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E3998E51-0213-464B-BCED-F5606A91EBEA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6694" i="1" l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X6694" i="1"/>
  <c r="X6695" i="1"/>
  <c r="X6696" i="1"/>
  <c r="X6697" i="1"/>
  <c r="X6698" i="1"/>
  <c r="X6699" i="1"/>
  <c r="X6700" i="1"/>
  <c r="X6701" i="1"/>
  <c r="X6702" i="1"/>
  <c r="X6703" i="1"/>
  <c r="X6704" i="1"/>
  <c r="X6705" i="1"/>
  <c r="X6706" i="1"/>
  <c r="X6707" i="1"/>
  <c r="X6708" i="1"/>
  <c r="X6709" i="1"/>
  <c r="X6710" i="1"/>
  <c r="X6711" i="1"/>
  <c r="X6712" i="1"/>
  <c r="X6713" i="1"/>
  <c r="X6714" i="1"/>
  <c r="X6715" i="1"/>
  <c r="X6716" i="1"/>
  <c r="X6717" i="1"/>
  <c r="X6718" i="1"/>
  <c r="X6719" i="1"/>
  <c r="X6720" i="1"/>
  <c r="X6721" i="1"/>
  <c r="X6722" i="1"/>
  <c r="X6723" i="1"/>
  <c r="X6724" i="1"/>
  <c r="X6725" i="1"/>
  <c r="X6726" i="1"/>
  <c r="X6727" i="1"/>
  <c r="X6728" i="1"/>
  <c r="X6729" i="1"/>
  <c r="X6730" i="1"/>
  <c r="X6731" i="1"/>
  <c r="X6732" i="1"/>
  <c r="X6733" i="1"/>
  <c r="X6734" i="1"/>
  <c r="X6735" i="1"/>
  <c r="X6736" i="1"/>
  <c r="X6737" i="1"/>
  <c r="X6738" i="1"/>
  <c r="X6739" i="1"/>
  <c r="X6740" i="1"/>
  <c r="X6741" i="1"/>
  <c r="X6742" i="1"/>
  <c r="X6743" i="1"/>
  <c r="X6744" i="1"/>
  <c r="X6745" i="1"/>
  <c r="X6746" i="1"/>
  <c r="X6747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6770" i="1"/>
  <c r="X6771" i="1"/>
  <c r="X6772" i="1"/>
  <c r="X6773" i="1"/>
  <c r="X6774" i="1"/>
  <c r="X6775" i="1"/>
  <c r="X6776" i="1"/>
  <c r="X6777" i="1"/>
  <c r="X6778" i="1"/>
  <c r="X6779" i="1"/>
  <c r="X6780" i="1"/>
  <c r="X6781" i="1"/>
  <c r="X6782" i="1"/>
  <c r="X6783" i="1"/>
  <c r="X6784" i="1"/>
  <c r="X6785" i="1"/>
  <c r="X6786" i="1"/>
  <c r="X6787" i="1"/>
  <c r="X6788" i="1"/>
  <c r="X6789" i="1"/>
  <c r="X6790" i="1"/>
  <c r="X6791" i="1"/>
  <c r="X6792" i="1"/>
  <c r="X6793" i="1"/>
  <c r="X6794" i="1"/>
  <c r="X6795" i="1"/>
  <c r="X6796" i="1"/>
  <c r="X6797" i="1"/>
  <c r="X6798" i="1"/>
  <c r="X6799" i="1"/>
  <c r="X6800" i="1"/>
  <c r="X6801" i="1"/>
  <c r="X6802" i="1"/>
  <c r="X6803" i="1"/>
  <c r="X6804" i="1"/>
  <c r="X6805" i="1"/>
  <c r="X6806" i="1"/>
  <c r="X6807" i="1"/>
  <c r="X6808" i="1"/>
  <c r="X6809" i="1"/>
  <c r="X6810" i="1"/>
  <c r="X6811" i="1"/>
  <c r="X6812" i="1"/>
  <c r="X6813" i="1"/>
  <c r="X6814" i="1"/>
  <c r="X6815" i="1"/>
  <c r="X6816" i="1"/>
  <c r="X6817" i="1"/>
  <c r="X6818" i="1"/>
  <c r="X6819" i="1"/>
  <c r="X6820" i="1"/>
  <c r="X6821" i="1"/>
  <c r="X6822" i="1"/>
  <c r="X6823" i="1"/>
  <c r="X6824" i="1"/>
  <c r="X6825" i="1"/>
  <c r="X6826" i="1"/>
  <c r="X6827" i="1"/>
  <c r="X6828" i="1"/>
  <c r="X6829" i="1"/>
  <c r="X6830" i="1"/>
  <c r="X6831" i="1"/>
  <c r="X6832" i="1"/>
  <c r="X6833" i="1"/>
  <c r="X6834" i="1"/>
  <c r="X6835" i="1"/>
  <c r="X6836" i="1"/>
  <c r="X6837" i="1"/>
  <c r="X6838" i="1"/>
  <c r="X6839" i="1"/>
  <c r="X6840" i="1"/>
  <c r="X6841" i="1"/>
  <c r="X6842" i="1"/>
  <c r="X6843" i="1"/>
  <c r="X6844" i="1"/>
  <c r="X6845" i="1"/>
  <c r="X6846" i="1"/>
  <c r="X6847" i="1"/>
  <c r="X6848" i="1"/>
  <c r="X6849" i="1"/>
  <c r="X6850" i="1"/>
  <c r="X6851" i="1"/>
  <c r="X6852" i="1"/>
  <c r="X6853" i="1"/>
  <c r="X6854" i="1"/>
  <c r="X6855" i="1"/>
  <c r="X6856" i="1"/>
  <c r="X6857" i="1"/>
  <c r="X6858" i="1"/>
  <c r="X6859" i="1"/>
  <c r="X6860" i="1"/>
  <c r="X6861" i="1"/>
  <c r="X6862" i="1"/>
  <c r="X6863" i="1"/>
  <c r="X6864" i="1"/>
  <c r="X6865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X6522" i="1"/>
  <c r="X6523" i="1"/>
  <c r="X6524" i="1"/>
  <c r="X6525" i="1"/>
  <c r="X6526" i="1"/>
  <c r="X6527" i="1"/>
  <c r="X6528" i="1"/>
  <c r="X6529" i="1"/>
  <c r="X6530" i="1"/>
  <c r="X6531" i="1"/>
  <c r="X6532" i="1"/>
  <c r="X6533" i="1"/>
  <c r="X6534" i="1"/>
  <c r="X6535" i="1"/>
  <c r="X6536" i="1"/>
  <c r="X6537" i="1"/>
  <c r="X6538" i="1"/>
  <c r="X6539" i="1"/>
  <c r="X6540" i="1"/>
  <c r="X6541" i="1"/>
  <c r="X6542" i="1"/>
  <c r="X6543" i="1"/>
  <c r="X6544" i="1"/>
  <c r="X6545" i="1"/>
  <c r="X6546" i="1"/>
  <c r="X6547" i="1"/>
  <c r="X6548" i="1"/>
  <c r="X6549" i="1"/>
  <c r="X6550" i="1"/>
  <c r="X6551" i="1"/>
  <c r="X6552" i="1"/>
  <c r="X6553" i="1"/>
  <c r="X6554" i="1"/>
  <c r="X6555" i="1"/>
  <c r="X6556" i="1"/>
  <c r="X6557" i="1"/>
  <c r="X6558" i="1"/>
  <c r="X6559" i="1"/>
  <c r="X6560" i="1"/>
  <c r="X6561" i="1"/>
  <c r="X6562" i="1"/>
  <c r="X6563" i="1"/>
  <c r="X6564" i="1"/>
  <c r="X6565" i="1"/>
  <c r="X6566" i="1"/>
  <c r="X6567" i="1"/>
  <c r="X6568" i="1"/>
  <c r="X6569" i="1"/>
  <c r="X6570" i="1"/>
  <c r="X6571" i="1"/>
  <c r="X6572" i="1"/>
  <c r="X6573" i="1"/>
  <c r="X6574" i="1"/>
  <c r="X6575" i="1"/>
  <c r="X6576" i="1"/>
  <c r="X6577" i="1"/>
  <c r="X6578" i="1"/>
  <c r="X6579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594" i="1"/>
  <c r="X6595" i="1"/>
  <c r="X6596" i="1"/>
  <c r="X6597" i="1"/>
  <c r="X6598" i="1"/>
  <c r="X6599" i="1"/>
  <c r="X6600" i="1"/>
  <c r="X6601" i="1"/>
  <c r="X6602" i="1"/>
  <c r="X6603" i="1"/>
  <c r="X6604" i="1"/>
  <c r="X6605" i="1"/>
  <c r="X6606" i="1"/>
  <c r="X6607" i="1"/>
  <c r="X6608" i="1"/>
  <c r="X6609" i="1"/>
  <c r="X6610" i="1"/>
  <c r="X6611" i="1"/>
  <c r="X6612" i="1"/>
  <c r="X6613" i="1"/>
  <c r="X6614" i="1"/>
  <c r="X6615" i="1"/>
  <c r="X6616" i="1"/>
  <c r="X6617" i="1"/>
  <c r="X6618" i="1"/>
  <c r="X6619" i="1"/>
  <c r="X6620" i="1"/>
  <c r="X6621" i="1"/>
  <c r="X6622" i="1"/>
  <c r="X6623" i="1"/>
  <c r="X6624" i="1"/>
  <c r="X6625" i="1"/>
  <c r="X6626" i="1"/>
  <c r="X6627" i="1"/>
  <c r="X6628" i="1"/>
  <c r="X6629" i="1"/>
  <c r="X6630" i="1"/>
  <c r="X6631" i="1"/>
  <c r="X6632" i="1"/>
  <c r="X6633" i="1"/>
  <c r="X6634" i="1"/>
  <c r="X6635" i="1"/>
  <c r="X6636" i="1"/>
  <c r="X6637" i="1"/>
  <c r="X6638" i="1"/>
  <c r="X6639" i="1"/>
  <c r="X6640" i="1"/>
  <c r="X6641" i="1"/>
  <c r="X6642" i="1"/>
  <c r="X6643" i="1"/>
  <c r="X6644" i="1"/>
  <c r="X6645" i="1"/>
  <c r="X6646" i="1"/>
  <c r="X6647" i="1"/>
  <c r="X6648" i="1"/>
  <c r="X6649" i="1"/>
  <c r="X6650" i="1"/>
  <c r="X6651" i="1"/>
  <c r="X6652" i="1"/>
  <c r="X6653" i="1"/>
  <c r="X6654" i="1"/>
  <c r="X6655" i="1"/>
  <c r="X6656" i="1"/>
  <c r="X6657" i="1"/>
  <c r="X6658" i="1"/>
  <c r="X6659" i="1"/>
  <c r="X6660" i="1"/>
  <c r="X6661" i="1"/>
  <c r="X6662" i="1"/>
  <c r="X6663" i="1"/>
  <c r="X6664" i="1"/>
  <c r="X6665" i="1"/>
  <c r="X6666" i="1"/>
  <c r="X6667" i="1"/>
  <c r="X6668" i="1"/>
  <c r="X6669" i="1"/>
  <c r="X6670" i="1"/>
  <c r="X6671" i="1"/>
  <c r="X6672" i="1"/>
  <c r="X6673" i="1"/>
  <c r="X6674" i="1"/>
  <c r="X6675" i="1"/>
  <c r="X6676" i="1"/>
  <c r="X6677" i="1"/>
  <c r="X6678" i="1"/>
  <c r="X6679" i="1"/>
  <c r="X6680" i="1"/>
  <c r="X6681" i="1"/>
  <c r="X6682" i="1"/>
  <c r="X6683" i="1"/>
  <c r="X6684" i="1"/>
  <c r="X6685" i="1"/>
  <c r="X6686" i="1"/>
  <c r="X6687" i="1"/>
  <c r="X6688" i="1"/>
  <c r="X6689" i="1"/>
  <c r="X6690" i="1"/>
  <c r="X6691" i="1"/>
  <c r="X6692" i="1"/>
  <c r="X6693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X6401" i="1"/>
  <c r="X6402" i="1"/>
  <c r="X6403" i="1"/>
  <c r="X6404" i="1"/>
  <c r="X6405" i="1"/>
  <c r="X6406" i="1"/>
  <c r="X6407" i="1"/>
  <c r="X640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6421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6449" i="1"/>
  <c r="X6450" i="1"/>
  <c r="X6451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6465" i="1"/>
  <c r="X6466" i="1"/>
  <c r="X6467" i="1"/>
  <c r="X6468" i="1"/>
  <c r="X6469" i="1"/>
  <c r="X6470" i="1"/>
  <c r="X6471" i="1"/>
  <c r="X6472" i="1"/>
  <c r="X6473" i="1"/>
  <c r="X6474" i="1"/>
  <c r="X6475" i="1"/>
  <c r="X6476" i="1"/>
  <c r="X6477" i="1"/>
  <c r="X6478" i="1"/>
  <c r="X6479" i="1"/>
  <c r="X6480" i="1"/>
  <c r="X6481" i="1"/>
  <c r="X6482" i="1"/>
  <c r="X6483" i="1"/>
  <c r="X6484" i="1"/>
  <c r="X6485" i="1"/>
  <c r="X6486" i="1"/>
  <c r="X6487" i="1"/>
  <c r="X6488" i="1"/>
  <c r="X6489" i="1"/>
  <c r="X6490" i="1"/>
  <c r="X6491" i="1"/>
  <c r="X6492" i="1"/>
  <c r="X6493" i="1"/>
  <c r="X6494" i="1"/>
  <c r="X6495" i="1"/>
  <c r="X6496" i="1"/>
  <c r="X6497" i="1"/>
  <c r="X6498" i="1"/>
  <c r="X6499" i="1"/>
  <c r="X6500" i="1"/>
  <c r="X6501" i="1"/>
  <c r="X6502" i="1"/>
  <c r="X6503" i="1"/>
  <c r="X6504" i="1"/>
  <c r="X6505" i="1"/>
  <c r="X6506" i="1"/>
  <c r="X6507" i="1"/>
  <c r="X6508" i="1"/>
  <c r="X6509" i="1"/>
  <c r="X6510" i="1"/>
  <c r="X6511" i="1"/>
  <c r="X6512" i="1"/>
  <c r="X6513" i="1"/>
  <c r="X6514" i="1"/>
  <c r="X6515" i="1"/>
  <c r="X6516" i="1"/>
  <c r="X6517" i="1"/>
  <c r="X6518" i="1"/>
  <c r="X6519" i="1"/>
  <c r="X6520" i="1"/>
  <c r="X6521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X6253" i="1"/>
  <c r="X6254" i="1"/>
  <c r="X6255" i="1"/>
  <c r="X6256" i="1"/>
  <c r="X6257" i="1"/>
  <c r="X6258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274" i="1"/>
  <c r="X6275" i="1"/>
  <c r="X6276" i="1"/>
  <c r="X627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X6335" i="1"/>
  <c r="X6336" i="1"/>
  <c r="X6337" i="1"/>
  <c r="X6338" i="1"/>
  <c r="X6339" i="1"/>
  <c r="X6340" i="1"/>
  <c r="X6341" i="1"/>
  <c r="X6342" i="1"/>
  <c r="X6343" i="1"/>
  <c r="X6344" i="1"/>
  <c r="X6345" i="1"/>
  <c r="X6346" i="1"/>
  <c r="X6347" i="1"/>
  <c r="X6348" i="1"/>
  <c r="X6349" i="1"/>
  <c r="X6350" i="1"/>
  <c r="X6351" i="1"/>
  <c r="X6352" i="1"/>
  <c r="X6353" i="1"/>
  <c r="X6354" i="1"/>
  <c r="X6355" i="1"/>
  <c r="X6356" i="1"/>
  <c r="X6357" i="1"/>
  <c r="X6358" i="1"/>
  <c r="X6359" i="1"/>
  <c r="X6360" i="1"/>
  <c r="X6361" i="1"/>
  <c r="X6362" i="1"/>
  <c r="X6363" i="1"/>
  <c r="X6364" i="1"/>
  <c r="X6365" i="1"/>
  <c r="X6366" i="1"/>
  <c r="X6367" i="1"/>
  <c r="X6368" i="1"/>
  <c r="X6369" i="1"/>
  <c r="X6370" i="1"/>
  <c r="X6371" i="1"/>
  <c r="X6372" i="1"/>
  <c r="X6373" i="1"/>
  <c r="X6374" i="1"/>
  <c r="X6375" i="1"/>
  <c r="X6376" i="1"/>
  <c r="X6377" i="1"/>
  <c r="X6378" i="1"/>
  <c r="X6379" i="1"/>
  <c r="X6380" i="1"/>
  <c r="X6381" i="1"/>
  <c r="X6382" i="1"/>
  <c r="X6383" i="1"/>
  <c r="X6384" i="1"/>
  <c r="X6385" i="1"/>
  <c r="X6386" i="1"/>
  <c r="X6387" i="1"/>
  <c r="X6388" i="1"/>
  <c r="X6389" i="1"/>
  <c r="X6390" i="1"/>
  <c r="X6391" i="1"/>
  <c r="X6392" i="1"/>
  <c r="X6393" i="1"/>
  <c r="X6394" i="1"/>
  <c r="X6395" i="1"/>
  <c r="X6396" i="1"/>
  <c r="X6397" i="1"/>
  <c r="X6398" i="1"/>
  <c r="X6399" i="1"/>
  <c r="X6400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X6168" i="1"/>
  <c r="X6169" i="1"/>
  <c r="X6170" i="1"/>
  <c r="X6171" i="1"/>
  <c r="X6172" i="1"/>
  <c r="X6173" i="1"/>
  <c r="X6174" i="1"/>
  <c r="X6175" i="1"/>
  <c r="X6176" i="1"/>
  <c r="X6177" i="1"/>
  <c r="X6178" i="1"/>
  <c r="X6179" i="1"/>
  <c r="X6180" i="1"/>
  <c r="X6181" i="1"/>
  <c r="X6182" i="1"/>
  <c r="X6183" i="1"/>
  <c r="X6184" i="1"/>
  <c r="X6185" i="1"/>
  <c r="X6186" i="1"/>
  <c r="X6187" i="1"/>
  <c r="X6188" i="1"/>
  <c r="X6189" i="1"/>
  <c r="X6190" i="1"/>
  <c r="X6191" i="1"/>
  <c r="X6192" i="1"/>
  <c r="X6193" i="1"/>
  <c r="X6194" i="1"/>
  <c r="X6195" i="1"/>
  <c r="X6196" i="1"/>
  <c r="X6197" i="1"/>
  <c r="X6198" i="1"/>
  <c r="X6199" i="1"/>
  <c r="X6200" i="1"/>
  <c r="X6201" i="1"/>
  <c r="X6202" i="1"/>
  <c r="X6203" i="1"/>
  <c r="X6204" i="1"/>
  <c r="X6205" i="1"/>
  <c r="X6206" i="1"/>
  <c r="X6207" i="1"/>
  <c r="X6208" i="1"/>
  <c r="X6209" i="1"/>
  <c r="X6210" i="1"/>
  <c r="X6211" i="1"/>
  <c r="X6212" i="1"/>
  <c r="X6213" i="1"/>
  <c r="X6214" i="1"/>
  <c r="X6215" i="1"/>
  <c r="X6216" i="1"/>
  <c r="X6217" i="1"/>
  <c r="X6218" i="1"/>
  <c r="X6219" i="1"/>
  <c r="X6220" i="1"/>
  <c r="X6221" i="1"/>
  <c r="X6222" i="1"/>
  <c r="X6223" i="1"/>
  <c r="X6224" i="1"/>
  <c r="X6225" i="1"/>
  <c r="X6226" i="1"/>
  <c r="X6227" i="1"/>
  <c r="X6228" i="1"/>
  <c r="X6229" i="1"/>
  <c r="X6230" i="1"/>
  <c r="X6231" i="1"/>
  <c r="X6232" i="1"/>
  <c r="X6233" i="1"/>
  <c r="X6234" i="1"/>
  <c r="X6235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X6041" i="1"/>
  <c r="X6042" i="1"/>
  <c r="X6043" i="1"/>
  <c r="X6044" i="1"/>
  <c r="X6045" i="1"/>
  <c r="X6046" i="1"/>
  <c r="X6047" i="1"/>
  <c r="X6048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079" i="1"/>
  <c r="X6080" i="1"/>
  <c r="X6081" i="1"/>
  <c r="X6082" i="1"/>
  <c r="X6083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4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49" i="1"/>
  <c r="X6150" i="1"/>
  <c r="X6151" i="1"/>
  <c r="X6152" i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165" i="1"/>
  <c r="X6166" i="1"/>
  <c r="X6167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693" i="1"/>
  <c r="V4694" i="1"/>
  <c r="V4695" i="1"/>
  <c r="V4581" i="1"/>
  <c r="V4582" i="1"/>
  <c r="V4583" i="1"/>
  <c r="V4584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585" i="1"/>
  <c r="V4586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587" i="1"/>
  <c r="V4588" i="1"/>
  <c r="V4589" i="1"/>
  <c r="V4590" i="1"/>
  <c r="V4591" i="1"/>
  <c r="V4592" i="1"/>
  <c r="V4593" i="1"/>
  <c r="V4594" i="1"/>
  <c r="V4595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596" i="1"/>
  <c r="V4597" i="1"/>
  <c r="V4598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599" i="1"/>
  <c r="V4754" i="1"/>
  <c r="V4755" i="1"/>
  <c r="V4756" i="1"/>
  <c r="V4757" i="1"/>
  <c r="V4600" i="1"/>
  <c r="V4601" i="1"/>
  <c r="V4758" i="1"/>
  <c r="V4759" i="1"/>
  <c r="V4760" i="1"/>
  <c r="V4602" i="1"/>
  <c r="V4603" i="1"/>
  <c r="V4604" i="1"/>
  <c r="V4605" i="1"/>
  <c r="V4606" i="1"/>
  <c r="V4607" i="1"/>
  <c r="V4608" i="1"/>
  <c r="V4609" i="1"/>
  <c r="V4761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762" i="1"/>
  <c r="V4763" i="1"/>
  <c r="V4764" i="1"/>
  <c r="V476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667" i="1"/>
  <c r="V4668" i="1"/>
  <c r="V4669" i="1"/>
  <c r="V4670" i="1"/>
  <c r="V4671" i="1"/>
  <c r="V4819" i="1"/>
  <c r="V4672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693" i="1"/>
  <c r="W4694" i="1"/>
  <c r="W4695" i="1"/>
  <c r="W4581" i="1"/>
  <c r="W4582" i="1"/>
  <c r="W4583" i="1"/>
  <c r="W4584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585" i="1"/>
  <c r="W4586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587" i="1"/>
  <c r="W4588" i="1"/>
  <c r="W4589" i="1"/>
  <c r="W4590" i="1"/>
  <c r="W4591" i="1"/>
  <c r="W4592" i="1"/>
  <c r="W4593" i="1"/>
  <c r="W4594" i="1"/>
  <c r="W4595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596" i="1"/>
  <c r="W4597" i="1"/>
  <c r="W4598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599" i="1"/>
  <c r="W4754" i="1"/>
  <c r="W4755" i="1"/>
  <c r="W4756" i="1"/>
  <c r="W4757" i="1"/>
  <c r="W4600" i="1"/>
  <c r="W4601" i="1"/>
  <c r="W4758" i="1"/>
  <c r="W4759" i="1"/>
  <c r="W4760" i="1"/>
  <c r="W4602" i="1"/>
  <c r="W4603" i="1"/>
  <c r="W4604" i="1"/>
  <c r="W4605" i="1"/>
  <c r="W4606" i="1"/>
  <c r="W4607" i="1"/>
  <c r="W4608" i="1"/>
  <c r="W4609" i="1"/>
  <c r="W4761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762" i="1"/>
  <c r="W4763" i="1"/>
  <c r="W4764" i="1"/>
  <c r="W476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667" i="1"/>
  <c r="W4668" i="1"/>
  <c r="W4669" i="1"/>
  <c r="W4670" i="1"/>
  <c r="W4671" i="1"/>
  <c r="W4819" i="1"/>
  <c r="W4672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693" i="1"/>
  <c r="X4694" i="1"/>
  <c r="X4695" i="1"/>
  <c r="X4581" i="1"/>
  <c r="X4582" i="1"/>
  <c r="X4583" i="1"/>
  <c r="X4584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585" i="1"/>
  <c r="X4586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587" i="1"/>
  <c r="X4588" i="1"/>
  <c r="X4589" i="1"/>
  <c r="X4590" i="1"/>
  <c r="X4591" i="1"/>
  <c r="X4592" i="1"/>
  <c r="X4593" i="1"/>
  <c r="X4594" i="1"/>
  <c r="X4595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596" i="1"/>
  <c r="X4597" i="1"/>
  <c r="X4598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599" i="1"/>
  <c r="X4754" i="1"/>
  <c r="X4755" i="1"/>
  <c r="X4756" i="1"/>
  <c r="X4757" i="1"/>
  <c r="X4600" i="1"/>
  <c r="X4601" i="1"/>
  <c r="X4758" i="1"/>
  <c r="X4759" i="1"/>
  <c r="X4760" i="1"/>
  <c r="X4602" i="1"/>
  <c r="X4603" i="1"/>
  <c r="X4604" i="1"/>
  <c r="X4605" i="1"/>
  <c r="X4606" i="1"/>
  <c r="X4607" i="1"/>
  <c r="X4608" i="1"/>
  <c r="X4609" i="1"/>
  <c r="X4761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762" i="1"/>
  <c r="X4763" i="1"/>
  <c r="X4764" i="1"/>
  <c r="X476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667" i="1"/>
  <c r="X4668" i="1"/>
  <c r="X4669" i="1"/>
  <c r="X4670" i="1"/>
  <c r="X4671" i="1"/>
  <c r="X4819" i="1"/>
  <c r="X4672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673" i="1"/>
  <c r="H4433" i="1"/>
  <c r="H4434" i="1"/>
  <c r="H4435" i="1"/>
  <c r="H4436" i="1"/>
  <c r="H4437" i="1"/>
  <c r="H4438" i="1"/>
  <c r="H4439" i="1"/>
  <c r="H4440" i="1"/>
  <c r="H4441" i="1"/>
  <c r="H4330" i="1"/>
  <c r="H4331" i="1"/>
  <c r="H4332" i="1"/>
  <c r="H4333" i="1"/>
  <c r="H4334" i="1"/>
  <c r="H4335" i="1"/>
  <c r="H4442" i="1"/>
  <c r="H4443" i="1"/>
  <c r="H4444" i="1"/>
  <c r="H4445" i="1"/>
  <c r="H4446" i="1"/>
  <c r="H4447" i="1"/>
  <c r="H4448" i="1"/>
  <c r="H4449" i="1"/>
  <c r="H4450" i="1"/>
  <c r="H4186" i="1"/>
  <c r="H4187" i="1"/>
  <c r="H4188" i="1"/>
  <c r="H4189" i="1"/>
  <c r="H4190" i="1"/>
  <c r="H4191" i="1"/>
  <c r="H4192" i="1"/>
  <c r="H4193" i="1"/>
  <c r="H4336" i="1"/>
  <c r="H4337" i="1"/>
  <c r="H4338" i="1"/>
  <c r="H4339" i="1"/>
  <c r="H4340" i="1"/>
  <c r="H4341" i="1"/>
  <c r="H4342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343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344" i="1"/>
  <c r="H4483" i="1"/>
  <c r="H4484" i="1"/>
  <c r="H4345" i="1"/>
  <c r="H4227" i="1"/>
  <c r="H4228" i="1"/>
  <c r="H4229" i="1"/>
  <c r="H4230" i="1"/>
  <c r="H4231" i="1"/>
  <c r="H4232" i="1"/>
  <c r="H4233" i="1"/>
  <c r="H4346" i="1"/>
  <c r="H4485" i="1"/>
  <c r="H4486" i="1"/>
  <c r="H4487" i="1"/>
  <c r="H4488" i="1"/>
  <c r="H4489" i="1"/>
  <c r="H4490" i="1"/>
  <c r="H4491" i="1"/>
  <c r="H4492" i="1"/>
  <c r="H4493" i="1"/>
  <c r="H4494" i="1"/>
  <c r="H4495" i="1"/>
  <c r="H4234" i="1"/>
  <c r="H4347" i="1"/>
  <c r="H4348" i="1"/>
  <c r="H4349" i="1"/>
  <c r="H4350" i="1"/>
  <c r="H4351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248" i="1"/>
  <c r="H4249" i="1"/>
  <c r="H4364" i="1"/>
  <c r="H4365" i="1"/>
  <c r="H4496" i="1"/>
  <c r="H4497" i="1"/>
  <c r="H4250" i="1"/>
  <c r="H4251" i="1"/>
  <c r="H4252" i="1"/>
  <c r="H4366" i="1"/>
  <c r="H4253" i="1"/>
  <c r="H4254" i="1"/>
  <c r="H4255" i="1"/>
  <c r="H4498" i="1"/>
  <c r="H4499" i="1"/>
  <c r="H4500" i="1"/>
  <c r="H4501" i="1"/>
  <c r="H4502" i="1"/>
  <c r="H4503" i="1"/>
  <c r="H4504" i="1"/>
  <c r="H4505" i="1"/>
  <c r="H4367" i="1"/>
  <c r="H4368" i="1"/>
  <c r="H4369" i="1"/>
  <c r="H4370" i="1"/>
  <c r="H4371" i="1"/>
  <c r="H4256" i="1"/>
  <c r="H4257" i="1"/>
  <c r="H4258" i="1"/>
  <c r="H4259" i="1"/>
  <c r="H4372" i="1"/>
  <c r="H4373" i="1"/>
  <c r="H4374" i="1"/>
  <c r="H4375" i="1"/>
  <c r="H4376" i="1"/>
  <c r="H4377" i="1"/>
  <c r="H4378" i="1"/>
  <c r="H4379" i="1"/>
  <c r="H4380" i="1"/>
  <c r="H426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381" i="1"/>
  <c r="H4382" i="1"/>
  <c r="H4521" i="1"/>
  <c r="H4522" i="1"/>
  <c r="H4523" i="1"/>
  <c r="H4383" i="1"/>
  <c r="H4384" i="1"/>
  <c r="H4261" i="1"/>
  <c r="H4262" i="1"/>
  <c r="H4263" i="1"/>
  <c r="H4385" i="1"/>
  <c r="H4386" i="1"/>
  <c r="H4387" i="1"/>
  <c r="H4264" i="1"/>
  <c r="H4265" i="1"/>
  <c r="H4388" i="1"/>
  <c r="H4524" i="1"/>
  <c r="H4525" i="1"/>
  <c r="H4526" i="1"/>
  <c r="H4527" i="1"/>
  <c r="H4528" i="1"/>
  <c r="H4529" i="1"/>
  <c r="H4389" i="1"/>
  <c r="H4390" i="1"/>
  <c r="H4391" i="1"/>
  <c r="H4392" i="1"/>
  <c r="H4393" i="1"/>
  <c r="H4530" i="1"/>
  <c r="H4531" i="1"/>
  <c r="H4532" i="1"/>
  <c r="H4394" i="1"/>
  <c r="H4533" i="1"/>
  <c r="H4534" i="1"/>
  <c r="H4535" i="1"/>
  <c r="H4536" i="1"/>
  <c r="H4537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538" i="1"/>
  <c r="H4539" i="1"/>
  <c r="H4540" i="1"/>
  <c r="H4541" i="1"/>
  <c r="H4542" i="1"/>
  <c r="H4543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544" i="1"/>
  <c r="H4545" i="1"/>
  <c r="H4546" i="1"/>
  <c r="H4547" i="1"/>
  <c r="H4548" i="1"/>
  <c r="H4549" i="1"/>
  <c r="H4550" i="1"/>
  <c r="H4551" i="1"/>
  <c r="H4552" i="1"/>
  <c r="H4553" i="1"/>
  <c r="H4302" i="1"/>
  <c r="H4554" i="1"/>
  <c r="H4555" i="1"/>
  <c r="H4419" i="1"/>
  <c r="H4556" i="1"/>
  <c r="H4557" i="1"/>
  <c r="H4558" i="1"/>
  <c r="H4559" i="1"/>
  <c r="H4560" i="1"/>
  <c r="H4561" i="1"/>
  <c r="H4562" i="1"/>
  <c r="H4420" i="1"/>
  <c r="H4421" i="1"/>
  <c r="H4303" i="1"/>
  <c r="H4304" i="1"/>
  <c r="H4305" i="1"/>
  <c r="H4306" i="1"/>
  <c r="H4307" i="1"/>
  <c r="H4308" i="1"/>
  <c r="H4422" i="1"/>
  <c r="H4563" i="1"/>
  <c r="H4564" i="1"/>
  <c r="H4309" i="1"/>
  <c r="H4310" i="1"/>
  <c r="H4311" i="1"/>
  <c r="H4312" i="1"/>
  <c r="H4313" i="1"/>
  <c r="H4423" i="1"/>
  <c r="H4424" i="1"/>
  <c r="H4425" i="1"/>
  <c r="H4426" i="1"/>
  <c r="H4427" i="1"/>
  <c r="H4428" i="1"/>
  <c r="H4429" i="1"/>
  <c r="H4430" i="1"/>
  <c r="H4431" i="1"/>
  <c r="H4432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V4214" i="1"/>
  <c r="V4215" i="1"/>
  <c r="V4216" i="1"/>
  <c r="V4251" i="1"/>
  <c r="V4252" i="1"/>
  <c r="V4366" i="1"/>
  <c r="V4253" i="1"/>
  <c r="V4254" i="1"/>
  <c r="V4255" i="1"/>
  <c r="V4498" i="1"/>
  <c r="V4499" i="1"/>
  <c r="V4500" i="1"/>
  <c r="V4501" i="1"/>
  <c r="V4502" i="1"/>
  <c r="V4503" i="1"/>
  <c r="V4217" i="1"/>
  <c r="V4218" i="1"/>
  <c r="V4504" i="1"/>
  <c r="V4505" i="1"/>
  <c r="V4413" i="1"/>
  <c r="V4414" i="1"/>
  <c r="V4219" i="1"/>
  <c r="V4220" i="1"/>
  <c r="V4221" i="1"/>
  <c r="V4367" i="1"/>
  <c r="V4222" i="1"/>
  <c r="V4223" i="1"/>
  <c r="V4224" i="1"/>
  <c r="V4415" i="1"/>
  <c r="V4416" i="1"/>
  <c r="V4417" i="1"/>
  <c r="V4418" i="1"/>
  <c r="V4544" i="1"/>
  <c r="V4545" i="1"/>
  <c r="V4546" i="1"/>
  <c r="V4547" i="1"/>
  <c r="V4368" i="1"/>
  <c r="V4369" i="1"/>
  <c r="V4370" i="1"/>
  <c r="V4371" i="1"/>
  <c r="V4256" i="1"/>
  <c r="V4225" i="1"/>
  <c r="V4226" i="1"/>
  <c r="V4343" i="1"/>
  <c r="V4451" i="1"/>
  <c r="V4257" i="1"/>
  <c r="V4258" i="1"/>
  <c r="V4259" i="1"/>
  <c r="V4372" i="1"/>
  <c r="V4373" i="1"/>
  <c r="V4374" i="1"/>
  <c r="V4375" i="1"/>
  <c r="V4376" i="1"/>
  <c r="V4377" i="1"/>
  <c r="V4452" i="1"/>
  <c r="V4548" i="1"/>
  <c r="V4549" i="1"/>
  <c r="V4550" i="1"/>
  <c r="V4551" i="1"/>
  <c r="V4552" i="1"/>
  <c r="V4553" i="1"/>
  <c r="V4302" i="1"/>
  <c r="V4554" i="1"/>
  <c r="V4555" i="1"/>
  <c r="V4419" i="1"/>
  <c r="V4556" i="1"/>
  <c r="V4557" i="1"/>
  <c r="V4558" i="1"/>
  <c r="V4559" i="1"/>
  <c r="V4560" i="1"/>
  <c r="V4378" i="1"/>
  <c r="V4379" i="1"/>
  <c r="V4561" i="1"/>
  <c r="V4562" i="1"/>
  <c r="V4420" i="1"/>
  <c r="V4380" i="1"/>
  <c r="V4260" i="1"/>
  <c r="V4453" i="1"/>
  <c r="V4454" i="1"/>
  <c r="V4455" i="1"/>
  <c r="V4506" i="1"/>
  <c r="V4507" i="1"/>
  <c r="V4508" i="1"/>
  <c r="V4456" i="1"/>
  <c r="V4457" i="1"/>
  <c r="V4509" i="1"/>
  <c r="V4421" i="1"/>
  <c r="V4303" i="1"/>
  <c r="V4304" i="1"/>
  <c r="V4305" i="1"/>
  <c r="V4306" i="1"/>
  <c r="V4307" i="1"/>
  <c r="V4510" i="1"/>
  <c r="V4511" i="1"/>
  <c r="V4512" i="1"/>
  <c r="V4513" i="1"/>
  <c r="V4514" i="1"/>
  <c r="V4308" i="1"/>
  <c r="V4422" i="1"/>
  <c r="V4563" i="1"/>
  <c r="V4515" i="1"/>
  <c r="V4564" i="1"/>
  <c r="V4309" i="1"/>
  <c r="V4310" i="1"/>
  <c r="V4311" i="1"/>
  <c r="V4312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313" i="1"/>
  <c r="V4423" i="1"/>
  <c r="V4424" i="1"/>
  <c r="V4425" i="1"/>
  <c r="V4426" i="1"/>
  <c r="V4427" i="1"/>
  <c r="V4475" i="1"/>
  <c r="V4476" i="1"/>
  <c r="V4477" i="1"/>
  <c r="V4478" i="1"/>
  <c r="V4479" i="1"/>
  <c r="V4480" i="1"/>
  <c r="V4481" i="1"/>
  <c r="V4482" i="1"/>
  <c r="V4344" i="1"/>
  <c r="V4483" i="1"/>
  <c r="V4484" i="1"/>
  <c r="V4345" i="1"/>
  <c r="V4227" i="1"/>
  <c r="V4228" i="1"/>
  <c r="V4229" i="1"/>
  <c r="V4230" i="1"/>
  <c r="V4231" i="1"/>
  <c r="V4232" i="1"/>
  <c r="V4233" i="1"/>
  <c r="V4516" i="1"/>
  <c r="V4517" i="1"/>
  <c r="V4518" i="1"/>
  <c r="V4519" i="1"/>
  <c r="V4520" i="1"/>
  <c r="V4381" i="1"/>
  <c r="V4382" i="1"/>
  <c r="V4521" i="1"/>
  <c r="V4522" i="1"/>
  <c r="V4523" i="1"/>
  <c r="V4383" i="1"/>
  <c r="V4384" i="1"/>
  <c r="V4261" i="1"/>
  <c r="V4262" i="1"/>
  <c r="V4263" i="1"/>
  <c r="V4385" i="1"/>
  <c r="V4386" i="1"/>
  <c r="V4387" i="1"/>
  <c r="V4264" i="1"/>
  <c r="V4265" i="1"/>
  <c r="V4388" i="1"/>
  <c r="V4524" i="1"/>
  <c r="V4525" i="1"/>
  <c r="V4526" i="1"/>
  <c r="V4428" i="1"/>
  <c r="V4429" i="1"/>
  <c r="V4430" i="1"/>
  <c r="V4431" i="1"/>
  <c r="V4432" i="1"/>
  <c r="V4314" i="1"/>
  <c r="V4315" i="1"/>
  <c r="V4316" i="1"/>
  <c r="V4317" i="1"/>
  <c r="V4318" i="1"/>
  <c r="V4346" i="1"/>
  <c r="V4319" i="1"/>
  <c r="V4320" i="1"/>
  <c r="V4527" i="1"/>
  <c r="V4321" i="1"/>
  <c r="V4322" i="1"/>
  <c r="V4323" i="1"/>
  <c r="V4324" i="1"/>
  <c r="V4325" i="1"/>
  <c r="V4326" i="1"/>
  <c r="V4327" i="1"/>
  <c r="V4528" i="1"/>
  <c r="V4529" i="1"/>
  <c r="V4485" i="1"/>
  <c r="V4486" i="1"/>
  <c r="V4487" i="1"/>
  <c r="V4488" i="1"/>
  <c r="V4489" i="1"/>
  <c r="V4490" i="1"/>
  <c r="V4389" i="1"/>
  <c r="V4328" i="1"/>
  <c r="V4329" i="1"/>
  <c r="V4491" i="1"/>
  <c r="V4492" i="1"/>
  <c r="V4493" i="1"/>
  <c r="V4494" i="1"/>
  <c r="V4495" i="1"/>
  <c r="V4390" i="1"/>
  <c r="V4391" i="1"/>
  <c r="V4392" i="1"/>
  <c r="V4393" i="1"/>
  <c r="V4530" i="1"/>
  <c r="V4531" i="1"/>
  <c r="V4532" i="1"/>
  <c r="V4394" i="1"/>
  <c r="V4533" i="1"/>
  <c r="V4534" i="1"/>
  <c r="V4234" i="1"/>
  <c r="V4347" i="1"/>
  <c r="V4348" i="1"/>
  <c r="V4349" i="1"/>
  <c r="V4350" i="1"/>
  <c r="V4351" i="1"/>
  <c r="V4235" i="1"/>
  <c r="V4236" i="1"/>
  <c r="V4237" i="1"/>
  <c r="V4238" i="1"/>
  <c r="V4239" i="1"/>
  <c r="V4240" i="1"/>
  <c r="V4241" i="1"/>
  <c r="V4242" i="1"/>
  <c r="V4243" i="1"/>
  <c r="V4244" i="1"/>
  <c r="W4214" i="1"/>
  <c r="W4215" i="1"/>
  <c r="W4216" i="1"/>
  <c r="W4251" i="1"/>
  <c r="W4252" i="1"/>
  <c r="W4366" i="1"/>
  <c r="W4253" i="1"/>
  <c r="W4254" i="1"/>
  <c r="W4255" i="1"/>
  <c r="W4498" i="1"/>
  <c r="W4499" i="1"/>
  <c r="W4500" i="1"/>
  <c r="W4501" i="1"/>
  <c r="W4502" i="1"/>
  <c r="W4503" i="1"/>
  <c r="W4217" i="1"/>
  <c r="W4218" i="1"/>
  <c r="W4504" i="1"/>
  <c r="W4505" i="1"/>
  <c r="W4413" i="1"/>
  <c r="W4414" i="1"/>
  <c r="W4219" i="1"/>
  <c r="W4220" i="1"/>
  <c r="W4221" i="1"/>
  <c r="W4367" i="1"/>
  <c r="W4222" i="1"/>
  <c r="W4223" i="1"/>
  <c r="W4224" i="1"/>
  <c r="W4415" i="1"/>
  <c r="W4416" i="1"/>
  <c r="W4417" i="1"/>
  <c r="W4418" i="1"/>
  <c r="W4544" i="1"/>
  <c r="W4545" i="1"/>
  <c r="W4546" i="1"/>
  <c r="W4547" i="1"/>
  <c r="W4368" i="1"/>
  <c r="W4369" i="1"/>
  <c r="W4370" i="1"/>
  <c r="W4371" i="1"/>
  <c r="W4256" i="1"/>
  <c r="W4225" i="1"/>
  <c r="W4226" i="1"/>
  <c r="W4343" i="1"/>
  <c r="W4451" i="1"/>
  <c r="W4257" i="1"/>
  <c r="W4258" i="1"/>
  <c r="W4259" i="1"/>
  <c r="W4372" i="1"/>
  <c r="W4373" i="1"/>
  <c r="W4374" i="1"/>
  <c r="W4375" i="1"/>
  <c r="W4376" i="1"/>
  <c r="W4377" i="1"/>
  <c r="W4452" i="1"/>
  <c r="W4548" i="1"/>
  <c r="W4549" i="1"/>
  <c r="W4550" i="1"/>
  <c r="W4551" i="1"/>
  <c r="W4552" i="1"/>
  <c r="W4553" i="1"/>
  <c r="W4302" i="1"/>
  <c r="W4554" i="1"/>
  <c r="W4555" i="1"/>
  <c r="W4419" i="1"/>
  <c r="W4556" i="1"/>
  <c r="W4557" i="1"/>
  <c r="W4558" i="1"/>
  <c r="W4559" i="1"/>
  <c r="W4560" i="1"/>
  <c r="W4378" i="1"/>
  <c r="W4379" i="1"/>
  <c r="W4561" i="1"/>
  <c r="W4562" i="1"/>
  <c r="W4420" i="1"/>
  <c r="W4380" i="1"/>
  <c r="W4260" i="1"/>
  <c r="W4453" i="1"/>
  <c r="W4454" i="1"/>
  <c r="W4455" i="1"/>
  <c r="W4506" i="1"/>
  <c r="W4507" i="1"/>
  <c r="W4508" i="1"/>
  <c r="W4456" i="1"/>
  <c r="W4457" i="1"/>
  <c r="W4509" i="1"/>
  <c r="W4421" i="1"/>
  <c r="W4303" i="1"/>
  <c r="W4304" i="1"/>
  <c r="W4305" i="1"/>
  <c r="W4306" i="1"/>
  <c r="W4307" i="1"/>
  <c r="W4510" i="1"/>
  <c r="W4511" i="1"/>
  <c r="W4512" i="1"/>
  <c r="W4513" i="1"/>
  <c r="W4514" i="1"/>
  <c r="W4308" i="1"/>
  <c r="W4422" i="1"/>
  <c r="W4563" i="1"/>
  <c r="W4515" i="1"/>
  <c r="W4564" i="1"/>
  <c r="W4309" i="1"/>
  <c r="W4310" i="1"/>
  <c r="W4311" i="1"/>
  <c r="W4312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313" i="1"/>
  <c r="W4423" i="1"/>
  <c r="W4424" i="1"/>
  <c r="W4425" i="1"/>
  <c r="W4426" i="1"/>
  <c r="W4427" i="1"/>
  <c r="W4475" i="1"/>
  <c r="W4476" i="1"/>
  <c r="W4477" i="1"/>
  <c r="W4478" i="1"/>
  <c r="W4479" i="1"/>
  <c r="W4480" i="1"/>
  <c r="W4481" i="1"/>
  <c r="W4482" i="1"/>
  <c r="W4344" i="1"/>
  <c r="W4483" i="1"/>
  <c r="W4484" i="1"/>
  <c r="W4345" i="1"/>
  <c r="W4227" i="1"/>
  <c r="W4228" i="1"/>
  <c r="W4229" i="1"/>
  <c r="W4230" i="1"/>
  <c r="W4231" i="1"/>
  <c r="W4232" i="1"/>
  <c r="W4233" i="1"/>
  <c r="W4516" i="1"/>
  <c r="W4517" i="1"/>
  <c r="W4518" i="1"/>
  <c r="W4519" i="1"/>
  <c r="W4520" i="1"/>
  <c r="W4381" i="1"/>
  <c r="W4382" i="1"/>
  <c r="W4521" i="1"/>
  <c r="W4522" i="1"/>
  <c r="W4523" i="1"/>
  <c r="W4383" i="1"/>
  <c r="W4384" i="1"/>
  <c r="W4261" i="1"/>
  <c r="W4262" i="1"/>
  <c r="W4263" i="1"/>
  <c r="W4385" i="1"/>
  <c r="W4386" i="1"/>
  <c r="W4387" i="1"/>
  <c r="W4264" i="1"/>
  <c r="W4265" i="1"/>
  <c r="W4388" i="1"/>
  <c r="W4524" i="1"/>
  <c r="W4525" i="1"/>
  <c r="W4526" i="1"/>
  <c r="W4428" i="1"/>
  <c r="W4429" i="1"/>
  <c r="W4430" i="1"/>
  <c r="W4431" i="1"/>
  <c r="W4432" i="1"/>
  <c r="W4314" i="1"/>
  <c r="W4315" i="1"/>
  <c r="W4316" i="1"/>
  <c r="W4317" i="1"/>
  <c r="W4318" i="1"/>
  <c r="W4346" i="1"/>
  <c r="W4319" i="1"/>
  <c r="W4320" i="1"/>
  <c r="W4527" i="1"/>
  <c r="W4321" i="1"/>
  <c r="W4322" i="1"/>
  <c r="W4323" i="1"/>
  <c r="W4324" i="1"/>
  <c r="W4325" i="1"/>
  <c r="W4326" i="1"/>
  <c r="W4327" i="1"/>
  <c r="W4528" i="1"/>
  <c r="W4529" i="1"/>
  <c r="W4485" i="1"/>
  <c r="W4486" i="1"/>
  <c r="W4487" i="1"/>
  <c r="W4488" i="1"/>
  <c r="W4489" i="1"/>
  <c r="W4490" i="1"/>
  <c r="W4389" i="1"/>
  <c r="W4328" i="1"/>
  <c r="W4329" i="1"/>
  <c r="W4491" i="1"/>
  <c r="W4492" i="1"/>
  <c r="W4493" i="1"/>
  <c r="W4494" i="1"/>
  <c r="W4495" i="1"/>
  <c r="W4390" i="1"/>
  <c r="W4391" i="1"/>
  <c r="W4392" i="1"/>
  <c r="W4393" i="1"/>
  <c r="W4530" i="1"/>
  <c r="W4531" i="1"/>
  <c r="W4532" i="1"/>
  <c r="W4394" i="1"/>
  <c r="W4533" i="1"/>
  <c r="W4534" i="1"/>
  <c r="W4234" i="1"/>
  <c r="W4347" i="1"/>
  <c r="W4348" i="1"/>
  <c r="W4349" i="1"/>
  <c r="W4350" i="1"/>
  <c r="W4351" i="1"/>
  <c r="W4235" i="1"/>
  <c r="W4236" i="1"/>
  <c r="W4237" i="1"/>
  <c r="W4238" i="1"/>
  <c r="W4239" i="1"/>
  <c r="W4240" i="1"/>
  <c r="W4241" i="1"/>
  <c r="W4242" i="1"/>
  <c r="W4243" i="1"/>
  <c r="W4244" i="1"/>
  <c r="X4214" i="1"/>
  <c r="X4215" i="1"/>
  <c r="X4216" i="1"/>
  <c r="X4251" i="1"/>
  <c r="X4252" i="1"/>
  <c r="X4366" i="1"/>
  <c r="X4253" i="1"/>
  <c r="X4254" i="1"/>
  <c r="X4255" i="1"/>
  <c r="X4498" i="1"/>
  <c r="X4499" i="1"/>
  <c r="X4500" i="1"/>
  <c r="X4501" i="1"/>
  <c r="X4502" i="1"/>
  <c r="X4503" i="1"/>
  <c r="X4217" i="1"/>
  <c r="X4218" i="1"/>
  <c r="X4504" i="1"/>
  <c r="X4505" i="1"/>
  <c r="X4413" i="1"/>
  <c r="X4414" i="1"/>
  <c r="X4219" i="1"/>
  <c r="X4220" i="1"/>
  <c r="X4221" i="1"/>
  <c r="X4367" i="1"/>
  <c r="X4222" i="1"/>
  <c r="X4223" i="1"/>
  <c r="X4224" i="1"/>
  <c r="X4415" i="1"/>
  <c r="X4416" i="1"/>
  <c r="X4417" i="1"/>
  <c r="X4418" i="1"/>
  <c r="X4544" i="1"/>
  <c r="X4545" i="1"/>
  <c r="X4546" i="1"/>
  <c r="X4547" i="1"/>
  <c r="X4368" i="1"/>
  <c r="X4369" i="1"/>
  <c r="X4370" i="1"/>
  <c r="X4371" i="1"/>
  <c r="X4256" i="1"/>
  <c r="X4225" i="1"/>
  <c r="X4226" i="1"/>
  <c r="X4343" i="1"/>
  <c r="X4451" i="1"/>
  <c r="X4257" i="1"/>
  <c r="X4258" i="1"/>
  <c r="X4259" i="1"/>
  <c r="X4372" i="1"/>
  <c r="X4373" i="1"/>
  <c r="X4374" i="1"/>
  <c r="X4375" i="1"/>
  <c r="X4376" i="1"/>
  <c r="X4377" i="1"/>
  <c r="X4452" i="1"/>
  <c r="X4548" i="1"/>
  <c r="X4549" i="1"/>
  <c r="X4550" i="1"/>
  <c r="X4551" i="1"/>
  <c r="X4552" i="1"/>
  <c r="X4553" i="1"/>
  <c r="X4302" i="1"/>
  <c r="X4554" i="1"/>
  <c r="X4555" i="1"/>
  <c r="X4419" i="1"/>
  <c r="X4556" i="1"/>
  <c r="X4557" i="1"/>
  <c r="X4558" i="1"/>
  <c r="X4559" i="1"/>
  <c r="X4560" i="1"/>
  <c r="X4378" i="1"/>
  <c r="X4379" i="1"/>
  <c r="X4561" i="1"/>
  <c r="X4562" i="1"/>
  <c r="X4420" i="1"/>
  <c r="X4380" i="1"/>
  <c r="X4260" i="1"/>
  <c r="X4453" i="1"/>
  <c r="X4454" i="1"/>
  <c r="X4455" i="1"/>
  <c r="X4506" i="1"/>
  <c r="X4507" i="1"/>
  <c r="X4508" i="1"/>
  <c r="X4456" i="1"/>
  <c r="X4457" i="1"/>
  <c r="X4509" i="1"/>
  <c r="X4421" i="1"/>
  <c r="X4303" i="1"/>
  <c r="X4304" i="1"/>
  <c r="X4305" i="1"/>
  <c r="X4306" i="1"/>
  <c r="X4307" i="1"/>
  <c r="X4510" i="1"/>
  <c r="X4511" i="1"/>
  <c r="X4512" i="1"/>
  <c r="X4513" i="1"/>
  <c r="X4514" i="1"/>
  <c r="X4308" i="1"/>
  <c r="X4422" i="1"/>
  <c r="X4563" i="1"/>
  <c r="X4515" i="1"/>
  <c r="X4564" i="1"/>
  <c r="X4309" i="1"/>
  <c r="X4310" i="1"/>
  <c r="X4311" i="1"/>
  <c r="X4312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313" i="1"/>
  <c r="X4423" i="1"/>
  <c r="X4424" i="1"/>
  <c r="X4425" i="1"/>
  <c r="X4426" i="1"/>
  <c r="X4427" i="1"/>
  <c r="X4475" i="1"/>
  <c r="X4476" i="1"/>
  <c r="X4477" i="1"/>
  <c r="X4478" i="1"/>
  <c r="X4479" i="1"/>
  <c r="X4480" i="1"/>
  <c r="X4481" i="1"/>
  <c r="X4482" i="1"/>
  <c r="X4344" i="1"/>
  <c r="X4483" i="1"/>
  <c r="X4484" i="1"/>
  <c r="X4345" i="1"/>
  <c r="X4227" i="1"/>
  <c r="X4228" i="1"/>
  <c r="X4229" i="1"/>
  <c r="X4230" i="1"/>
  <c r="X4231" i="1"/>
  <c r="X4232" i="1"/>
  <c r="X4233" i="1"/>
  <c r="X4516" i="1"/>
  <c r="X4517" i="1"/>
  <c r="X4518" i="1"/>
  <c r="X4519" i="1"/>
  <c r="X4520" i="1"/>
  <c r="X4381" i="1"/>
  <c r="X4382" i="1"/>
  <c r="X4521" i="1"/>
  <c r="X4522" i="1"/>
  <c r="X4523" i="1"/>
  <c r="X4383" i="1"/>
  <c r="X4384" i="1"/>
  <c r="X4261" i="1"/>
  <c r="X4262" i="1"/>
  <c r="X4263" i="1"/>
  <c r="X4385" i="1"/>
  <c r="X4386" i="1"/>
  <c r="X4387" i="1"/>
  <c r="X4264" i="1"/>
  <c r="X4265" i="1"/>
  <c r="X4388" i="1"/>
  <c r="X4524" i="1"/>
  <c r="X4525" i="1"/>
  <c r="X4526" i="1"/>
  <c r="X4428" i="1"/>
  <c r="X4429" i="1"/>
  <c r="X4430" i="1"/>
  <c r="X4431" i="1"/>
  <c r="X4432" i="1"/>
  <c r="X4314" i="1"/>
  <c r="X4315" i="1"/>
  <c r="X4316" i="1"/>
  <c r="X4317" i="1"/>
  <c r="X4318" i="1"/>
  <c r="X4346" i="1"/>
  <c r="X4319" i="1"/>
  <c r="X4320" i="1"/>
  <c r="X4527" i="1"/>
  <c r="X4321" i="1"/>
  <c r="X4322" i="1"/>
  <c r="X4323" i="1"/>
  <c r="X4324" i="1"/>
  <c r="X4325" i="1"/>
  <c r="X4326" i="1"/>
  <c r="X4327" i="1"/>
  <c r="X4528" i="1"/>
  <c r="X4529" i="1"/>
  <c r="X4485" i="1"/>
  <c r="X4486" i="1"/>
  <c r="X4487" i="1"/>
  <c r="X4488" i="1"/>
  <c r="X4489" i="1"/>
  <c r="X4490" i="1"/>
  <c r="X4389" i="1"/>
  <c r="X4328" i="1"/>
  <c r="X4329" i="1"/>
  <c r="X4491" i="1"/>
  <c r="X4492" i="1"/>
  <c r="X4493" i="1"/>
  <c r="X4494" i="1"/>
  <c r="X4495" i="1"/>
  <c r="X4390" i="1"/>
  <c r="X4391" i="1"/>
  <c r="X4392" i="1"/>
  <c r="X4393" i="1"/>
  <c r="X4530" i="1"/>
  <c r="X4531" i="1"/>
  <c r="X4532" i="1"/>
  <c r="X4394" i="1"/>
  <c r="X4533" i="1"/>
  <c r="X4534" i="1"/>
  <c r="X4234" i="1"/>
  <c r="X4347" i="1"/>
  <c r="X4348" i="1"/>
  <c r="X4349" i="1"/>
  <c r="X4350" i="1"/>
  <c r="X4351" i="1"/>
  <c r="X4235" i="1"/>
  <c r="X4236" i="1"/>
  <c r="X4237" i="1"/>
  <c r="X4238" i="1"/>
  <c r="X4239" i="1"/>
  <c r="X4240" i="1"/>
  <c r="X4241" i="1"/>
  <c r="X4242" i="1"/>
  <c r="X4243" i="1"/>
  <c r="X4244" i="1"/>
  <c r="V3975" i="1"/>
  <c r="W3975" i="1"/>
  <c r="X3975" i="1"/>
  <c r="V3976" i="1"/>
  <c r="W3976" i="1"/>
  <c r="X3976" i="1"/>
  <c r="V3977" i="1"/>
  <c r="W3977" i="1"/>
  <c r="X3977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535" i="1"/>
  <c r="W4535" i="1"/>
  <c r="X4535" i="1"/>
  <c r="V4536" i="1"/>
  <c r="W4536" i="1"/>
  <c r="X4536" i="1"/>
  <c r="V4537" i="1"/>
  <c r="W4537" i="1"/>
  <c r="X4537" i="1"/>
  <c r="V4266" i="1"/>
  <c r="W4266" i="1"/>
  <c r="X4266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267" i="1"/>
  <c r="W4267" i="1"/>
  <c r="X4267" i="1"/>
  <c r="V3978" i="1"/>
  <c r="W3978" i="1"/>
  <c r="X3978" i="1"/>
  <c r="V3979" i="1"/>
  <c r="W3979" i="1"/>
  <c r="X3979" i="1"/>
  <c r="V4268" i="1"/>
  <c r="W4268" i="1"/>
  <c r="X4268" i="1"/>
  <c r="V4269" i="1"/>
  <c r="W4269" i="1"/>
  <c r="X4269" i="1"/>
  <c r="V4270" i="1"/>
  <c r="W4270" i="1"/>
  <c r="X4270" i="1"/>
  <c r="V4091" i="1"/>
  <c r="W4091" i="1"/>
  <c r="X4091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4271" i="1"/>
  <c r="W4271" i="1"/>
  <c r="X4271" i="1"/>
  <c r="V4245" i="1"/>
  <c r="W4245" i="1"/>
  <c r="X4245" i="1"/>
  <c r="V4246" i="1"/>
  <c r="W4246" i="1"/>
  <c r="X4246" i="1"/>
  <c r="V4247" i="1"/>
  <c r="W4247" i="1"/>
  <c r="X4247" i="1"/>
  <c r="V4352" i="1"/>
  <c r="W4352" i="1"/>
  <c r="X4352" i="1"/>
  <c r="V4353" i="1"/>
  <c r="W4353" i="1"/>
  <c r="X4353" i="1"/>
  <c r="V4354" i="1"/>
  <c r="W4354" i="1"/>
  <c r="X4354" i="1"/>
  <c r="V4272" i="1"/>
  <c r="W4272" i="1"/>
  <c r="X4272" i="1"/>
  <c r="V4273" i="1"/>
  <c r="W4273" i="1"/>
  <c r="X4273" i="1"/>
  <c r="V4274" i="1"/>
  <c r="W4274" i="1"/>
  <c r="X4274" i="1"/>
  <c r="V4275" i="1"/>
  <c r="W4275" i="1"/>
  <c r="X4275" i="1"/>
  <c r="V4276" i="1"/>
  <c r="W4276" i="1"/>
  <c r="X4276" i="1"/>
  <c r="V4277" i="1"/>
  <c r="W4277" i="1"/>
  <c r="X4277" i="1"/>
  <c r="V4278" i="1"/>
  <c r="W4278" i="1"/>
  <c r="X4278" i="1"/>
  <c r="V4279" i="1"/>
  <c r="W4279" i="1"/>
  <c r="X4279" i="1"/>
  <c r="V4280" i="1"/>
  <c r="W4280" i="1"/>
  <c r="X4280" i="1"/>
  <c r="V4433" i="1"/>
  <c r="W4433" i="1"/>
  <c r="X4433" i="1"/>
  <c r="V4434" i="1"/>
  <c r="W4434" i="1"/>
  <c r="X4434" i="1"/>
  <c r="V4435" i="1"/>
  <c r="W4435" i="1"/>
  <c r="X4435" i="1"/>
  <c r="V4436" i="1"/>
  <c r="W4436" i="1"/>
  <c r="X4436" i="1"/>
  <c r="V4437" i="1"/>
  <c r="W4437" i="1"/>
  <c r="X4437" i="1"/>
  <c r="V4438" i="1"/>
  <c r="W4438" i="1"/>
  <c r="X4438" i="1"/>
  <c r="V4439" i="1"/>
  <c r="W4439" i="1"/>
  <c r="X4439" i="1"/>
  <c r="V4440" i="1"/>
  <c r="W4440" i="1"/>
  <c r="X4440" i="1"/>
  <c r="V4355" i="1"/>
  <c r="W4355" i="1"/>
  <c r="X4355" i="1"/>
  <c r="V4356" i="1"/>
  <c r="W4356" i="1"/>
  <c r="X4356" i="1"/>
  <c r="V4357" i="1"/>
  <c r="W4357" i="1"/>
  <c r="X4357" i="1"/>
  <c r="V4358" i="1"/>
  <c r="W4358" i="1"/>
  <c r="X4358" i="1"/>
  <c r="V4359" i="1"/>
  <c r="W4359" i="1"/>
  <c r="X4359" i="1"/>
  <c r="V4360" i="1"/>
  <c r="W4360" i="1"/>
  <c r="X4360" i="1"/>
  <c r="V4361" i="1"/>
  <c r="W4361" i="1"/>
  <c r="X4361" i="1"/>
  <c r="V4441" i="1"/>
  <c r="W4441" i="1"/>
  <c r="X4441" i="1"/>
  <c r="V4330" i="1"/>
  <c r="W4330" i="1"/>
  <c r="X4330" i="1"/>
  <c r="V3993" i="1"/>
  <c r="W3993" i="1"/>
  <c r="X3993" i="1"/>
  <c r="V4331" i="1"/>
  <c r="W4331" i="1"/>
  <c r="X4331" i="1"/>
  <c r="V4332" i="1"/>
  <c r="W4332" i="1"/>
  <c r="X4332" i="1"/>
  <c r="V4333" i="1"/>
  <c r="W4333" i="1"/>
  <c r="X4333" i="1"/>
  <c r="V4334" i="1"/>
  <c r="W4334" i="1"/>
  <c r="X4334" i="1"/>
  <c r="V4335" i="1"/>
  <c r="W4335" i="1"/>
  <c r="X4335" i="1"/>
  <c r="V4442" i="1"/>
  <c r="W4442" i="1"/>
  <c r="X4442" i="1"/>
  <c r="V4443" i="1"/>
  <c r="W4443" i="1"/>
  <c r="X4443" i="1"/>
  <c r="V3994" i="1"/>
  <c r="W3994" i="1"/>
  <c r="X3994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444" i="1"/>
  <c r="W4444" i="1"/>
  <c r="X4444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3995" i="1"/>
  <c r="W3995" i="1"/>
  <c r="X3995" i="1"/>
  <c r="V3996" i="1"/>
  <c r="W3996" i="1"/>
  <c r="X3996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445" i="1"/>
  <c r="W4445" i="1"/>
  <c r="X4445" i="1"/>
  <c r="V4446" i="1"/>
  <c r="W4446" i="1"/>
  <c r="X4446" i="1"/>
  <c r="V4447" i="1"/>
  <c r="W4447" i="1"/>
  <c r="X4447" i="1"/>
  <c r="V4448" i="1"/>
  <c r="W4448" i="1"/>
  <c r="X4448" i="1"/>
  <c r="V4449" i="1"/>
  <c r="W4449" i="1"/>
  <c r="X4449" i="1"/>
  <c r="V4450" i="1"/>
  <c r="W4450" i="1"/>
  <c r="X4450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190" i="1"/>
  <c r="W4190" i="1"/>
  <c r="X4190" i="1"/>
  <c r="V4191" i="1"/>
  <c r="W4191" i="1"/>
  <c r="X4191" i="1"/>
  <c r="V3997" i="1"/>
  <c r="W3997" i="1"/>
  <c r="X3997" i="1"/>
  <c r="V3998" i="1"/>
  <c r="W3998" i="1"/>
  <c r="X3998" i="1"/>
  <c r="V4122" i="1"/>
  <c r="W4122" i="1"/>
  <c r="X4122" i="1"/>
  <c r="V4192" i="1"/>
  <c r="W4192" i="1"/>
  <c r="X4192" i="1"/>
  <c r="V4123" i="1"/>
  <c r="W4123" i="1"/>
  <c r="X4123" i="1"/>
  <c r="V4124" i="1"/>
  <c r="W4124" i="1"/>
  <c r="X4124" i="1"/>
  <c r="V4125" i="1"/>
  <c r="W4125" i="1"/>
  <c r="X4125" i="1"/>
  <c r="V4193" i="1"/>
  <c r="W4193" i="1"/>
  <c r="X4193" i="1"/>
  <c r="V4336" i="1"/>
  <c r="W4336" i="1"/>
  <c r="X4336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337" i="1"/>
  <c r="W4337" i="1"/>
  <c r="X4337" i="1"/>
  <c r="V4338" i="1"/>
  <c r="W4338" i="1"/>
  <c r="X4338" i="1"/>
  <c r="V4339" i="1"/>
  <c r="W4339" i="1"/>
  <c r="X4339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340" i="1"/>
  <c r="W4340" i="1"/>
  <c r="X4340" i="1"/>
  <c r="V4341" i="1"/>
  <c r="W4341" i="1"/>
  <c r="X4341" i="1"/>
  <c r="V4342" i="1"/>
  <c r="W4342" i="1"/>
  <c r="X4342" i="1"/>
  <c r="V4139" i="1"/>
  <c r="W4139" i="1"/>
  <c r="X4139" i="1"/>
  <c r="V4140" i="1"/>
  <c r="W4140" i="1"/>
  <c r="X4140" i="1"/>
  <c r="V4141" i="1"/>
  <c r="W4141" i="1"/>
  <c r="X4141" i="1"/>
  <c r="V4194" i="1"/>
  <c r="W4194" i="1"/>
  <c r="X4194" i="1"/>
  <c r="V4195" i="1"/>
  <c r="W4195" i="1"/>
  <c r="X4195" i="1"/>
  <c r="V4362" i="1"/>
  <c r="W4362" i="1"/>
  <c r="X4362" i="1"/>
  <c r="V4281" i="1"/>
  <c r="W4281" i="1"/>
  <c r="X4281" i="1"/>
  <c r="V4282" i="1"/>
  <c r="W4282" i="1"/>
  <c r="X4282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538" i="1"/>
  <c r="W4538" i="1"/>
  <c r="X4538" i="1"/>
  <c r="V4539" i="1"/>
  <c r="W4539" i="1"/>
  <c r="X4539" i="1"/>
  <c r="V4540" i="1"/>
  <c r="W4540" i="1"/>
  <c r="X4540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541" i="1"/>
  <c r="W4541" i="1"/>
  <c r="X4541" i="1"/>
  <c r="V4542" i="1"/>
  <c r="W4542" i="1"/>
  <c r="X4542" i="1"/>
  <c r="V4148" i="1"/>
  <c r="W4148" i="1"/>
  <c r="X4148" i="1"/>
  <c r="V4149" i="1"/>
  <c r="W4149" i="1"/>
  <c r="X4149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150" i="1"/>
  <c r="W4150" i="1"/>
  <c r="X4150" i="1"/>
  <c r="V4151" i="1"/>
  <c r="W4151" i="1"/>
  <c r="X4151" i="1"/>
  <c r="V4152" i="1"/>
  <c r="W4152" i="1"/>
  <c r="X4152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153" i="1"/>
  <c r="W4153" i="1"/>
  <c r="X4153" i="1"/>
  <c r="V4154" i="1"/>
  <c r="W4154" i="1"/>
  <c r="X4154" i="1"/>
  <c r="V4155" i="1"/>
  <c r="W4155" i="1"/>
  <c r="X4155" i="1"/>
  <c r="V4033" i="1"/>
  <c r="W4033" i="1"/>
  <c r="X4033" i="1"/>
  <c r="V4034" i="1"/>
  <c r="W4034" i="1"/>
  <c r="X4034" i="1"/>
  <c r="V4543" i="1"/>
  <c r="W4543" i="1"/>
  <c r="X4543" i="1"/>
  <c r="V4283" i="1"/>
  <c r="W4283" i="1"/>
  <c r="X4283" i="1"/>
  <c r="V4284" i="1"/>
  <c r="W4284" i="1"/>
  <c r="X4284" i="1"/>
  <c r="V4285" i="1"/>
  <c r="W4285" i="1"/>
  <c r="X4285" i="1"/>
  <c r="V4286" i="1"/>
  <c r="W4286" i="1"/>
  <c r="X4286" i="1"/>
  <c r="V4287" i="1"/>
  <c r="W4287" i="1"/>
  <c r="X4287" i="1"/>
  <c r="V4288" i="1"/>
  <c r="W4288" i="1"/>
  <c r="X4288" i="1"/>
  <c r="V4035" i="1"/>
  <c r="W4035" i="1"/>
  <c r="X4035" i="1"/>
  <c r="V4036" i="1"/>
  <c r="W4036" i="1"/>
  <c r="X4036" i="1"/>
  <c r="V4289" i="1"/>
  <c r="W4289" i="1"/>
  <c r="X4289" i="1"/>
  <c r="V4290" i="1"/>
  <c r="W4290" i="1"/>
  <c r="X4290" i="1"/>
  <c r="V4291" i="1"/>
  <c r="W4291" i="1"/>
  <c r="X4291" i="1"/>
  <c r="V4292" i="1"/>
  <c r="W4292" i="1"/>
  <c r="X4292" i="1"/>
  <c r="V4293" i="1"/>
  <c r="W4293" i="1"/>
  <c r="X4293" i="1"/>
  <c r="V4294" i="1"/>
  <c r="W4294" i="1"/>
  <c r="X4294" i="1"/>
  <c r="V4295" i="1"/>
  <c r="W4295" i="1"/>
  <c r="X4295" i="1"/>
  <c r="V4296" i="1"/>
  <c r="W4296" i="1"/>
  <c r="X4296" i="1"/>
  <c r="V4297" i="1"/>
  <c r="W4297" i="1"/>
  <c r="X4297" i="1"/>
  <c r="V4298" i="1"/>
  <c r="W4298" i="1"/>
  <c r="X4298" i="1"/>
  <c r="V4156" i="1"/>
  <c r="W4156" i="1"/>
  <c r="X4156" i="1"/>
  <c r="V4157" i="1"/>
  <c r="W4157" i="1"/>
  <c r="X4157" i="1"/>
  <c r="V4299" i="1"/>
  <c r="W4299" i="1"/>
  <c r="X4299" i="1"/>
  <c r="V4300" i="1"/>
  <c r="W4300" i="1"/>
  <c r="X4300" i="1"/>
  <c r="V4037" i="1"/>
  <c r="W4037" i="1"/>
  <c r="X4037" i="1"/>
  <c r="V4038" i="1"/>
  <c r="W4038" i="1"/>
  <c r="X4038" i="1"/>
  <c r="V4039" i="1"/>
  <c r="W4039" i="1"/>
  <c r="X4039" i="1"/>
  <c r="V4301" i="1"/>
  <c r="W4301" i="1"/>
  <c r="X4301" i="1"/>
  <c r="V4395" i="1"/>
  <c r="W4395" i="1"/>
  <c r="X4395" i="1"/>
  <c r="V4396" i="1"/>
  <c r="W4396" i="1"/>
  <c r="X4396" i="1"/>
  <c r="V4397" i="1"/>
  <c r="W4397" i="1"/>
  <c r="X4397" i="1"/>
  <c r="V4398" i="1"/>
  <c r="W4398" i="1"/>
  <c r="X4398" i="1"/>
  <c r="V4399" i="1"/>
  <c r="W4399" i="1"/>
  <c r="X4399" i="1"/>
  <c r="V4363" i="1"/>
  <c r="W4363" i="1"/>
  <c r="X4363" i="1"/>
  <c r="V4400" i="1"/>
  <c r="W4400" i="1"/>
  <c r="X4400" i="1"/>
  <c r="V4401" i="1"/>
  <c r="W4401" i="1"/>
  <c r="X4401" i="1"/>
  <c r="V4248" i="1"/>
  <c r="W4248" i="1"/>
  <c r="X4248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200" i="1"/>
  <c r="W4200" i="1"/>
  <c r="X4200" i="1"/>
  <c r="V4201" i="1"/>
  <c r="W4201" i="1"/>
  <c r="X4201" i="1"/>
  <c r="V4202" i="1"/>
  <c r="W4202" i="1"/>
  <c r="X4202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249" i="1"/>
  <c r="W4249" i="1"/>
  <c r="X4249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072" i="1"/>
  <c r="W4072" i="1"/>
  <c r="X4072" i="1"/>
  <c r="V4402" i="1"/>
  <c r="W4402" i="1"/>
  <c r="X4402" i="1"/>
  <c r="V4403" i="1"/>
  <c r="W4403" i="1"/>
  <c r="X4403" i="1"/>
  <c r="V4404" i="1"/>
  <c r="W4404" i="1"/>
  <c r="X4404" i="1"/>
  <c r="V4405" i="1"/>
  <c r="W4405" i="1"/>
  <c r="X4405" i="1"/>
  <c r="V4406" i="1"/>
  <c r="W4406" i="1"/>
  <c r="X4406" i="1"/>
  <c r="V4407" i="1"/>
  <c r="W4407" i="1"/>
  <c r="X4407" i="1"/>
  <c r="V4408" i="1"/>
  <c r="W4408" i="1"/>
  <c r="X4408" i="1"/>
  <c r="V4409" i="1"/>
  <c r="W4409" i="1"/>
  <c r="X4409" i="1"/>
  <c r="V4410" i="1"/>
  <c r="W4410" i="1"/>
  <c r="X4410" i="1"/>
  <c r="V4411" i="1"/>
  <c r="W4411" i="1"/>
  <c r="X4411" i="1"/>
  <c r="V4412" i="1"/>
  <c r="W4412" i="1"/>
  <c r="X4412" i="1"/>
  <c r="V4073" i="1"/>
  <c r="W4073" i="1"/>
  <c r="X4073" i="1"/>
  <c r="V4074" i="1"/>
  <c r="W4074" i="1"/>
  <c r="X4074" i="1"/>
  <c r="V4075" i="1"/>
  <c r="W4075" i="1"/>
  <c r="X4075" i="1"/>
  <c r="V4203" i="1"/>
  <c r="W4203" i="1"/>
  <c r="X4203" i="1"/>
  <c r="V4364" i="1"/>
  <c r="W4364" i="1"/>
  <c r="X4364" i="1"/>
  <c r="V4365" i="1"/>
  <c r="W4365" i="1"/>
  <c r="X4365" i="1"/>
  <c r="V4496" i="1"/>
  <c r="W4496" i="1"/>
  <c r="X4496" i="1"/>
  <c r="V4497" i="1"/>
  <c r="W4497" i="1"/>
  <c r="X4497" i="1"/>
  <c r="V4250" i="1"/>
  <c r="W4250" i="1"/>
  <c r="X4250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H3975" i="1"/>
  <c r="H3976" i="1"/>
  <c r="H3977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3978" i="1"/>
  <c r="H3979" i="1"/>
  <c r="H4091" i="1"/>
  <c r="H3980" i="1"/>
  <c r="H3981" i="1"/>
  <c r="H3982" i="1"/>
  <c r="H3983" i="1"/>
  <c r="H3984" i="1"/>
  <c r="H4092" i="1"/>
  <c r="H4093" i="1"/>
  <c r="H4094" i="1"/>
  <c r="H4095" i="1"/>
  <c r="H3985" i="1"/>
  <c r="H3986" i="1"/>
  <c r="H3987" i="1"/>
  <c r="H3988" i="1"/>
  <c r="H3989" i="1"/>
  <c r="H3990" i="1"/>
  <c r="H3991" i="1"/>
  <c r="H3992" i="1"/>
  <c r="H3993" i="1"/>
  <c r="H3994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3995" i="1"/>
  <c r="H3996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3997" i="1"/>
  <c r="H3998" i="1"/>
  <c r="H4122" i="1"/>
  <c r="H4123" i="1"/>
  <c r="H4124" i="1"/>
  <c r="H4125" i="1"/>
  <c r="H3999" i="1"/>
  <c r="H4000" i="1"/>
  <c r="H4001" i="1"/>
  <c r="H4002" i="1"/>
  <c r="H4003" i="1"/>
  <c r="H4004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005" i="1"/>
  <c r="H4006" i="1"/>
  <c r="H4007" i="1"/>
  <c r="H4008" i="1"/>
  <c r="H4009" i="1"/>
  <c r="H4010" i="1"/>
  <c r="H4011" i="1"/>
  <c r="H4012" i="1"/>
  <c r="H4013" i="1"/>
  <c r="H4014" i="1"/>
  <c r="H4148" i="1"/>
  <c r="H4149" i="1"/>
  <c r="H4015" i="1"/>
  <c r="H4016" i="1"/>
  <c r="H4017" i="1"/>
  <c r="H4018" i="1"/>
  <c r="H4150" i="1"/>
  <c r="H4151" i="1"/>
  <c r="H4152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153" i="1"/>
  <c r="H4154" i="1"/>
  <c r="H4155" i="1"/>
  <c r="H4033" i="1"/>
  <c r="H4034" i="1"/>
  <c r="H4035" i="1"/>
  <c r="H4036" i="1"/>
  <c r="H4156" i="1"/>
  <c r="H4157" i="1"/>
  <c r="H4037" i="1"/>
  <c r="H4038" i="1"/>
  <c r="H4039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175" i="1"/>
  <c r="H4176" i="1"/>
  <c r="H4177" i="1"/>
  <c r="H4178" i="1"/>
  <c r="H4062" i="1"/>
  <c r="H4063" i="1"/>
  <c r="H4064" i="1"/>
  <c r="H4065" i="1"/>
  <c r="H4066" i="1"/>
  <c r="H4067" i="1"/>
  <c r="H4068" i="1"/>
  <c r="H4069" i="1"/>
  <c r="H4070" i="1"/>
  <c r="H4071" i="1"/>
  <c r="H4179" i="1"/>
  <c r="H4180" i="1"/>
  <c r="H4181" i="1"/>
  <c r="H4182" i="1"/>
  <c r="H4183" i="1"/>
  <c r="H4184" i="1"/>
  <c r="H4185" i="1"/>
  <c r="H4072" i="1"/>
  <c r="H4073" i="1"/>
  <c r="H4074" i="1"/>
  <c r="H4075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<sst xmlns="http://schemas.openxmlformats.org/spreadsheetml/2006/main" count="56486" uniqueCount="5025">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</sst>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6865" totalsRowShown="0">
  <autoFilter ref="A1:X6865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6865"/>
  <sheetViews>
    <sheetView tabSelected="1" topLeftCell="N6675" zoomScale="90" zoomScaleNormal="90" workbookViewId="0">
      <selection activeCell="W6695" sqref="W6695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x14ac:dyDescent="0.3">
      <c r="A3978" t="s">
        <v>426</v>
      </c>
      <c r="B3978" t="s">
        <v>427</v>
      </c>
      <c r="C3978" t="s">
        <v>3450</v>
      </c>
      <c r="D3978" s="1">
        <v>46076</v>
      </c>
      <c r="E3978" t="s">
        <v>3451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430</v>
      </c>
      <c r="K3978" t="s">
        <v>431</v>
      </c>
      <c r="L3978">
        <v>21755</v>
      </c>
      <c r="M3978" t="s">
        <v>2257</v>
      </c>
      <c r="O3978" t="s">
        <v>11</v>
      </c>
      <c r="P3978">
        <v>5405</v>
      </c>
      <c r="Q3978">
        <v>1</v>
      </c>
      <c r="R3978">
        <v>17.2</v>
      </c>
      <c r="S3978">
        <v>17.2</v>
      </c>
      <c r="T3978">
        <v>12.19</v>
      </c>
      <c r="U3978">
        <v>29.13</v>
      </c>
      <c r="V3978" t="str">
        <f>VLOOKUP(L3978,'[2]tabela de preços'!$A:$D,4,0)</f>
        <v>SHERWIN WILLIAMS</v>
      </c>
      <c r="W3978" t="str">
        <f>VLOOKUP(L3978,'[2]tabela de preços'!$A:$F,6,0)</f>
        <v xml:space="preserve">SPRAYS </v>
      </c>
      <c r="X3978" t="str">
        <f>VLOOKUP(L3978,'[2]tabela de preços'!$A:$G,7,0)</f>
        <v>AUTOMOTIVO</v>
      </c>
    </row>
    <row r="3979" spans="1:24" x14ac:dyDescent="0.3">
      <c r="A3979" t="s">
        <v>426</v>
      </c>
      <c r="B3979" t="s">
        <v>427</v>
      </c>
      <c r="C3979" t="s">
        <v>3450</v>
      </c>
      <c r="D3979" s="1">
        <v>46076</v>
      </c>
      <c r="E3979" t="s">
        <v>3451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430</v>
      </c>
      <c r="K3979" t="s">
        <v>431</v>
      </c>
      <c r="L3979">
        <v>24232</v>
      </c>
      <c r="M3979" t="s">
        <v>3087</v>
      </c>
      <c r="O3979" t="s">
        <v>11</v>
      </c>
      <c r="P3979">
        <v>5102</v>
      </c>
      <c r="Q3979">
        <v>1</v>
      </c>
      <c r="R3979">
        <v>49.59</v>
      </c>
      <c r="S3979">
        <v>49.59</v>
      </c>
      <c r="T3979">
        <v>37.64</v>
      </c>
      <c r="U3979">
        <v>24.1</v>
      </c>
      <c r="V3979" t="str">
        <f>VLOOKUP(L3979,'[2]tabela de preços'!$A:$D,4,0)</f>
        <v>VONIXX</v>
      </c>
      <c r="W3979" t="str">
        <f>VLOOKUP(L3979,'[2]tabela de preços'!$A:$F,6,0)</f>
        <v>LINHA DE HIGENIZAÇÃO E ESTÉTICA  AUTOMOTIVA</v>
      </c>
      <c r="X3979" t="str">
        <f>VLOOKUP(L3979,'[2]tabela de preços'!$A:$G,7,0)</f>
        <v>AUTOMOTIVO</v>
      </c>
    </row>
    <row r="3980" spans="1:24" x14ac:dyDescent="0.3">
      <c r="A3980" t="s">
        <v>491</v>
      </c>
      <c r="C3980" t="s">
        <v>3452</v>
      </c>
      <c r="D3980" s="1">
        <v>46076</v>
      </c>
      <c r="E3980" t="s">
        <v>3453</v>
      </c>
      <c r="F3980">
        <v>9</v>
      </c>
      <c r="G3980">
        <v>236</v>
      </c>
      <c r="H3980" t="str">
        <f>VLOOKUP(G3980,[1]OPERADORES!$A:$B,2,0)</f>
        <v>DANIEL</v>
      </c>
      <c r="I3980" t="s">
        <v>21</v>
      </c>
      <c r="J3980" t="s">
        <v>494</v>
      </c>
      <c r="K3980" t="s">
        <v>495</v>
      </c>
      <c r="L3980">
        <v>84691</v>
      </c>
      <c r="M3980" t="s">
        <v>2443</v>
      </c>
      <c r="O3980" t="s">
        <v>11</v>
      </c>
      <c r="P3980">
        <v>5403</v>
      </c>
      <c r="Q3980">
        <v>3</v>
      </c>
      <c r="R3980">
        <v>8.3800000000000008</v>
      </c>
      <c r="S3980">
        <v>25.14</v>
      </c>
      <c r="T3980">
        <v>19.079999999999998</v>
      </c>
      <c r="U3980">
        <v>24.11</v>
      </c>
      <c r="V3980" t="str">
        <f>VLOOKUP(L3980,'[2]tabela de preços'!$A:$D,4,0)</f>
        <v>BRASILUX</v>
      </c>
      <c r="W3980" t="str">
        <f>VLOOKUP(L3980,'[2]tabela de preços'!$A:$F,6,0)</f>
        <v>LINHA MOVELEIRA</v>
      </c>
      <c r="X3980" t="str">
        <f>VLOOKUP(L3980,'[2]tabela de preços'!$A:$G,7,0)</f>
        <v>MOVELEIRA</v>
      </c>
    </row>
    <row r="3981" spans="1:24" x14ac:dyDescent="0.3">
      <c r="A3981" t="s">
        <v>491</v>
      </c>
      <c r="C3981" t="s">
        <v>3452</v>
      </c>
      <c r="D3981" s="1">
        <v>46076</v>
      </c>
      <c r="E3981" t="s">
        <v>3453</v>
      </c>
      <c r="F3981">
        <v>9</v>
      </c>
      <c r="G3981">
        <v>236</v>
      </c>
      <c r="H3981" t="str">
        <f>VLOOKUP(G3981,[1]OPERADORES!$A:$B,2,0)</f>
        <v>DANIEL</v>
      </c>
      <c r="I3981" t="s">
        <v>21</v>
      </c>
      <c r="J3981" t="s">
        <v>494</v>
      </c>
      <c r="K3981" t="s">
        <v>495</v>
      </c>
      <c r="L3981">
        <v>84693</v>
      </c>
      <c r="M3981" t="s">
        <v>3454</v>
      </c>
      <c r="O3981" t="s">
        <v>11</v>
      </c>
      <c r="P3981">
        <v>5403</v>
      </c>
      <c r="Q3981">
        <v>3</v>
      </c>
      <c r="R3981">
        <v>8.14</v>
      </c>
      <c r="S3981">
        <v>24.42</v>
      </c>
      <c r="T3981">
        <v>18.54</v>
      </c>
      <c r="U3981">
        <v>24.08</v>
      </c>
      <c r="V3981" t="str">
        <f>VLOOKUP(L3981,'[2]tabela de preços'!$A:$D,4,0)</f>
        <v>BRASILUX</v>
      </c>
      <c r="W3981" t="str">
        <f>VLOOKUP(L3981,'[2]tabela de preços'!$A:$F,6,0)</f>
        <v>LINHA MOVELEIRA</v>
      </c>
      <c r="X3981" t="str">
        <f>VLOOKUP(L3981,'[2]tabela de preços'!$A:$G,7,0)</f>
        <v>MOVELEIRA</v>
      </c>
    </row>
    <row r="3982" spans="1:24" x14ac:dyDescent="0.3">
      <c r="A3982" t="s">
        <v>491</v>
      </c>
      <c r="C3982" t="s">
        <v>3452</v>
      </c>
      <c r="D3982" s="1">
        <v>46076</v>
      </c>
      <c r="E3982" t="s">
        <v>3453</v>
      </c>
      <c r="F3982">
        <v>9</v>
      </c>
      <c r="G3982">
        <v>236</v>
      </c>
      <c r="H3982" t="str">
        <f>VLOOKUP(G3982,[1]OPERADORES!$A:$B,2,0)</f>
        <v>DANIEL</v>
      </c>
      <c r="I3982" t="s">
        <v>21</v>
      </c>
      <c r="J3982" t="s">
        <v>494</v>
      </c>
      <c r="K3982" t="s">
        <v>495</v>
      </c>
      <c r="L3982">
        <v>84692</v>
      </c>
      <c r="M3982" t="s">
        <v>3333</v>
      </c>
      <c r="O3982" t="s">
        <v>11</v>
      </c>
      <c r="P3982">
        <v>5403</v>
      </c>
      <c r="Q3982">
        <v>3</v>
      </c>
      <c r="R3982">
        <v>8.2100000000000009</v>
      </c>
      <c r="S3982">
        <v>24.63</v>
      </c>
      <c r="T3982">
        <v>18.690000000000001</v>
      </c>
      <c r="U3982">
        <v>24.12</v>
      </c>
      <c r="V3982" t="str">
        <f>VLOOKUP(L3982,'[2]tabela de preços'!$A:$D,4,0)</f>
        <v>BRASILUX</v>
      </c>
      <c r="W3982" t="str">
        <f>VLOOKUP(L3982,'[2]tabela de preços'!$A:$F,6,0)</f>
        <v>LINHA MOVELEIRA</v>
      </c>
      <c r="X3982" t="str">
        <f>VLOOKUP(L3982,'[2]tabela de preços'!$A:$G,7,0)</f>
        <v>MOVELEIRA</v>
      </c>
    </row>
    <row r="3983" spans="1:24" x14ac:dyDescent="0.3">
      <c r="A3983" t="s">
        <v>491</v>
      </c>
      <c r="C3983" t="s">
        <v>3452</v>
      </c>
      <c r="D3983" s="1">
        <v>46076</v>
      </c>
      <c r="E3983" t="s">
        <v>3453</v>
      </c>
      <c r="F3983">
        <v>9</v>
      </c>
      <c r="G3983">
        <v>236</v>
      </c>
      <c r="H3983" t="str">
        <f>VLOOKUP(G3983,[1]OPERADORES!$A:$B,2,0)</f>
        <v>DANIEL</v>
      </c>
      <c r="I3983" t="s">
        <v>21</v>
      </c>
      <c r="J3983" t="s">
        <v>494</v>
      </c>
      <c r="K3983" t="s">
        <v>495</v>
      </c>
      <c r="L3983">
        <v>20817</v>
      </c>
      <c r="M3983" t="s">
        <v>153</v>
      </c>
      <c r="O3983" t="s">
        <v>11</v>
      </c>
      <c r="P3983">
        <v>5102</v>
      </c>
      <c r="Q3983">
        <v>3</v>
      </c>
      <c r="R3983">
        <v>22.89</v>
      </c>
      <c r="S3983">
        <v>68.67</v>
      </c>
      <c r="T3983">
        <v>55.86</v>
      </c>
      <c r="U3983">
        <v>18.649999999999999</v>
      </c>
      <c r="V3983" t="str">
        <f>VLOOKUP(L3983,'[2]tabela de preços'!$A:$D,4,0)</f>
        <v>AUTO AMERICA</v>
      </c>
      <c r="W3983" t="str">
        <f>VLOOKUP(L3983,'[2]tabela de preços'!$A:$F,6,0)</f>
        <v>MASSA DE POLIR</v>
      </c>
      <c r="X3983" t="str">
        <f>VLOOKUP(L3983,'[2]tabela de preços'!$A:$G,7,0)</f>
        <v>AUTOMOTIVO</v>
      </c>
    </row>
    <row r="3984" spans="1:24" x14ac:dyDescent="0.3">
      <c r="A3984" t="s">
        <v>491</v>
      </c>
      <c r="C3984" t="s">
        <v>3452</v>
      </c>
      <c r="D3984" s="1">
        <v>46076</v>
      </c>
      <c r="E3984" t="s">
        <v>3453</v>
      </c>
      <c r="F3984">
        <v>9</v>
      </c>
      <c r="G3984">
        <v>236</v>
      </c>
      <c r="H3984" t="str">
        <f>VLOOKUP(G3984,[1]OPERADORES!$A:$B,2,0)</f>
        <v>DANIEL</v>
      </c>
      <c r="I3984" t="s">
        <v>21</v>
      </c>
      <c r="J3984" t="s">
        <v>494</v>
      </c>
      <c r="K3984" t="s">
        <v>495</v>
      </c>
      <c r="L3984">
        <v>10298</v>
      </c>
      <c r="M3984" t="s">
        <v>85</v>
      </c>
      <c r="O3984" t="s">
        <v>11</v>
      </c>
      <c r="P3984">
        <v>5102</v>
      </c>
      <c r="Q3984">
        <v>20</v>
      </c>
      <c r="R3984">
        <v>54.9</v>
      </c>
      <c r="S3984" s="2">
        <v>1098</v>
      </c>
      <c r="T3984">
        <v>947.6</v>
      </c>
      <c r="U3984">
        <v>13.7</v>
      </c>
      <c r="V3984" t="str">
        <f>VLOOKUP(L3984,'[2]tabela de preços'!$A:$D,4,0)</f>
        <v>ANJO</v>
      </c>
      <c r="W3984" t="str">
        <f>VLOOKUP(L3984,'[2]tabela de preços'!$A:$F,6,0)</f>
        <v>THINNER DE LIMPEZA</v>
      </c>
      <c r="X3984" t="str">
        <f>VLOOKUP(L3984,'[2]tabela de preços'!$A:$G,7,0)</f>
        <v>THINNER</v>
      </c>
    </row>
    <row r="3985" spans="1:24" x14ac:dyDescent="0.3">
      <c r="A3985" t="s">
        <v>575</v>
      </c>
      <c r="B3985" t="s">
        <v>576</v>
      </c>
      <c r="C3985" t="s">
        <v>3455</v>
      </c>
      <c r="D3985" s="1">
        <v>46076</v>
      </c>
      <c r="F3985">
        <v>9</v>
      </c>
      <c r="G3985">
        <v>231</v>
      </c>
      <c r="H3985" t="str">
        <f>VLOOKUP(G3985,[1]OPERADORES!$A:$B,2,0)</f>
        <v>EDIJANE</v>
      </c>
      <c r="I3985" t="s">
        <v>21</v>
      </c>
      <c r="J3985" t="s">
        <v>66</v>
      </c>
      <c r="K3985" t="s">
        <v>579</v>
      </c>
      <c r="L3985">
        <v>20918</v>
      </c>
      <c r="M3985" t="s">
        <v>3357</v>
      </c>
      <c r="N3985" t="s">
        <v>3456</v>
      </c>
      <c r="O3985" t="s">
        <v>11</v>
      </c>
      <c r="P3985">
        <v>1202</v>
      </c>
      <c r="Q3985">
        <v>-2</v>
      </c>
      <c r="R3985">
        <v>17.3</v>
      </c>
      <c r="S3985">
        <v>-34.6</v>
      </c>
      <c r="T3985">
        <v>-26.26</v>
      </c>
      <c r="U3985">
        <v>24.1</v>
      </c>
      <c r="V3985" t="str">
        <f>VLOOKUP(L3985,'[2]tabela de preços'!$A:$D,4,0)</f>
        <v>WANDA</v>
      </c>
      <c r="W3985" t="str">
        <f>VLOOKUP(L3985,'[2]tabela de preços'!$A:$F,6,0)</f>
        <v>MASSA DE POLIR</v>
      </c>
      <c r="X3985" t="str">
        <f>VLOOKUP(L3985,'[2]tabela de preços'!$A:$G,7,0)</f>
        <v>AUTOMOTIVO</v>
      </c>
    </row>
    <row r="3986" spans="1:24" x14ac:dyDescent="0.3">
      <c r="A3986" t="s">
        <v>626</v>
      </c>
      <c r="B3986" t="s">
        <v>627</v>
      </c>
      <c r="C3986" t="s">
        <v>3457</v>
      </c>
      <c r="D3986" s="1">
        <v>46076</v>
      </c>
      <c r="E3986" t="s">
        <v>3458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630</v>
      </c>
      <c r="K3986" t="s">
        <v>631</v>
      </c>
      <c r="L3986">
        <v>10238</v>
      </c>
      <c r="M3986" t="s">
        <v>79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11.2</v>
      </c>
      <c r="U3986">
        <v>19.71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x14ac:dyDescent="0.3">
      <c r="A3987" t="s">
        <v>626</v>
      </c>
      <c r="B3987" t="s">
        <v>627</v>
      </c>
      <c r="C3987" t="s">
        <v>3457</v>
      </c>
      <c r="D3987" s="1">
        <v>46076</v>
      </c>
      <c r="E3987" t="s">
        <v>3458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630</v>
      </c>
      <c r="K3987" t="s">
        <v>631</v>
      </c>
      <c r="L3987">
        <v>10242</v>
      </c>
      <c r="M3987" t="s">
        <v>82</v>
      </c>
      <c r="O3987" t="s">
        <v>11</v>
      </c>
      <c r="P3987">
        <v>5102</v>
      </c>
      <c r="Q3987">
        <v>5</v>
      </c>
      <c r="R3987">
        <v>2.79</v>
      </c>
      <c r="S3987">
        <v>13.95</v>
      </c>
      <c r="T3987">
        <v>11.2</v>
      </c>
      <c r="U3987">
        <v>19.71</v>
      </c>
      <c r="V3987" t="str">
        <f>VLOOKUP(L3987,'[2]tabela de preços'!$A:$D,4,0)</f>
        <v>NORTON</v>
      </c>
      <c r="W3987" t="str">
        <f>VLOOKUP(L3987,'[2]tabela de preços'!$A:$F,6,0)</f>
        <v xml:space="preserve">DISCOS / LIXAS / ABRASIVOS </v>
      </c>
      <c r="X3987" t="str">
        <f>VLOOKUP(L3987,'[2]tabela de preços'!$A:$G,7,0)</f>
        <v>AUTOMOTIVO</v>
      </c>
    </row>
    <row r="3988" spans="1:24" x14ac:dyDescent="0.3">
      <c r="A3988" t="s">
        <v>626</v>
      </c>
      <c r="B3988" t="s">
        <v>627</v>
      </c>
      <c r="C3988" t="s">
        <v>3459</v>
      </c>
      <c r="D3988" s="1">
        <v>46076</v>
      </c>
      <c r="E3988" t="s">
        <v>3460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630</v>
      </c>
      <c r="K3988" t="s">
        <v>631</v>
      </c>
      <c r="L3988">
        <v>21067</v>
      </c>
      <c r="M3988" t="s">
        <v>640</v>
      </c>
      <c r="O3988" t="s">
        <v>11</v>
      </c>
      <c r="P3988">
        <v>5102</v>
      </c>
      <c r="Q3988">
        <v>1</v>
      </c>
      <c r="R3988">
        <v>36.07</v>
      </c>
      <c r="S3988">
        <v>36.07</v>
      </c>
      <c r="T3988">
        <v>27.38</v>
      </c>
      <c r="U3988">
        <v>24.09</v>
      </c>
      <c r="V3988" t="str">
        <f>VLOOKUP(L3988,'[2]tabela de preços'!$A:$D,4,0)</f>
        <v>SIKKENS</v>
      </c>
      <c r="W3988" t="str">
        <f>VLOOKUP(L3988,'[2]tabela de preços'!$A:$F,6,0)</f>
        <v>DILUENTE</v>
      </c>
      <c r="X3988" t="str">
        <f>VLOOKUP(L3988,'[2]tabela de preços'!$A:$G,7,0)</f>
        <v>AUTOMOTIVO</v>
      </c>
    </row>
    <row r="3989" spans="1:24" x14ac:dyDescent="0.3">
      <c r="A3989" t="s">
        <v>626</v>
      </c>
      <c r="B3989" t="s">
        <v>627</v>
      </c>
      <c r="C3989" t="s">
        <v>3459</v>
      </c>
      <c r="D3989" s="1">
        <v>46076</v>
      </c>
      <c r="E3989" t="s">
        <v>3460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630</v>
      </c>
      <c r="K3989" t="s">
        <v>631</v>
      </c>
      <c r="L3989">
        <v>20212</v>
      </c>
      <c r="M3989" t="s">
        <v>198</v>
      </c>
      <c r="O3989" t="s">
        <v>11</v>
      </c>
      <c r="P3989">
        <v>5403</v>
      </c>
      <c r="Q3989">
        <v>2</v>
      </c>
      <c r="R3989">
        <v>26.95</v>
      </c>
      <c r="S3989">
        <v>53.9</v>
      </c>
      <c r="T3989">
        <v>40.92</v>
      </c>
      <c r="U3989">
        <v>24.08</v>
      </c>
      <c r="V3989" t="str">
        <f>VLOOKUP(L3989,'[2]tabela de preços'!$A:$D,4,0)</f>
        <v>MAXI RUBBER</v>
      </c>
      <c r="W3989" t="str">
        <f>VLOOKUP(L3989,'[2]tabela de preços'!$A:$F,6,0)</f>
        <v>SELADORA P/ PLASTICO</v>
      </c>
      <c r="X3989" t="str">
        <f>VLOOKUP(L3989,'[2]tabela de preços'!$A:$G,7,0)</f>
        <v>AUTOMOTIVO</v>
      </c>
    </row>
    <row r="3990" spans="1:24" x14ac:dyDescent="0.3">
      <c r="A3990" t="s">
        <v>626</v>
      </c>
      <c r="B3990" t="s">
        <v>627</v>
      </c>
      <c r="C3990" t="s">
        <v>3459</v>
      </c>
      <c r="D3990" s="1">
        <v>46076</v>
      </c>
      <c r="E3990" t="s">
        <v>3460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630</v>
      </c>
      <c r="K3990" t="s">
        <v>631</v>
      </c>
      <c r="L3990">
        <v>10298</v>
      </c>
      <c r="M3990" t="s">
        <v>85</v>
      </c>
      <c r="O3990" t="s">
        <v>11</v>
      </c>
      <c r="P3990">
        <v>5102</v>
      </c>
      <c r="Q3990">
        <v>20</v>
      </c>
      <c r="R3990">
        <v>54.9</v>
      </c>
      <c r="S3990" s="2">
        <v>1098</v>
      </c>
      <c r="T3990">
        <v>947.6</v>
      </c>
      <c r="U3990">
        <v>13.7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x14ac:dyDescent="0.3">
      <c r="A3991" t="s">
        <v>626</v>
      </c>
      <c r="B3991" t="s">
        <v>627</v>
      </c>
      <c r="C3991" t="s">
        <v>3459</v>
      </c>
      <c r="D3991" s="1">
        <v>46076</v>
      </c>
      <c r="E3991" t="s">
        <v>3460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630</v>
      </c>
      <c r="K3991" t="s">
        <v>631</v>
      </c>
      <c r="L3991">
        <v>23287</v>
      </c>
      <c r="M3991" t="s">
        <v>273</v>
      </c>
      <c r="O3991" t="s">
        <v>11</v>
      </c>
      <c r="P3991">
        <v>5102</v>
      </c>
      <c r="Q3991">
        <v>1</v>
      </c>
      <c r="R3991">
        <v>39.979999999999997</v>
      </c>
      <c r="S3991">
        <v>39.979999999999997</v>
      </c>
      <c r="T3991">
        <v>30.35</v>
      </c>
      <c r="U3991">
        <v>24.09</v>
      </c>
      <c r="V3991" t="str">
        <f>VLOOKUP(L3991,'[2]tabela de preços'!$A:$D,4,0)</f>
        <v>AUTO AMERICA</v>
      </c>
      <c r="W3991" t="str">
        <f>VLOOKUP(L3991,'[2]tabela de preços'!$A:$F,6,0)</f>
        <v>CERA  / LIMPEZA /  POLIMENTO VEICULAR</v>
      </c>
      <c r="X3991" t="str">
        <f>VLOOKUP(L3991,'[2]tabela de preços'!$A:$G,7,0)</f>
        <v>AUTOMOTIVO</v>
      </c>
    </row>
    <row r="3992" spans="1:24" x14ac:dyDescent="0.3">
      <c r="A3992" t="s">
        <v>626</v>
      </c>
      <c r="B3992" t="s">
        <v>627</v>
      </c>
      <c r="C3992" t="s">
        <v>3459</v>
      </c>
      <c r="D3992" s="1">
        <v>46076</v>
      </c>
      <c r="E3992" t="s">
        <v>3460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630</v>
      </c>
      <c r="K3992" t="s">
        <v>631</v>
      </c>
      <c r="L3992">
        <v>84460</v>
      </c>
      <c r="M3992" t="s">
        <v>322</v>
      </c>
      <c r="O3992" t="s">
        <v>11</v>
      </c>
      <c r="P3992">
        <v>5102</v>
      </c>
      <c r="Q3992">
        <v>4</v>
      </c>
      <c r="R3992">
        <v>31.07</v>
      </c>
      <c r="S3992">
        <v>124.28</v>
      </c>
      <c r="T3992">
        <v>94.32</v>
      </c>
      <c r="U3992">
        <v>24.11</v>
      </c>
      <c r="V3992" t="str">
        <f>VLOOKUP(L3992,'[2]tabela de preços'!$A:$D,4,0)</f>
        <v>BRASILUX</v>
      </c>
      <c r="W3992" t="str">
        <f>VLOOKUP(L3992,'[2]tabela de preços'!$A:$F,6,0)</f>
        <v>VEDADORES / SELANTES</v>
      </c>
      <c r="X3992" t="str">
        <f>VLOOKUP(L3992,'[2]tabela de preços'!$A:$G,7,0)</f>
        <v>AUTOMOTIVO</v>
      </c>
    </row>
    <row r="3993" spans="1:24" x14ac:dyDescent="0.3">
      <c r="A3993" t="s">
        <v>840</v>
      </c>
      <c r="C3993" t="s">
        <v>3461</v>
      </c>
      <c r="D3993" s="1">
        <v>46076</v>
      </c>
      <c r="E3993" t="s">
        <v>3462</v>
      </c>
      <c r="F3993">
        <v>9</v>
      </c>
      <c r="G3993">
        <v>231</v>
      </c>
      <c r="H3993" t="str">
        <f>VLOOKUP(G3993,[1]OPERADORES!$A:$B,2,0)</f>
        <v>EDIJANE</v>
      </c>
      <c r="I3993" t="s">
        <v>21</v>
      </c>
      <c r="J3993" t="s">
        <v>843</v>
      </c>
      <c r="K3993" t="s">
        <v>844</v>
      </c>
      <c r="L3993">
        <v>10303</v>
      </c>
      <c r="M3993" t="s">
        <v>3463</v>
      </c>
      <c r="O3993" t="s">
        <v>11</v>
      </c>
      <c r="P3993">
        <v>5102</v>
      </c>
      <c r="Q3993">
        <v>6</v>
      </c>
      <c r="R3993">
        <v>211.25</v>
      </c>
      <c r="S3993" s="2">
        <v>1267.5</v>
      </c>
      <c r="T3993">
        <v>962.04</v>
      </c>
      <c r="U3993">
        <v>24.1</v>
      </c>
      <c r="V3993" t="str">
        <f>VLOOKUP(L3993,'[2]tabela de preços'!$A:$D,4,0)</f>
        <v>ANJO</v>
      </c>
      <c r="W3993" t="str">
        <f>VLOOKUP(L3993,'[2]tabela de preços'!$A:$F,6,0)</f>
        <v>THINNER DE LIMPEZA</v>
      </c>
      <c r="X3993" t="str">
        <f>VLOOKUP(L3993,'[2]tabela de preços'!$A:$G,7,0)</f>
        <v>THINNER</v>
      </c>
    </row>
    <row r="3994" spans="1:24" x14ac:dyDescent="0.3">
      <c r="A3994" t="s">
        <v>3464</v>
      </c>
      <c r="C3994" t="s">
        <v>3465</v>
      </c>
      <c r="D3994" s="1">
        <v>46076</v>
      </c>
      <c r="E3994" t="s">
        <v>3466</v>
      </c>
      <c r="F3994">
        <v>9</v>
      </c>
      <c r="G3994">
        <v>197</v>
      </c>
      <c r="H3994" t="str">
        <f>VLOOKUP(G3994,[1]OPERADORES!$A:$B,2,0)</f>
        <v xml:space="preserve">POLIANA LORRANE DE AMORIM </v>
      </c>
      <c r="I3994" t="s">
        <v>21</v>
      </c>
      <c r="J3994" t="s">
        <v>104</v>
      </c>
      <c r="K3994" t="s">
        <v>3467</v>
      </c>
      <c r="L3994">
        <v>10298</v>
      </c>
      <c r="M3994" t="s">
        <v>85</v>
      </c>
      <c r="O3994" t="s">
        <v>11</v>
      </c>
      <c r="P3994">
        <v>5102</v>
      </c>
      <c r="Q3994">
        <v>28</v>
      </c>
      <c r="R3994">
        <v>54.9</v>
      </c>
      <c r="S3994" s="2">
        <v>1537.2</v>
      </c>
      <c r="T3994" s="2">
        <v>1326.64</v>
      </c>
      <c r="U3994">
        <v>13.7</v>
      </c>
      <c r="V3994" t="str">
        <f>VLOOKUP(L3994,'[2]tabela de preços'!$A:$D,4,0)</f>
        <v>ANJO</v>
      </c>
      <c r="W3994" t="str">
        <f>VLOOKUP(L3994,'[2]tabela de preços'!$A:$F,6,0)</f>
        <v>THINNER DE LIMPEZA</v>
      </c>
      <c r="X3994" t="str">
        <f>VLOOKUP(L3994,'[2]tabela de preços'!$A:$G,7,0)</f>
        <v>THINNER</v>
      </c>
    </row>
    <row r="3995" spans="1:24" x14ac:dyDescent="0.3">
      <c r="A3995" t="s">
        <v>3383</v>
      </c>
      <c r="C3995" t="s">
        <v>3468</v>
      </c>
      <c r="D3995" s="1">
        <v>46076</v>
      </c>
      <c r="E3995" t="s">
        <v>3469</v>
      </c>
      <c r="F3995">
        <v>9</v>
      </c>
      <c r="G3995">
        <v>197</v>
      </c>
      <c r="H3995" t="str">
        <f>VLOOKUP(G3995,[1]OPERADORES!$A:$B,2,0)</f>
        <v xml:space="preserve">POLIANA LORRANE DE AMORIM </v>
      </c>
      <c r="I3995" t="s">
        <v>21</v>
      </c>
      <c r="J3995" t="s">
        <v>750</v>
      </c>
      <c r="K3995" t="s">
        <v>3386</v>
      </c>
      <c r="L3995">
        <v>84697</v>
      </c>
      <c r="M3995" t="s">
        <v>3388</v>
      </c>
      <c r="O3995" t="s">
        <v>11</v>
      </c>
      <c r="P3995">
        <v>5403</v>
      </c>
      <c r="Q3995">
        <v>1</v>
      </c>
      <c r="R3995">
        <v>127.12</v>
      </c>
      <c r="S3995">
        <v>127.12</v>
      </c>
      <c r="T3995">
        <v>100.02</v>
      </c>
      <c r="U3995">
        <v>21.32</v>
      </c>
      <c r="V3995" t="str">
        <f>VLOOKUP(L3995,'[2]tabela de preços'!$A:$D,4,0)</f>
        <v>BRASILUX</v>
      </c>
      <c r="W3995" t="str">
        <f>VLOOKUP(L3995,'[2]tabela de preços'!$A:$F,6,0)</f>
        <v>EPOXI</v>
      </c>
      <c r="X3995" t="str">
        <f>VLOOKUP(L3995,'[2]tabela de preços'!$A:$G,7,0)</f>
        <v>INDUSTRIAL</v>
      </c>
    </row>
    <row r="3996" spans="1:24" x14ac:dyDescent="0.3">
      <c r="A3996" t="s">
        <v>3383</v>
      </c>
      <c r="C3996" t="s">
        <v>3470</v>
      </c>
      <c r="D3996" s="1">
        <v>46076</v>
      </c>
      <c r="E3996" t="s">
        <v>3471</v>
      </c>
      <c r="F3996">
        <v>9</v>
      </c>
      <c r="G3996">
        <v>197</v>
      </c>
      <c r="H3996" t="str">
        <f>VLOOKUP(G3996,[1]OPERADORES!$A:$B,2,0)</f>
        <v xml:space="preserve">POLIANA LORRANE DE AMORIM </v>
      </c>
      <c r="I3996" t="s">
        <v>21</v>
      </c>
      <c r="J3996" t="s">
        <v>750</v>
      </c>
      <c r="K3996" t="s">
        <v>3386</v>
      </c>
      <c r="L3996">
        <v>84697</v>
      </c>
      <c r="M3996" t="s">
        <v>3388</v>
      </c>
      <c r="O3996" t="s">
        <v>11</v>
      </c>
      <c r="P3996">
        <v>5403</v>
      </c>
      <c r="Q3996">
        <v>6</v>
      </c>
      <c r="R3996">
        <v>127.12</v>
      </c>
      <c r="S3996">
        <v>762.72</v>
      </c>
      <c r="T3996">
        <v>600.12</v>
      </c>
      <c r="U3996">
        <v>21.32</v>
      </c>
      <c r="V3996" t="str">
        <f>VLOOKUP(L3996,'[2]tabela de preços'!$A:$D,4,0)</f>
        <v>BRASILUX</v>
      </c>
      <c r="W3996" t="str">
        <f>VLOOKUP(L3996,'[2]tabela de preços'!$A:$F,6,0)</f>
        <v>EPOXI</v>
      </c>
      <c r="X3996" t="str">
        <f>VLOOKUP(L3996,'[2]tabela de preços'!$A:$G,7,0)</f>
        <v>INDUSTRIAL</v>
      </c>
    </row>
    <row r="3997" spans="1:24" x14ac:dyDescent="0.3">
      <c r="A3997" t="s">
        <v>1112</v>
      </c>
      <c r="C3997" t="s">
        <v>3472</v>
      </c>
      <c r="D3997" s="1">
        <v>46076</v>
      </c>
      <c r="E3997" t="s">
        <v>3473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211</v>
      </c>
      <c r="K3997" t="s">
        <v>1115</v>
      </c>
      <c r="L3997">
        <v>23267</v>
      </c>
      <c r="M3997" t="s">
        <v>164</v>
      </c>
      <c r="O3997" t="s">
        <v>11</v>
      </c>
      <c r="P3997">
        <v>5102</v>
      </c>
      <c r="Q3997">
        <v>6</v>
      </c>
      <c r="R3997">
        <v>22.89</v>
      </c>
      <c r="S3997">
        <v>137.34</v>
      </c>
      <c r="T3997">
        <v>111.72</v>
      </c>
      <c r="U3997">
        <v>18.649999999999999</v>
      </c>
      <c r="V3997" t="str">
        <f>VLOOKUP(L3997,'[2]tabela de preços'!$A:$D,4,0)</f>
        <v>ANJO</v>
      </c>
      <c r="W3997" t="str">
        <f>VLOOKUP(L3997,'[2]tabela de preços'!$A:$F,6,0)</f>
        <v>MASSA POLIÉSTER</v>
      </c>
      <c r="X3997" t="str">
        <f>VLOOKUP(L3997,'[2]tabela de preços'!$A:$G,7,0)</f>
        <v>AUTOMOTIVO</v>
      </c>
    </row>
    <row r="3998" spans="1:24" x14ac:dyDescent="0.3">
      <c r="A3998" t="s">
        <v>1112</v>
      </c>
      <c r="C3998" t="s">
        <v>3472</v>
      </c>
      <c r="D3998" s="1">
        <v>46076</v>
      </c>
      <c r="E3998" t="s">
        <v>3473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211</v>
      </c>
      <c r="K3998" t="s">
        <v>1115</v>
      </c>
      <c r="L3998">
        <v>10298</v>
      </c>
      <c r="M3998" t="s">
        <v>85</v>
      </c>
      <c r="O3998" t="s">
        <v>11</v>
      </c>
      <c r="P3998">
        <v>5102</v>
      </c>
      <c r="Q3998">
        <v>4</v>
      </c>
      <c r="R3998">
        <v>56.89</v>
      </c>
      <c r="S3998">
        <v>227.56</v>
      </c>
      <c r="T3998">
        <v>189.52</v>
      </c>
      <c r="U3998">
        <v>16.72</v>
      </c>
      <c r="V3998" t="str">
        <f>VLOOKUP(L3998,'[2]tabela de preços'!$A:$D,4,0)</f>
        <v>ANJO</v>
      </c>
      <c r="W3998" t="str">
        <f>VLOOKUP(L3998,'[2]tabela de preços'!$A:$F,6,0)</f>
        <v>THINNER DE LIMPEZA</v>
      </c>
      <c r="X3998" t="str">
        <f>VLOOKUP(L3998,'[2]tabela de preços'!$A:$G,7,0)</f>
        <v>THINNER</v>
      </c>
    </row>
    <row r="3999" spans="1:24" x14ac:dyDescent="0.3">
      <c r="A3999" t="s">
        <v>1199</v>
      </c>
      <c r="C3999" t="s">
        <v>3474</v>
      </c>
      <c r="D3999" s="1">
        <v>46076</v>
      </c>
      <c r="E3999" t="s">
        <v>3475</v>
      </c>
      <c r="F3999">
        <v>9</v>
      </c>
      <c r="G3999">
        <v>174</v>
      </c>
      <c r="H3999" t="str">
        <f>VLOOKUP(G3999,[1]OPERADORES!$A:$B,2,0)</f>
        <v>MIRIÃ LOBATO RODRIGUES</v>
      </c>
      <c r="I3999" t="s">
        <v>21</v>
      </c>
      <c r="J3999" t="s">
        <v>1128</v>
      </c>
      <c r="K3999" t="s">
        <v>1202</v>
      </c>
      <c r="L3999">
        <v>84936</v>
      </c>
      <c r="M3999" t="s">
        <v>3476</v>
      </c>
      <c r="O3999" t="s">
        <v>11</v>
      </c>
      <c r="P3999">
        <v>5102</v>
      </c>
      <c r="Q3999">
        <v>4</v>
      </c>
      <c r="R3999">
        <v>25.5</v>
      </c>
      <c r="S3999">
        <v>102</v>
      </c>
      <c r="T3999">
        <v>73.12</v>
      </c>
      <c r="U3999">
        <v>28.31</v>
      </c>
      <c r="V3999" t="str">
        <f>VLOOKUP(L3999,'[2]tabela de preços'!$A:$D,4,0)</f>
        <v>MAXI RUBBER</v>
      </c>
      <c r="W3999" t="str">
        <f>VLOOKUP(L3999,'[2]tabela de preços'!$A:$F,6,0)</f>
        <v>COLA INST./ ADESIVOS COLANTES</v>
      </c>
      <c r="X3999" t="str">
        <f>VLOOKUP(L3999,'[2]tabela de preços'!$A:$G,7,0)</f>
        <v>AUTOMOTIVO</v>
      </c>
    </row>
    <row r="4000" spans="1:24" x14ac:dyDescent="0.3">
      <c r="A4000" t="s">
        <v>1199</v>
      </c>
      <c r="C4000" t="s">
        <v>3474</v>
      </c>
      <c r="D4000" s="1">
        <v>46076</v>
      </c>
      <c r="E4000" t="s">
        <v>3475</v>
      </c>
      <c r="F4000">
        <v>9</v>
      </c>
      <c r="G4000">
        <v>174</v>
      </c>
      <c r="H4000" t="str">
        <f>VLOOKUP(G4000,[1]OPERADORES!$A:$B,2,0)</f>
        <v>MIRIÃ LOBATO RODRIGUES</v>
      </c>
      <c r="I4000" t="s">
        <v>21</v>
      </c>
      <c r="J4000" t="s">
        <v>1128</v>
      </c>
      <c r="K4000" t="s">
        <v>1202</v>
      </c>
      <c r="L4000">
        <v>10236</v>
      </c>
      <c r="M4000" t="s">
        <v>133</v>
      </c>
      <c r="O4000" t="s">
        <v>11</v>
      </c>
      <c r="P4000">
        <v>5102</v>
      </c>
      <c r="Q4000">
        <v>102</v>
      </c>
      <c r="R4000">
        <v>2.79</v>
      </c>
      <c r="S4000">
        <v>284.58</v>
      </c>
      <c r="T4000">
        <v>236.64</v>
      </c>
      <c r="U4000">
        <v>16.850000000000001</v>
      </c>
      <c r="V4000" t="str">
        <f>VLOOKUP(L4000,'[2]tabela de preços'!$A:$D,4,0)</f>
        <v>NORTON</v>
      </c>
      <c r="W4000" t="str">
        <f>VLOOKUP(L4000,'[2]tabela de preços'!$A:$F,6,0)</f>
        <v xml:space="preserve">DISCOS / LIXAS / ABRASIVOS </v>
      </c>
      <c r="X4000" t="str">
        <f>VLOOKUP(L4000,'[2]tabela de preços'!$A:$G,7,0)</f>
        <v>AUTOMOTIVO</v>
      </c>
    </row>
    <row r="4001" spans="1:24" x14ac:dyDescent="0.3">
      <c r="A4001" t="s">
        <v>1199</v>
      </c>
      <c r="C4001" t="s">
        <v>3474</v>
      </c>
      <c r="D4001" s="1">
        <v>46076</v>
      </c>
      <c r="E4001" t="s">
        <v>3475</v>
      </c>
      <c r="F4001">
        <v>9</v>
      </c>
      <c r="G4001">
        <v>174</v>
      </c>
      <c r="H4001" t="str">
        <f>VLOOKUP(G4001,[1]OPERADORES!$A:$B,2,0)</f>
        <v>MIRIÃ LOBATO RODRIGUES</v>
      </c>
      <c r="I4001" t="s">
        <v>21</v>
      </c>
      <c r="J4001" t="s">
        <v>1128</v>
      </c>
      <c r="K4001" t="s">
        <v>1202</v>
      </c>
      <c r="L4001">
        <v>24256</v>
      </c>
      <c r="M4001" t="s">
        <v>3403</v>
      </c>
      <c r="O4001" t="s">
        <v>11</v>
      </c>
      <c r="P4001">
        <v>5102</v>
      </c>
      <c r="Q4001">
        <v>1</v>
      </c>
      <c r="R4001">
        <v>99.04</v>
      </c>
      <c r="S4001">
        <v>99.04</v>
      </c>
      <c r="T4001">
        <v>69.45</v>
      </c>
      <c r="U4001">
        <v>29.88</v>
      </c>
      <c r="V4001" t="str">
        <f>VLOOKUP(L4001,'[2]tabela de preços'!$A:$D,4,0)</f>
        <v>3M</v>
      </c>
      <c r="W4001" t="str">
        <f>VLOOKUP(L4001,'[2]tabela de preços'!$A:$F,6,0)</f>
        <v xml:space="preserve">LÍQUIDOS P/ POLIMENTO </v>
      </c>
      <c r="X4001" t="str">
        <f>VLOOKUP(L4001,'[2]tabela de preços'!$A:$G,7,0)</f>
        <v>AUTOMOTIVO</v>
      </c>
    </row>
    <row r="4002" spans="1:24" x14ac:dyDescent="0.3">
      <c r="A4002" t="s">
        <v>1199</v>
      </c>
      <c r="C4002" t="s">
        <v>3474</v>
      </c>
      <c r="D4002" s="1">
        <v>46076</v>
      </c>
      <c r="E4002" t="s">
        <v>3475</v>
      </c>
      <c r="F4002">
        <v>9</v>
      </c>
      <c r="G4002">
        <v>174</v>
      </c>
      <c r="H4002" t="str">
        <f>VLOOKUP(G4002,[1]OPERADORES!$A:$B,2,0)</f>
        <v>MIRIÃ LOBATO RODRIGUES</v>
      </c>
      <c r="I4002" t="s">
        <v>21</v>
      </c>
      <c r="J4002" t="s">
        <v>1128</v>
      </c>
      <c r="K4002" t="s">
        <v>1202</v>
      </c>
      <c r="L4002">
        <v>20817</v>
      </c>
      <c r="M4002" t="s">
        <v>153</v>
      </c>
      <c r="O4002" t="s">
        <v>11</v>
      </c>
      <c r="P4002">
        <v>5102</v>
      </c>
      <c r="Q4002">
        <v>6</v>
      </c>
      <c r="R4002">
        <v>22.89</v>
      </c>
      <c r="S4002">
        <v>137.34</v>
      </c>
      <c r="T4002">
        <v>111.72</v>
      </c>
      <c r="U4002">
        <v>18.649999999999999</v>
      </c>
      <c r="V4002" t="str">
        <f>VLOOKUP(L4002,'[2]tabela de preços'!$A:$D,4,0)</f>
        <v>AUTO AMERICA</v>
      </c>
      <c r="W4002" t="str">
        <f>VLOOKUP(L4002,'[2]tabela de preços'!$A:$F,6,0)</f>
        <v>MASSA DE POLIR</v>
      </c>
      <c r="X4002" t="str">
        <f>VLOOKUP(L4002,'[2]tabela de preços'!$A:$G,7,0)</f>
        <v>AUTOMOTIVO</v>
      </c>
    </row>
    <row r="4003" spans="1:24" x14ac:dyDescent="0.3">
      <c r="A4003" t="s">
        <v>1199</v>
      </c>
      <c r="C4003" t="s">
        <v>3477</v>
      </c>
      <c r="D4003" s="1">
        <v>46076</v>
      </c>
      <c r="F4003">
        <v>9</v>
      </c>
      <c r="G4003">
        <v>174</v>
      </c>
      <c r="H4003" t="str">
        <f>VLOOKUP(G4003,[1]OPERADORES!$A:$B,2,0)</f>
        <v>MIRIÃ LOBATO RODRIGUES</v>
      </c>
      <c r="I4003" t="s">
        <v>21</v>
      </c>
      <c r="J4003" t="s">
        <v>1128</v>
      </c>
      <c r="K4003" t="s">
        <v>1202</v>
      </c>
      <c r="L4003">
        <v>24256</v>
      </c>
      <c r="M4003" t="s">
        <v>3403</v>
      </c>
      <c r="N4003" t="s">
        <v>3478</v>
      </c>
      <c r="O4003" t="s">
        <v>11</v>
      </c>
      <c r="P4003">
        <v>1202</v>
      </c>
      <c r="Q4003">
        <v>-1</v>
      </c>
      <c r="R4003">
        <v>99.04</v>
      </c>
      <c r="S4003">
        <v>-99.04</v>
      </c>
      <c r="T4003">
        <v>-69.45</v>
      </c>
      <c r="U4003">
        <v>29.88</v>
      </c>
      <c r="V4003" t="str">
        <f>VLOOKUP(L4003,'[2]tabela de preços'!$A:$D,4,0)</f>
        <v>3M</v>
      </c>
      <c r="W4003" t="str">
        <f>VLOOKUP(L4003,'[2]tabela de preços'!$A:$F,6,0)</f>
        <v xml:space="preserve">LÍQUIDOS P/ POLIMENTO </v>
      </c>
      <c r="X4003" t="str">
        <f>VLOOKUP(L4003,'[2]tabela de preços'!$A:$G,7,0)</f>
        <v>AUTOMOTIVO</v>
      </c>
    </row>
    <row r="4004" spans="1:24" x14ac:dyDescent="0.3">
      <c r="A4004" t="s">
        <v>1199</v>
      </c>
      <c r="C4004" t="s">
        <v>3477</v>
      </c>
      <c r="D4004" s="1">
        <v>46076</v>
      </c>
      <c r="F4004">
        <v>9</v>
      </c>
      <c r="G4004">
        <v>174</v>
      </c>
      <c r="H4004" t="str">
        <f>VLOOKUP(G4004,[1]OPERADORES!$A:$B,2,0)</f>
        <v>MIRIÃ LOBATO RODRIGUES</v>
      </c>
      <c r="I4004" t="s">
        <v>21</v>
      </c>
      <c r="J4004" t="s">
        <v>1128</v>
      </c>
      <c r="K4004" t="s">
        <v>1202</v>
      </c>
      <c r="L4004">
        <v>20817</v>
      </c>
      <c r="M4004" t="s">
        <v>153</v>
      </c>
      <c r="N4004" t="s">
        <v>3478</v>
      </c>
      <c r="O4004" t="s">
        <v>11</v>
      </c>
      <c r="P4004">
        <v>1202</v>
      </c>
      <c r="Q4004">
        <v>-6</v>
      </c>
      <c r="R4004">
        <v>22.89</v>
      </c>
      <c r="S4004">
        <v>-137.34</v>
      </c>
      <c r="T4004">
        <v>-111.72</v>
      </c>
      <c r="U4004">
        <v>18.649999999999999</v>
      </c>
      <c r="V4004" t="str">
        <f>VLOOKUP(L4004,'[2]tabela de preços'!$A:$D,4,0)</f>
        <v>AUTO AMERICA</v>
      </c>
      <c r="W4004" t="str">
        <f>VLOOKUP(L4004,'[2]tabela de preços'!$A:$F,6,0)</f>
        <v>MASSA DE POLIR</v>
      </c>
      <c r="X4004" t="str">
        <f>VLOOKUP(L4004,'[2]tabela de preços'!$A:$G,7,0)</f>
        <v>AUTOMOTIVO</v>
      </c>
    </row>
    <row r="4005" spans="1:24" x14ac:dyDescent="0.3">
      <c r="A4005" t="s">
        <v>1701</v>
      </c>
      <c r="C4005" t="s">
        <v>3479</v>
      </c>
      <c r="D4005" s="1">
        <v>46076</v>
      </c>
      <c r="E4005" t="s">
        <v>3480</v>
      </c>
      <c r="F4005">
        <v>9</v>
      </c>
      <c r="G4005">
        <v>197</v>
      </c>
      <c r="H4005" t="str">
        <f>VLOOKUP(G4005,[1]OPERADORES!$A:$B,2,0)</f>
        <v xml:space="preserve">POLIANA LORRANE DE AMORIM </v>
      </c>
      <c r="I4005" t="s">
        <v>21</v>
      </c>
      <c r="J4005" t="s">
        <v>265</v>
      </c>
      <c r="K4005" t="s">
        <v>1704</v>
      </c>
      <c r="L4005">
        <v>84354</v>
      </c>
      <c r="M4005" t="s">
        <v>2782</v>
      </c>
      <c r="O4005" t="s">
        <v>11</v>
      </c>
      <c r="P4005">
        <v>5403</v>
      </c>
      <c r="Q4005">
        <v>1</v>
      </c>
      <c r="R4005">
        <v>17.100000000000001</v>
      </c>
      <c r="S4005">
        <v>17.100000000000001</v>
      </c>
      <c r="T4005">
        <v>12.98</v>
      </c>
      <c r="U4005">
        <v>24.09</v>
      </c>
      <c r="V4005" t="str">
        <f>VLOOKUP(L4005,'[2]tabela de preços'!$A:$D,4,0)</f>
        <v>BRASILUX</v>
      </c>
      <c r="W4005" t="str">
        <f>VLOOKUP(L4005,'[2]tabela de preços'!$A:$F,6,0)</f>
        <v>ESMALTES</v>
      </c>
      <c r="X4005" t="str">
        <f>VLOOKUP(L4005,'[2]tabela de preços'!$A:$G,7,0)</f>
        <v>INDUSTRIAL</v>
      </c>
    </row>
    <row r="4006" spans="1:24" x14ac:dyDescent="0.3">
      <c r="A4006" t="s">
        <v>1701</v>
      </c>
      <c r="C4006" t="s">
        <v>3479</v>
      </c>
      <c r="D4006" s="1">
        <v>46076</v>
      </c>
      <c r="E4006" t="s">
        <v>3480</v>
      </c>
      <c r="F4006">
        <v>9</v>
      </c>
      <c r="G4006">
        <v>197</v>
      </c>
      <c r="H4006" t="str">
        <f>VLOOKUP(G4006,[1]OPERADORES!$A:$B,2,0)</f>
        <v xml:space="preserve">POLIANA LORRANE DE AMORIM </v>
      </c>
      <c r="I4006" t="s">
        <v>21</v>
      </c>
      <c r="J4006" t="s">
        <v>265</v>
      </c>
      <c r="K4006" t="s">
        <v>1704</v>
      </c>
      <c r="L4006">
        <v>84331</v>
      </c>
      <c r="M4006" t="s">
        <v>497</v>
      </c>
      <c r="O4006" t="s">
        <v>11</v>
      </c>
      <c r="P4006">
        <v>5403</v>
      </c>
      <c r="Q4006">
        <v>4</v>
      </c>
      <c r="R4006">
        <v>59.98</v>
      </c>
      <c r="S4006">
        <v>239.92</v>
      </c>
      <c r="T4006">
        <v>208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x14ac:dyDescent="0.3">
      <c r="A4007" t="s">
        <v>1701</v>
      </c>
      <c r="C4007" t="s">
        <v>3479</v>
      </c>
      <c r="D4007" s="1">
        <v>46076</v>
      </c>
      <c r="E4007" t="s">
        <v>3480</v>
      </c>
      <c r="F4007">
        <v>9</v>
      </c>
      <c r="G4007">
        <v>197</v>
      </c>
      <c r="H4007" t="str">
        <f>VLOOKUP(G4007,[1]OPERADORES!$A:$B,2,0)</f>
        <v xml:space="preserve">POLIANA LORRANE DE AMORIM </v>
      </c>
      <c r="I4007" t="s">
        <v>21</v>
      </c>
      <c r="J4007" t="s">
        <v>265</v>
      </c>
      <c r="K4007" t="s">
        <v>1704</v>
      </c>
      <c r="L4007">
        <v>84357</v>
      </c>
      <c r="M4007" t="s">
        <v>580</v>
      </c>
      <c r="O4007" t="s">
        <v>11</v>
      </c>
      <c r="P4007">
        <v>5403</v>
      </c>
      <c r="Q4007">
        <v>6</v>
      </c>
      <c r="R4007">
        <v>21.7</v>
      </c>
      <c r="S4007">
        <v>130.19999999999999</v>
      </c>
      <c r="T4007">
        <v>98.82</v>
      </c>
      <c r="U4007">
        <v>24.1</v>
      </c>
      <c r="V4007" t="str">
        <f>VLOOKUP(L4007,'[2]tabela de preços'!$A:$D,4,0)</f>
        <v>BRASILUX</v>
      </c>
      <c r="W4007" t="str">
        <f>VLOOKUP(L4007,'[2]tabela de preços'!$A:$F,6,0)</f>
        <v>ESMALTES</v>
      </c>
      <c r="X4007" t="str">
        <f>VLOOKUP(L4007,'[2]tabela de preços'!$A:$G,7,0)</f>
        <v>INDUSTRIAL</v>
      </c>
    </row>
    <row r="4008" spans="1:24" x14ac:dyDescent="0.3">
      <c r="A4008" t="s">
        <v>1701</v>
      </c>
      <c r="C4008" t="s">
        <v>3479</v>
      </c>
      <c r="D4008" s="1">
        <v>46076</v>
      </c>
      <c r="E4008" t="s">
        <v>3480</v>
      </c>
      <c r="F4008">
        <v>9</v>
      </c>
      <c r="G4008">
        <v>197</v>
      </c>
      <c r="H4008" t="str">
        <f>VLOOKUP(G4008,[1]OPERADORES!$A:$B,2,0)</f>
        <v xml:space="preserve">POLIANA LORRANE DE AMORIM </v>
      </c>
      <c r="I4008" t="s">
        <v>21</v>
      </c>
      <c r="J4008" t="s">
        <v>265</v>
      </c>
      <c r="K4008" t="s">
        <v>1704</v>
      </c>
      <c r="L4008">
        <v>84146</v>
      </c>
      <c r="M4008" t="s">
        <v>1707</v>
      </c>
      <c r="O4008" t="s">
        <v>11</v>
      </c>
      <c r="P4008">
        <v>5403</v>
      </c>
      <c r="Q4008">
        <v>1</v>
      </c>
      <c r="R4008">
        <v>21.56</v>
      </c>
      <c r="S4008">
        <v>21.56</v>
      </c>
      <c r="T4008">
        <v>16.37</v>
      </c>
      <c r="U4008">
        <v>24.07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x14ac:dyDescent="0.3">
      <c r="A4009" t="s">
        <v>1701</v>
      </c>
      <c r="C4009" t="s">
        <v>3479</v>
      </c>
      <c r="D4009" s="1">
        <v>46076</v>
      </c>
      <c r="E4009" t="s">
        <v>3480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265</v>
      </c>
      <c r="K4009" t="s">
        <v>1704</v>
      </c>
      <c r="L4009">
        <v>84333</v>
      </c>
      <c r="M4009" t="s">
        <v>1025</v>
      </c>
      <c r="O4009" t="s">
        <v>11</v>
      </c>
      <c r="P4009">
        <v>5403</v>
      </c>
      <c r="Q4009">
        <v>3</v>
      </c>
      <c r="R4009">
        <v>59.98</v>
      </c>
      <c r="S4009">
        <v>179.94</v>
      </c>
      <c r="T4009">
        <v>141.12</v>
      </c>
      <c r="U4009">
        <v>21.57</v>
      </c>
      <c r="V4009" t="str">
        <f>VLOOKUP(L4009,'[2]tabela de preços'!$A:$D,4,0)</f>
        <v>BRASILUX</v>
      </c>
      <c r="W4009" t="str">
        <f>VLOOKUP(L4009,'[2]tabela de preços'!$A:$F,6,0)</f>
        <v>ESMALTES</v>
      </c>
      <c r="X4009" t="str">
        <f>VLOOKUP(L4009,'[2]tabela de preços'!$A:$G,7,0)</f>
        <v>INDUSTRIAL</v>
      </c>
    </row>
    <row r="4010" spans="1:24" x14ac:dyDescent="0.3">
      <c r="A4010" t="s">
        <v>1701</v>
      </c>
      <c r="C4010" t="s">
        <v>3479</v>
      </c>
      <c r="D4010" s="1">
        <v>46076</v>
      </c>
      <c r="E4010" t="s">
        <v>3480</v>
      </c>
      <c r="F4010">
        <v>9</v>
      </c>
      <c r="G4010">
        <v>197</v>
      </c>
      <c r="H4010" t="str">
        <f>VLOOKUP(G4010,[1]OPERADORES!$A:$B,2,0)</f>
        <v xml:space="preserve">POLIANA LORRANE DE AMORIM </v>
      </c>
      <c r="I4010" t="s">
        <v>21</v>
      </c>
      <c r="J4010" t="s">
        <v>265</v>
      </c>
      <c r="K4010" t="s">
        <v>1704</v>
      </c>
      <c r="L4010">
        <v>84338</v>
      </c>
      <c r="M4010" t="s">
        <v>752</v>
      </c>
      <c r="O4010" t="s">
        <v>11</v>
      </c>
      <c r="P4010">
        <v>5403</v>
      </c>
      <c r="Q4010">
        <v>1</v>
      </c>
      <c r="R4010">
        <v>59.98</v>
      </c>
      <c r="S4010">
        <v>59.98</v>
      </c>
      <c r="T4010">
        <v>52</v>
      </c>
      <c r="U4010">
        <v>13.3</v>
      </c>
      <c r="V4010" t="str">
        <f>VLOOKUP(L4010,'[2]tabela de preços'!$A:$D,4,0)</f>
        <v>BRASILUX</v>
      </c>
      <c r="W4010" t="str">
        <f>VLOOKUP(L4010,'[2]tabela de preços'!$A:$F,6,0)</f>
        <v>ESMALTES</v>
      </c>
      <c r="X4010" t="str">
        <f>VLOOKUP(L4010,'[2]tabela de preços'!$A:$G,7,0)</f>
        <v>INDUSTRIAL</v>
      </c>
    </row>
    <row r="4011" spans="1:24" x14ac:dyDescent="0.3">
      <c r="A4011" t="s">
        <v>1701</v>
      </c>
      <c r="C4011" t="s">
        <v>3479</v>
      </c>
      <c r="D4011" s="1">
        <v>46076</v>
      </c>
      <c r="E4011" t="s">
        <v>3480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265</v>
      </c>
      <c r="K4011" t="s">
        <v>1704</v>
      </c>
      <c r="L4011">
        <v>84122</v>
      </c>
      <c r="M4011" t="s">
        <v>287</v>
      </c>
      <c r="O4011" t="s">
        <v>11</v>
      </c>
      <c r="P4011">
        <v>5403</v>
      </c>
      <c r="Q4011">
        <v>1</v>
      </c>
      <c r="R4011">
        <v>18.38</v>
      </c>
      <c r="S4011">
        <v>18.38</v>
      </c>
      <c r="T4011">
        <v>13.95</v>
      </c>
      <c r="U4011">
        <v>24.1</v>
      </c>
      <c r="V4011" t="str">
        <f>VLOOKUP(L4011,'[2]tabela de preços'!$A:$D,4,0)</f>
        <v>BRASILUX</v>
      </c>
      <c r="W4011" t="str">
        <f>VLOOKUP(L4011,'[2]tabela de preços'!$A:$F,6,0)</f>
        <v>ESMALTES</v>
      </c>
      <c r="X4011" t="str">
        <f>VLOOKUP(L4011,'[2]tabela de preços'!$A:$G,7,0)</f>
        <v>INDUSTRIAL</v>
      </c>
    </row>
    <row r="4012" spans="1:24" x14ac:dyDescent="0.3">
      <c r="A4012" t="s">
        <v>1701</v>
      </c>
      <c r="C4012" t="s">
        <v>3479</v>
      </c>
      <c r="D4012" s="1">
        <v>46076</v>
      </c>
      <c r="E4012" t="s">
        <v>3480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265</v>
      </c>
      <c r="K4012" t="s">
        <v>1704</v>
      </c>
      <c r="L4012">
        <v>84147</v>
      </c>
      <c r="M4012" t="s">
        <v>1717</v>
      </c>
      <c r="O4012" t="s">
        <v>11</v>
      </c>
      <c r="P4012">
        <v>5403</v>
      </c>
      <c r="Q4012">
        <v>4</v>
      </c>
      <c r="R4012">
        <v>19.41</v>
      </c>
      <c r="S4012">
        <v>77.64</v>
      </c>
      <c r="T4012">
        <v>58.92</v>
      </c>
      <c r="U4012">
        <v>24.11</v>
      </c>
      <c r="V4012" t="str">
        <f>VLOOKUP(L4012,'[2]tabela de preços'!$A:$D,4,0)</f>
        <v>BRASILUX</v>
      </c>
      <c r="W4012" t="str">
        <f>VLOOKUP(L4012,'[2]tabela de preços'!$A:$F,6,0)</f>
        <v>ESMALTES</v>
      </c>
      <c r="X4012" t="str">
        <f>VLOOKUP(L4012,'[2]tabela de preços'!$A:$G,7,0)</f>
        <v>INDUSTRIAL</v>
      </c>
    </row>
    <row r="4013" spans="1:24" x14ac:dyDescent="0.3">
      <c r="A4013" t="s">
        <v>1701</v>
      </c>
      <c r="C4013" t="s">
        <v>3479</v>
      </c>
      <c r="D4013" s="1">
        <v>46076</v>
      </c>
      <c r="E4013" t="s">
        <v>3480</v>
      </c>
      <c r="F4013">
        <v>9</v>
      </c>
      <c r="G4013">
        <v>197</v>
      </c>
      <c r="H4013" t="str">
        <f>VLOOKUP(G4013,[1]OPERADORES!$A:$B,2,0)</f>
        <v xml:space="preserve">POLIANA LORRANE DE AMORIM </v>
      </c>
      <c r="I4013" t="s">
        <v>21</v>
      </c>
      <c r="J4013" t="s">
        <v>265</v>
      </c>
      <c r="K4013" t="s">
        <v>1704</v>
      </c>
      <c r="L4013">
        <v>84346</v>
      </c>
      <c r="M4013" t="s">
        <v>1909</v>
      </c>
      <c r="O4013" t="s">
        <v>11</v>
      </c>
      <c r="P4013">
        <v>5403</v>
      </c>
      <c r="Q4013">
        <v>1</v>
      </c>
      <c r="R4013">
        <v>59.98</v>
      </c>
      <c r="S4013">
        <v>59.98</v>
      </c>
      <c r="T4013">
        <v>46.42</v>
      </c>
      <c r="U4013">
        <v>22.61</v>
      </c>
      <c r="V4013" t="str">
        <f>VLOOKUP(L4013,'[2]tabela de preços'!$A:$D,4,0)</f>
        <v>BRASILUX</v>
      </c>
      <c r="W4013" t="str">
        <f>VLOOKUP(L4013,'[2]tabela de preços'!$A:$F,6,0)</f>
        <v>ESMALTES</v>
      </c>
      <c r="X4013" t="str">
        <f>VLOOKUP(L4013,'[2]tabela de preços'!$A:$G,7,0)</f>
        <v>INDUSTRIAL</v>
      </c>
    </row>
    <row r="4014" spans="1:24" x14ac:dyDescent="0.3">
      <c r="A4014" t="s">
        <v>1701</v>
      </c>
      <c r="C4014" t="s">
        <v>3479</v>
      </c>
      <c r="D4014" s="1">
        <v>46076</v>
      </c>
      <c r="E4014" t="s">
        <v>3480</v>
      </c>
      <c r="F4014">
        <v>9</v>
      </c>
      <c r="G4014">
        <v>197</v>
      </c>
      <c r="H4014" t="str">
        <f>VLOOKUP(G4014,[1]OPERADORES!$A:$B,2,0)</f>
        <v xml:space="preserve">POLIANA LORRANE DE AMORIM </v>
      </c>
      <c r="I4014" t="s">
        <v>21</v>
      </c>
      <c r="J4014" t="s">
        <v>265</v>
      </c>
      <c r="K4014" t="s">
        <v>1704</v>
      </c>
      <c r="L4014">
        <v>84347</v>
      </c>
      <c r="M4014" t="s">
        <v>1150</v>
      </c>
      <c r="O4014" t="s">
        <v>11</v>
      </c>
      <c r="P4014">
        <v>5403</v>
      </c>
      <c r="Q4014">
        <v>1</v>
      </c>
      <c r="R4014">
        <v>59.98</v>
      </c>
      <c r="S4014">
        <v>59.98</v>
      </c>
      <c r="T4014">
        <v>52</v>
      </c>
      <c r="U4014">
        <v>13.3</v>
      </c>
      <c r="V4014" t="str">
        <f>VLOOKUP(L4014,'[2]tabela de preços'!$A:$D,4,0)</f>
        <v>BRASILUX</v>
      </c>
      <c r="W4014" t="str">
        <f>VLOOKUP(L4014,'[2]tabela de preços'!$A:$F,6,0)</f>
        <v>ESMALTES</v>
      </c>
      <c r="X4014" t="str">
        <f>VLOOKUP(L4014,'[2]tabela de preços'!$A:$G,7,0)</f>
        <v>INDUSTRIAL</v>
      </c>
    </row>
    <row r="4015" spans="1:24" x14ac:dyDescent="0.3">
      <c r="A4015" t="s">
        <v>1757</v>
      </c>
      <c r="B4015" t="s">
        <v>1758</v>
      </c>
      <c r="C4015" t="s">
        <v>3481</v>
      </c>
      <c r="D4015" s="1">
        <v>46076</v>
      </c>
      <c r="E4015" t="s">
        <v>3482</v>
      </c>
      <c r="F4015">
        <v>9</v>
      </c>
      <c r="G4015">
        <v>236</v>
      </c>
      <c r="H4015" t="str">
        <f>VLOOKUP(G4015,[1]OPERADORES!$A:$B,2,0)</f>
        <v>DANIEL</v>
      </c>
      <c r="I4015" t="s">
        <v>1761</v>
      </c>
      <c r="J4015" t="s">
        <v>1762</v>
      </c>
      <c r="K4015" t="s">
        <v>1763</v>
      </c>
      <c r="L4015">
        <v>10246</v>
      </c>
      <c r="M4015" t="s">
        <v>206</v>
      </c>
      <c r="O4015" t="s">
        <v>11</v>
      </c>
      <c r="P4015">
        <v>6102</v>
      </c>
      <c r="Q4015">
        <v>100</v>
      </c>
      <c r="R4015">
        <v>2.79</v>
      </c>
      <c r="S4015">
        <v>279</v>
      </c>
      <c r="T4015">
        <v>193</v>
      </c>
      <c r="U4015">
        <v>30.82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x14ac:dyDescent="0.3">
      <c r="A4016" t="s">
        <v>1757</v>
      </c>
      <c r="B4016" t="s">
        <v>1758</v>
      </c>
      <c r="C4016" t="s">
        <v>3481</v>
      </c>
      <c r="D4016" s="1">
        <v>46076</v>
      </c>
      <c r="E4016" t="s">
        <v>3482</v>
      </c>
      <c r="F4016">
        <v>9</v>
      </c>
      <c r="G4016">
        <v>236</v>
      </c>
      <c r="H4016" t="str">
        <f>VLOOKUP(G4016,[1]OPERADORES!$A:$B,2,0)</f>
        <v>DANIEL</v>
      </c>
      <c r="I4016" t="s">
        <v>1761</v>
      </c>
      <c r="J4016" t="s">
        <v>1762</v>
      </c>
      <c r="K4016" t="s">
        <v>1763</v>
      </c>
      <c r="L4016">
        <v>23267</v>
      </c>
      <c r="M4016" t="s">
        <v>164</v>
      </c>
      <c r="O4016" t="s">
        <v>11</v>
      </c>
      <c r="P4016">
        <v>6102</v>
      </c>
      <c r="Q4016">
        <v>36</v>
      </c>
      <c r="R4016">
        <v>22.89</v>
      </c>
      <c r="S4016">
        <v>824.04</v>
      </c>
      <c r="T4016">
        <v>670.32</v>
      </c>
      <c r="U4016">
        <v>18.649999999999999</v>
      </c>
      <c r="V4016" t="str">
        <f>VLOOKUP(L4016,'[2]tabela de preços'!$A:$D,4,0)</f>
        <v>ANJO</v>
      </c>
      <c r="W4016" t="str">
        <f>VLOOKUP(L4016,'[2]tabela de preços'!$A:$F,6,0)</f>
        <v>MASSA POLIÉSTER</v>
      </c>
      <c r="X4016" t="str">
        <f>VLOOKUP(L4016,'[2]tabela de preços'!$A:$G,7,0)</f>
        <v>AUTOMOTIVO</v>
      </c>
    </row>
    <row r="4017" spans="1:24" x14ac:dyDescent="0.3">
      <c r="A4017" t="s">
        <v>1757</v>
      </c>
      <c r="B4017" t="s">
        <v>1758</v>
      </c>
      <c r="C4017" t="s">
        <v>3481</v>
      </c>
      <c r="D4017" s="1">
        <v>46076</v>
      </c>
      <c r="E4017" t="s">
        <v>3482</v>
      </c>
      <c r="F4017">
        <v>9</v>
      </c>
      <c r="G4017">
        <v>236</v>
      </c>
      <c r="H4017" t="str">
        <f>VLOOKUP(G4017,[1]OPERADORES!$A:$B,2,0)</f>
        <v>DANIEL</v>
      </c>
      <c r="I4017" t="s">
        <v>1761</v>
      </c>
      <c r="J4017" t="s">
        <v>1762</v>
      </c>
      <c r="K4017" t="s">
        <v>1763</v>
      </c>
      <c r="L4017">
        <v>22760</v>
      </c>
      <c r="M4017" t="s">
        <v>3483</v>
      </c>
      <c r="O4017" t="s">
        <v>11</v>
      </c>
      <c r="P4017">
        <v>6403</v>
      </c>
      <c r="Q4017">
        <v>1</v>
      </c>
      <c r="R4017">
        <v>186.36</v>
      </c>
      <c r="S4017">
        <v>186.36</v>
      </c>
      <c r="T4017">
        <v>144.80000000000001</v>
      </c>
      <c r="U4017">
        <v>22.3</v>
      </c>
      <c r="V4017" t="str">
        <f>VLOOKUP(L4017,'[2]tabela de preços'!$A:$D,4,0)</f>
        <v>SKY</v>
      </c>
      <c r="W4017" t="str">
        <f>VLOOKUP(L4017,'[2]tabela de preços'!$A:$F,6,0)</f>
        <v>BASES PU</v>
      </c>
      <c r="X4017" t="str">
        <f>VLOOKUP(L4017,'[2]tabela de preços'!$A:$G,7,0)</f>
        <v>AUTOMOTIVO</v>
      </c>
    </row>
    <row r="4018" spans="1:24" x14ac:dyDescent="0.3">
      <c r="A4018" t="s">
        <v>1757</v>
      </c>
      <c r="B4018" t="s">
        <v>1758</v>
      </c>
      <c r="C4018" t="s">
        <v>3481</v>
      </c>
      <c r="D4018" s="1">
        <v>46076</v>
      </c>
      <c r="E4018" t="s">
        <v>3482</v>
      </c>
      <c r="F4018">
        <v>9</v>
      </c>
      <c r="G4018">
        <v>236</v>
      </c>
      <c r="H4018" t="str">
        <f>VLOOKUP(G4018,[1]OPERADORES!$A:$B,2,0)</f>
        <v>DANIEL</v>
      </c>
      <c r="I4018" t="s">
        <v>1761</v>
      </c>
      <c r="J4018" t="s">
        <v>1762</v>
      </c>
      <c r="K4018" t="s">
        <v>1763</v>
      </c>
      <c r="L4018">
        <v>10298</v>
      </c>
      <c r="M4018" t="s">
        <v>85</v>
      </c>
      <c r="O4018" t="s">
        <v>11</v>
      </c>
      <c r="P4018">
        <v>6102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x14ac:dyDescent="0.3">
      <c r="A4019" t="s">
        <v>1790</v>
      </c>
      <c r="C4019" t="s">
        <v>3484</v>
      </c>
      <c r="D4019" s="1">
        <v>46076</v>
      </c>
      <c r="E4019" t="s">
        <v>3485</v>
      </c>
      <c r="F4019">
        <v>9</v>
      </c>
      <c r="G4019">
        <v>197</v>
      </c>
      <c r="H4019" t="str">
        <f>VLOOKUP(G4019,[1]OPERADORES!$A:$B,2,0)</f>
        <v xml:space="preserve">POLIANA LORRANE DE AMORIM </v>
      </c>
      <c r="I4019" t="s">
        <v>1761</v>
      </c>
      <c r="J4019" t="s">
        <v>1793</v>
      </c>
      <c r="K4019" t="s">
        <v>1794</v>
      </c>
      <c r="L4019">
        <v>86885</v>
      </c>
      <c r="M4019" t="s">
        <v>1352</v>
      </c>
      <c r="O4019" t="s">
        <v>11</v>
      </c>
      <c r="P4019">
        <v>6102</v>
      </c>
      <c r="Q4019">
        <v>3</v>
      </c>
      <c r="R4019">
        <v>94.9</v>
      </c>
      <c r="S4019">
        <v>284.7</v>
      </c>
      <c r="T4019">
        <v>232.8</v>
      </c>
      <c r="U4019">
        <v>18.23</v>
      </c>
      <c r="V4019" t="str">
        <f>VLOOKUP(L4019,'[2]tabela de preços'!$A:$D,4,0)</f>
        <v>VEDACIT</v>
      </c>
      <c r="W4019" t="str">
        <f>VLOOKUP(L4019,'[2]tabela de preços'!$A:$F,6,0)</f>
        <v>IMPERMEABILIZANTES</v>
      </c>
      <c r="X4019" t="str">
        <f>VLOOKUP(L4019,'[2]tabela de preços'!$A:$G,7,0)</f>
        <v>IMOBILIÁRIO</v>
      </c>
    </row>
    <row r="4020" spans="1:24" x14ac:dyDescent="0.3">
      <c r="A4020" t="s">
        <v>1790</v>
      </c>
      <c r="C4020" t="s">
        <v>3484</v>
      </c>
      <c r="D4020" s="1">
        <v>46076</v>
      </c>
      <c r="E4020" t="s">
        <v>3485</v>
      </c>
      <c r="F4020">
        <v>9</v>
      </c>
      <c r="G4020">
        <v>197</v>
      </c>
      <c r="H4020" t="str">
        <f>VLOOKUP(G4020,[1]OPERADORES!$A:$B,2,0)</f>
        <v xml:space="preserve">POLIANA LORRANE DE AMORIM </v>
      </c>
      <c r="I4020" t="s">
        <v>1761</v>
      </c>
      <c r="J4020" t="s">
        <v>1793</v>
      </c>
      <c r="K4020" t="s">
        <v>1794</v>
      </c>
      <c r="L4020">
        <v>21968</v>
      </c>
      <c r="M4020" t="s">
        <v>2256</v>
      </c>
      <c r="O4020" t="s">
        <v>11</v>
      </c>
      <c r="P4020">
        <v>6403</v>
      </c>
      <c r="Q4020">
        <v>5</v>
      </c>
      <c r="R4020">
        <v>16.29</v>
      </c>
      <c r="S4020">
        <v>81.45</v>
      </c>
      <c r="T4020">
        <v>61.8</v>
      </c>
      <c r="U4020">
        <v>24.13</v>
      </c>
      <c r="V4020" t="str">
        <f>VLOOKUP(L4020,'[2]tabela de preços'!$A:$D,4,0)</f>
        <v>SHERWIN WILLIAMS</v>
      </c>
      <c r="W4020" t="str">
        <f>VLOOKUP(L4020,'[2]tabela de preços'!$A:$F,6,0)</f>
        <v xml:space="preserve">SPRAYS </v>
      </c>
      <c r="X4020" t="str">
        <f>VLOOKUP(L4020,'[2]tabela de preços'!$A:$G,7,0)</f>
        <v>AUTOMOTIVO</v>
      </c>
    </row>
    <row r="4021" spans="1:24" x14ac:dyDescent="0.3">
      <c r="A4021" t="s">
        <v>1790</v>
      </c>
      <c r="C4021" t="s">
        <v>3484</v>
      </c>
      <c r="D4021" s="1">
        <v>46076</v>
      </c>
      <c r="E4021" t="s">
        <v>3485</v>
      </c>
      <c r="F4021">
        <v>9</v>
      </c>
      <c r="G4021">
        <v>197</v>
      </c>
      <c r="H4021" t="str">
        <f>VLOOKUP(G4021,[1]OPERADORES!$A:$B,2,0)</f>
        <v xml:space="preserve">POLIANA LORRANE DE AMORIM </v>
      </c>
      <c r="I4021" t="s">
        <v>1761</v>
      </c>
      <c r="J4021" t="s">
        <v>1793</v>
      </c>
      <c r="K4021" t="s">
        <v>1794</v>
      </c>
      <c r="L4021">
        <v>21754</v>
      </c>
      <c r="M4021" t="s">
        <v>3486</v>
      </c>
      <c r="O4021" t="s">
        <v>11</v>
      </c>
      <c r="P4021">
        <v>6403</v>
      </c>
      <c r="Q4021">
        <v>6</v>
      </c>
      <c r="R4021">
        <v>18.850000000000001</v>
      </c>
      <c r="S4021">
        <v>113.1</v>
      </c>
      <c r="T4021">
        <v>85.86</v>
      </c>
      <c r="U4021">
        <v>24.08</v>
      </c>
      <c r="V4021" t="str">
        <f>VLOOKUP(L4021,'[2]tabela de preços'!$A:$D,4,0)</f>
        <v>SHERWIN WILLIAMS</v>
      </c>
      <c r="W4021" t="str">
        <f>VLOOKUP(L4021,'[2]tabela de preços'!$A:$F,6,0)</f>
        <v xml:space="preserve">SPRAYS </v>
      </c>
      <c r="X4021" t="str">
        <f>VLOOKUP(L4021,'[2]tabela de preços'!$A:$G,7,0)</f>
        <v>AUTOMOTIVO</v>
      </c>
    </row>
    <row r="4022" spans="1:24" x14ac:dyDescent="0.3">
      <c r="A4022" t="s">
        <v>1790</v>
      </c>
      <c r="C4022" t="s">
        <v>3484</v>
      </c>
      <c r="D4022" s="1">
        <v>46076</v>
      </c>
      <c r="E4022" t="s">
        <v>3485</v>
      </c>
      <c r="F4022">
        <v>9</v>
      </c>
      <c r="G4022">
        <v>197</v>
      </c>
      <c r="H4022" t="str">
        <f>VLOOKUP(G4022,[1]OPERADORES!$A:$B,2,0)</f>
        <v xml:space="preserve">POLIANA LORRANE DE AMORIM </v>
      </c>
      <c r="I4022" t="s">
        <v>1761</v>
      </c>
      <c r="J4022" t="s">
        <v>1793</v>
      </c>
      <c r="K4022" t="s">
        <v>1794</v>
      </c>
      <c r="L4022">
        <v>10297</v>
      </c>
      <c r="M4022" t="s">
        <v>41</v>
      </c>
      <c r="O4022" t="s">
        <v>11</v>
      </c>
      <c r="P4022">
        <v>6102</v>
      </c>
      <c r="Q4022">
        <v>12</v>
      </c>
      <c r="R4022">
        <v>10.89</v>
      </c>
      <c r="S4022">
        <v>130.68</v>
      </c>
      <c r="T4022">
        <v>110.04</v>
      </c>
      <c r="U4022">
        <v>15.79</v>
      </c>
      <c r="V4022" t="str">
        <f>VLOOKUP(L4022,'[2]tabela de preços'!$A:$D,4,0)</f>
        <v>ANJO</v>
      </c>
      <c r="W4022" t="str">
        <f>VLOOKUP(L4022,'[2]tabela de preços'!$A:$F,6,0)</f>
        <v>THINNER DE LIMPEZA</v>
      </c>
      <c r="X4022" t="str">
        <f>VLOOKUP(L4022,'[2]tabela de preços'!$A:$G,7,0)</f>
        <v>THINNER</v>
      </c>
    </row>
    <row r="4023" spans="1:24" x14ac:dyDescent="0.3">
      <c r="A4023" t="s">
        <v>2699</v>
      </c>
      <c r="C4023" t="s">
        <v>3487</v>
      </c>
      <c r="D4023" s="1">
        <v>46076</v>
      </c>
      <c r="E4023" t="s">
        <v>3488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587</v>
      </c>
      <c r="K4023" t="s">
        <v>2477</v>
      </c>
      <c r="L4023">
        <v>10236</v>
      </c>
      <c r="M4023" t="s">
        <v>133</v>
      </c>
      <c r="O4023" t="s">
        <v>11</v>
      </c>
      <c r="P4023">
        <v>5102</v>
      </c>
      <c r="Q4023">
        <v>204</v>
      </c>
      <c r="R4023">
        <v>2.79</v>
      </c>
      <c r="S4023">
        <v>569.16</v>
      </c>
      <c r="T4023">
        <v>473.28</v>
      </c>
      <c r="U4023">
        <v>16.850000000000001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2699</v>
      </c>
      <c r="C4024" t="s">
        <v>3487</v>
      </c>
      <c r="D4024" s="1">
        <v>46076</v>
      </c>
      <c r="E4024" t="s">
        <v>3488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587</v>
      </c>
      <c r="K4024" t="s">
        <v>2477</v>
      </c>
      <c r="L4024">
        <v>10230</v>
      </c>
      <c r="M4024" t="s">
        <v>193</v>
      </c>
      <c r="O4024" t="s">
        <v>11</v>
      </c>
      <c r="P4024">
        <v>5102</v>
      </c>
      <c r="Q4024">
        <v>102</v>
      </c>
      <c r="R4024">
        <v>2.79</v>
      </c>
      <c r="S4024">
        <v>284.58</v>
      </c>
      <c r="T4024">
        <v>236.64</v>
      </c>
      <c r="U4024">
        <v>16.850000000000001</v>
      </c>
      <c r="V4024" t="str">
        <f>VLOOKUP(L4024,'[2]tabela de preços'!$A:$D,4,0)</f>
        <v>NORTON</v>
      </c>
      <c r="W4024" t="str">
        <f>VLOOKUP(L4024,'[2]tabela de preços'!$A:$F,6,0)</f>
        <v xml:space="preserve">DISCOS / LIXAS / ABRASIVOS </v>
      </c>
      <c r="X4024" t="str">
        <f>VLOOKUP(L4024,'[2]tabela de preços'!$A:$G,7,0)</f>
        <v>AUTOMOTIVO</v>
      </c>
    </row>
    <row r="4025" spans="1:24" x14ac:dyDescent="0.3">
      <c r="A4025" t="s">
        <v>2699</v>
      </c>
      <c r="C4025" t="s">
        <v>3487</v>
      </c>
      <c r="D4025" s="1">
        <v>46076</v>
      </c>
      <c r="E4025" t="s">
        <v>3488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587</v>
      </c>
      <c r="K4025" t="s">
        <v>2477</v>
      </c>
      <c r="L4025">
        <v>22684</v>
      </c>
      <c r="M4025" t="s">
        <v>73</v>
      </c>
      <c r="O4025" t="s">
        <v>11</v>
      </c>
      <c r="P4025">
        <v>5102</v>
      </c>
      <c r="Q4025">
        <v>160</v>
      </c>
      <c r="R4025">
        <v>3.65</v>
      </c>
      <c r="S4025">
        <v>584</v>
      </c>
      <c r="T4025">
        <v>492.8</v>
      </c>
      <c r="U4025">
        <v>15.62</v>
      </c>
      <c r="V4025" t="str">
        <f>VLOOKUP(L4025,'[2]tabela de preços'!$A:$D,4,0)</f>
        <v>3M</v>
      </c>
      <c r="W4025" t="str">
        <f>VLOOKUP(L4025,'[2]tabela de preços'!$A:$F,6,0)</f>
        <v>FITA AUTOMOTIVA</v>
      </c>
      <c r="X4025" t="str">
        <f>VLOOKUP(L4025,'[2]tabela de preços'!$A:$G,7,0)</f>
        <v>AUTOMOTIVO</v>
      </c>
    </row>
    <row r="4026" spans="1:24" x14ac:dyDescent="0.3">
      <c r="A4026" t="s">
        <v>2699</v>
      </c>
      <c r="C4026" t="s">
        <v>3487</v>
      </c>
      <c r="D4026" s="1">
        <v>46076</v>
      </c>
      <c r="E4026" t="s">
        <v>3488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587</v>
      </c>
      <c r="K4026" t="s">
        <v>2477</v>
      </c>
      <c r="L4026">
        <v>13</v>
      </c>
      <c r="M4026" t="s">
        <v>152</v>
      </c>
      <c r="O4026" t="s">
        <v>11</v>
      </c>
      <c r="P4026">
        <v>5102</v>
      </c>
      <c r="Q4026">
        <v>50</v>
      </c>
      <c r="R4026">
        <v>5.79</v>
      </c>
      <c r="S4026">
        <v>289.5</v>
      </c>
      <c r="T4026">
        <v>208</v>
      </c>
      <c r="U4026">
        <v>28.15</v>
      </c>
      <c r="V4026" t="str">
        <f>VLOOKUP(L4026,'[2]tabela de preços'!$A:$D,4,0)</f>
        <v>3M</v>
      </c>
      <c r="W4026" t="str">
        <f>VLOOKUP(L4026,'[2]tabela de preços'!$A:$F,6,0)</f>
        <v>LIXA DÁGUA</v>
      </c>
      <c r="X4026" t="str">
        <f>VLOOKUP(L4026,'[2]tabela de preços'!$A:$G,7,0)</f>
        <v>AUTOMOTIVO</v>
      </c>
    </row>
    <row r="4027" spans="1:24" x14ac:dyDescent="0.3">
      <c r="A4027" t="s">
        <v>2699</v>
      </c>
      <c r="C4027" t="s">
        <v>3487</v>
      </c>
      <c r="D4027" s="1">
        <v>46076</v>
      </c>
      <c r="E4027" t="s">
        <v>3488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587</v>
      </c>
      <c r="K4027" t="s">
        <v>2477</v>
      </c>
      <c r="L4027">
        <v>10238</v>
      </c>
      <c r="M4027" t="s">
        <v>79</v>
      </c>
      <c r="O4027" t="s">
        <v>11</v>
      </c>
      <c r="P4027">
        <v>5102</v>
      </c>
      <c r="Q4027">
        <v>50</v>
      </c>
      <c r="R4027">
        <v>2.79</v>
      </c>
      <c r="S4027">
        <v>139.5</v>
      </c>
      <c r="T4027">
        <v>112</v>
      </c>
      <c r="U4027">
        <v>19.71</v>
      </c>
      <c r="V4027" t="str">
        <f>VLOOKUP(L4027,'[2]tabela de preços'!$A:$D,4,0)</f>
        <v>NORTON</v>
      </c>
      <c r="W4027" t="str">
        <f>VLOOKUP(L4027,'[2]tabela de preços'!$A:$F,6,0)</f>
        <v xml:space="preserve">DISCOS / LIXAS / ABRASIVOS </v>
      </c>
      <c r="X4027" t="str">
        <f>VLOOKUP(L4027,'[2]tabela de preços'!$A:$G,7,0)</f>
        <v>AUTOMOTIVO</v>
      </c>
    </row>
    <row r="4028" spans="1:24" x14ac:dyDescent="0.3">
      <c r="A4028" t="s">
        <v>2699</v>
      </c>
      <c r="C4028" t="s">
        <v>3487</v>
      </c>
      <c r="D4028" s="1">
        <v>46076</v>
      </c>
      <c r="E4028" t="s">
        <v>3488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587</v>
      </c>
      <c r="K4028" t="s">
        <v>2477</v>
      </c>
      <c r="L4028">
        <v>10242</v>
      </c>
      <c r="M4028" t="s">
        <v>82</v>
      </c>
      <c r="O4028" t="s">
        <v>11</v>
      </c>
      <c r="P4028">
        <v>5102</v>
      </c>
      <c r="Q4028">
        <v>50</v>
      </c>
      <c r="R4028">
        <v>2.79</v>
      </c>
      <c r="S4028">
        <v>139.5</v>
      </c>
      <c r="T4028">
        <v>112</v>
      </c>
      <c r="U4028">
        <v>19.71</v>
      </c>
      <c r="V4028" t="str">
        <f>VLOOKUP(L4028,'[2]tabela de preços'!$A:$D,4,0)</f>
        <v>NORTON</v>
      </c>
      <c r="W4028" t="str">
        <f>VLOOKUP(L4028,'[2]tabela de preços'!$A:$F,6,0)</f>
        <v xml:space="preserve">DISCOS / LIXAS / ABRASIVOS </v>
      </c>
      <c r="X4028" t="str">
        <f>VLOOKUP(L4028,'[2]tabela de preços'!$A:$G,7,0)</f>
        <v>AUTOMOTIVO</v>
      </c>
    </row>
    <row r="4029" spans="1:24" x14ac:dyDescent="0.3">
      <c r="A4029" t="s">
        <v>2699</v>
      </c>
      <c r="C4029" t="s">
        <v>3487</v>
      </c>
      <c r="D4029" s="1">
        <v>46076</v>
      </c>
      <c r="E4029" t="s">
        <v>3488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587</v>
      </c>
      <c r="K4029" t="s">
        <v>2477</v>
      </c>
      <c r="L4029">
        <v>10243</v>
      </c>
      <c r="M4029" t="s">
        <v>83</v>
      </c>
      <c r="O4029" t="s">
        <v>11</v>
      </c>
      <c r="P4029">
        <v>5102</v>
      </c>
      <c r="Q4029">
        <v>50</v>
      </c>
      <c r="R4029">
        <v>2.79</v>
      </c>
      <c r="S4029">
        <v>139.5</v>
      </c>
      <c r="T4029">
        <v>96.5</v>
      </c>
      <c r="U4029">
        <v>30.82</v>
      </c>
      <c r="V4029" t="str">
        <f>VLOOKUP(L4029,'[2]tabela de preços'!$A:$D,4,0)</f>
        <v>NORTON</v>
      </c>
      <c r="W4029" t="str">
        <f>VLOOKUP(L4029,'[2]tabela de preços'!$A:$F,6,0)</f>
        <v xml:space="preserve">DISCOS / LIXAS / ABRASIVOS </v>
      </c>
      <c r="X4029" t="str">
        <f>VLOOKUP(L4029,'[2]tabela de preços'!$A:$G,7,0)</f>
        <v>AUTOMOTIVO</v>
      </c>
    </row>
    <row r="4030" spans="1:24" x14ac:dyDescent="0.3">
      <c r="A4030" t="s">
        <v>2699</v>
      </c>
      <c r="C4030" t="s">
        <v>3487</v>
      </c>
      <c r="D4030" s="1">
        <v>46076</v>
      </c>
      <c r="E4030" t="s">
        <v>3488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587</v>
      </c>
      <c r="K4030" t="s">
        <v>2477</v>
      </c>
      <c r="L4030">
        <v>10244</v>
      </c>
      <c r="M4030" t="s">
        <v>84</v>
      </c>
      <c r="O4030" t="s">
        <v>11</v>
      </c>
      <c r="P4030">
        <v>5102</v>
      </c>
      <c r="Q4030">
        <v>50</v>
      </c>
      <c r="R4030">
        <v>2.79</v>
      </c>
      <c r="S4030">
        <v>139.5</v>
      </c>
      <c r="T4030">
        <v>96.5</v>
      </c>
      <c r="U4030">
        <v>30.82</v>
      </c>
      <c r="V4030" t="str">
        <f>VLOOKUP(L4030,'[2]tabela de preços'!$A:$D,4,0)</f>
        <v>NORTON</v>
      </c>
      <c r="W4030" t="str">
        <f>VLOOKUP(L4030,'[2]tabela de preços'!$A:$F,6,0)</f>
        <v xml:space="preserve">DISCOS / LIXAS / ABRASIVOS </v>
      </c>
      <c r="X4030" t="str">
        <f>VLOOKUP(L4030,'[2]tabela de preços'!$A:$G,7,0)</f>
        <v>AUTOMOTIVO</v>
      </c>
    </row>
    <row r="4031" spans="1:24" x14ac:dyDescent="0.3">
      <c r="A4031" t="s">
        <v>2699</v>
      </c>
      <c r="C4031" t="s">
        <v>3487</v>
      </c>
      <c r="D4031" s="1">
        <v>46076</v>
      </c>
      <c r="E4031" t="s">
        <v>3488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587</v>
      </c>
      <c r="K4031" t="s">
        <v>2477</v>
      </c>
      <c r="L4031">
        <v>21077</v>
      </c>
      <c r="M4031" t="s">
        <v>207</v>
      </c>
      <c r="O4031" t="s">
        <v>11</v>
      </c>
      <c r="P4031">
        <v>5102</v>
      </c>
      <c r="Q4031">
        <v>12</v>
      </c>
      <c r="R4031">
        <v>44.68</v>
      </c>
      <c r="S4031">
        <v>536.16</v>
      </c>
      <c r="T4031">
        <v>407.04</v>
      </c>
      <c r="U4031">
        <v>24.08</v>
      </c>
      <c r="V4031" t="str">
        <f>VLOOKUP(L4031,'[2]tabela de preços'!$A:$D,4,0)</f>
        <v>SHERWIN WILLIAMS</v>
      </c>
      <c r="W4031" t="str">
        <f>VLOOKUP(L4031,'[2]tabela de preços'!$A:$F,6,0)</f>
        <v>MASSA POLIÉSTER</v>
      </c>
      <c r="X4031" t="str">
        <f>VLOOKUP(L4031,'[2]tabela de preços'!$A:$G,7,0)</f>
        <v>AUTOMOTIVO</v>
      </c>
    </row>
    <row r="4032" spans="1:24" x14ac:dyDescent="0.3">
      <c r="A4032" t="s">
        <v>2699</v>
      </c>
      <c r="C4032" t="s">
        <v>3487</v>
      </c>
      <c r="D4032" s="1">
        <v>46076</v>
      </c>
      <c r="E4032" t="s">
        <v>3488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587</v>
      </c>
      <c r="K4032" t="s">
        <v>2477</v>
      </c>
      <c r="L4032">
        <v>87043</v>
      </c>
      <c r="M4032" t="s">
        <v>217</v>
      </c>
      <c r="O4032" t="s">
        <v>11</v>
      </c>
      <c r="P4032">
        <v>5102</v>
      </c>
      <c r="Q4032">
        <v>16</v>
      </c>
      <c r="R4032">
        <v>21.95</v>
      </c>
      <c r="S4032">
        <v>351.2</v>
      </c>
      <c r="T4032">
        <v>288.32</v>
      </c>
      <c r="U4032">
        <v>17.899999999999999</v>
      </c>
      <c r="V4032" t="str">
        <f>VLOOKUP(L4032,'[2]tabela de preços'!$A:$D,4,0)</f>
        <v>ROBERLO</v>
      </c>
      <c r="W4032" t="str">
        <f>VLOOKUP(L4032,'[2]tabela de preços'!$A:$F,6,0)</f>
        <v>MASSA POLIÉSTER</v>
      </c>
      <c r="X4032" t="str">
        <f>VLOOKUP(L4032,'[2]tabela de preços'!$A:$G,7,0)</f>
        <v>AUTOMOTIVO</v>
      </c>
    </row>
    <row r="4033" spans="1:24" x14ac:dyDescent="0.3">
      <c r="A4033" t="s">
        <v>1836</v>
      </c>
      <c r="C4033" t="s">
        <v>3489</v>
      </c>
      <c r="D4033" s="1">
        <v>46076</v>
      </c>
      <c r="E4033" t="s">
        <v>3490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363</v>
      </c>
      <c r="K4033" t="s">
        <v>1839</v>
      </c>
      <c r="L4033">
        <v>84497</v>
      </c>
      <c r="M4033" t="s">
        <v>1159</v>
      </c>
      <c r="O4033" t="s">
        <v>11</v>
      </c>
      <c r="P4033">
        <v>5102</v>
      </c>
      <c r="Q4033">
        <v>3</v>
      </c>
      <c r="R4033">
        <v>9.99</v>
      </c>
      <c r="S4033">
        <v>29.97</v>
      </c>
      <c r="T4033">
        <v>24.42</v>
      </c>
      <c r="U4033">
        <v>18.52</v>
      </c>
      <c r="V4033" t="str">
        <f>VLOOKUP(L4033,'[2]tabela de preços'!$A:$D,4,0)</f>
        <v>BRASILUX</v>
      </c>
      <c r="W4033" t="str">
        <f>VLOOKUP(L4033,'[2]tabela de preços'!$A:$F,6,0)</f>
        <v>THINNER DE LIMPEZA</v>
      </c>
      <c r="X4033" t="str">
        <f>VLOOKUP(L4033,'[2]tabela de preços'!$A:$G,7,0)</f>
        <v>THINNER</v>
      </c>
    </row>
    <row r="4034" spans="1:24" x14ac:dyDescent="0.3">
      <c r="A4034" t="s">
        <v>1836</v>
      </c>
      <c r="C4034" t="s">
        <v>3489</v>
      </c>
      <c r="D4034" s="1">
        <v>46076</v>
      </c>
      <c r="E4034" t="s">
        <v>3490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363</v>
      </c>
      <c r="K4034" t="s">
        <v>1839</v>
      </c>
      <c r="L4034">
        <v>85424</v>
      </c>
      <c r="M4034" t="s">
        <v>2644</v>
      </c>
      <c r="O4034" t="s">
        <v>11</v>
      </c>
      <c r="P4034">
        <v>5102</v>
      </c>
      <c r="Q4034">
        <v>1</v>
      </c>
      <c r="R4034">
        <v>530.51</v>
      </c>
      <c r="S4034">
        <v>530.51</v>
      </c>
      <c r="T4034">
        <v>378.26</v>
      </c>
      <c r="U4034">
        <v>28.7</v>
      </c>
      <c r="V4034" t="str">
        <f>VLOOKUP(L4034,'[2]tabela de preços'!$A:$D,4,0)</f>
        <v>BRASILUX</v>
      </c>
      <c r="W4034" t="str">
        <f>VLOOKUP(L4034,'[2]tabela de preços'!$A:$F,6,0)</f>
        <v>TINTA EM PÓ</v>
      </c>
      <c r="X4034" t="str">
        <f>VLOOKUP(L4034,'[2]tabela de preços'!$A:$G,7,0)</f>
        <v>INDUSTRIAL</v>
      </c>
    </row>
    <row r="4035" spans="1:24" x14ac:dyDescent="0.3">
      <c r="A4035" t="s">
        <v>3491</v>
      </c>
      <c r="B4035" t="s">
        <v>3492</v>
      </c>
      <c r="C4035" t="s">
        <v>3493</v>
      </c>
      <c r="D4035" s="1">
        <v>46076</v>
      </c>
      <c r="E4035" t="s">
        <v>3494</v>
      </c>
      <c r="F4035">
        <v>9</v>
      </c>
      <c r="G4035">
        <v>231</v>
      </c>
      <c r="H4035" t="str">
        <f>VLOOKUP(G4035,[1]OPERADORES!$A:$B,2,0)</f>
        <v>EDIJANE</v>
      </c>
      <c r="I4035" t="s">
        <v>21</v>
      </c>
      <c r="J4035" t="s">
        <v>1340</v>
      </c>
      <c r="K4035" t="s">
        <v>3495</v>
      </c>
      <c r="L4035">
        <v>85188</v>
      </c>
      <c r="M4035" t="s">
        <v>1662</v>
      </c>
      <c r="O4035" t="s">
        <v>11</v>
      </c>
      <c r="P4035">
        <v>5102</v>
      </c>
      <c r="Q4035">
        <v>1</v>
      </c>
      <c r="R4035">
        <v>164.06</v>
      </c>
      <c r="S4035">
        <v>164.06</v>
      </c>
      <c r="T4035">
        <v>124.52</v>
      </c>
      <c r="U4035">
        <v>24.1</v>
      </c>
      <c r="V4035" t="str">
        <f>VLOOKUP(L4035,'[2]tabela de preços'!$A:$D,4,0)</f>
        <v>BRASILUX</v>
      </c>
      <c r="W4035" t="str">
        <f>VLOOKUP(L4035,'[2]tabela de preços'!$A:$F,6,0)</f>
        <v>EPOXI</v>
      </c>
      <c r="X4035" t="str">
        <f>VLOOKUP(L4035,'[2]tabela de preços'!$A:$G,7,0)</f>
        <v>INDUSTRIAL</v>
      </c>
    </row>
    <row r="4036" spans="1:24" x14ac:dyDescent="0.3">
      <c r="A4036" t="s">
        <v>3491</v>
      </c>
      <c r="B4036" t="s">
        <v>3492</v>
      </c>
      <c r="C4036" t="s">
        <v>3493</v>
      </c>
      <c r="D4036" s="1">
        <v>46076</v>
      </c>
      <c r="E4036" t="s">
        <v>3494</v>
      </c>
      <c r="F4036">
        <v>9</v>
      </c>
      <c r="G4036">
        <v>231</v>
      </c>
      <c r="H4036" t="str">
        <f>VLOOKUP(G4036,[1]OPERADORES!$A:$B,2,0)</f>
        <v>EDIJANE</v>
      </c>
      <c r="I4036" t="s">
        <v>21</v>
      </c>
      <c r="J4036" t="s">
        <v>1340</v>
      </c>
      <c r="K4036" t="s">
        <v>3495</v>
      </c>
      <c r="L4036">
        <v>84898</v>
      </c>
      <c r="M4036" t="s">
        <v>853</v>
      </c>
      <c r="O4036" t="s">
        <v>11</v>
      </c>
      <c r="P4036">
        <v>5403</v>
      </c>
      <c r="Q4036">
        <v>1</v>
      </c>
      <c r="R4036">
        <v>169.39</v>
      </c>
      <c r="S4036">
        <v>169.39</v>
      </c>
      <c r="T4036">
        <v>128.57</v>
      </c>
      <c r="U4036">
        <v>24.1</v>
      </c>
      <c r="V4036" t="str">
        <f>VLOOKUP(L4036,'[2]tabela de preços'!$A:$D,4,0)</f>
        <v>BRASILUX</v>
      </c>
      <c r="W4036" t="str">
        <f>VLOOKUP(L4036,'[2]tabela de preços'!$A:$F,6,0)</f>
        <v>EPOXI</v>
      </c>
      <c r="X4036" t="str">
        <f>VLOOKUP(L4036,'[2]tabela de preços'!$A:$G,7,0)</f>
        <v>INDUSTRIAL</v>
      </c>
    </row>
    <row r="4037" spans="1:24" x14ac:dyDescent="0.3">
      <c r="A4037" t="s">
        <v>1905</v>
      </c>
      <c r="C4037" t="s">
        <v>3496</v>
      </c>
      <c r="D4037" s="1">
        <v>46076</v>
      </c>
      <c r="E4037" t="s">
        <v>3497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168</v>
      </c>
      <c r="J4037" t="s">
        <v>169</v>
      </c>
      <c r="K4037" t="s">
        <v>1908</v>
      </c>
      <c r="L4037">
        <v>84431</v>
      </c>
      <c r="M4037" t="s">
        <v>1369</v>
      </c>
      <c r="O4037" t="s">
        <v>11</v>
      </c>
      <c r="P4037">
        <v>6102</v>
      </c>
      <c r="Q4037">
        <v>2</v>
      </c>
      <c r="R4037">
        <v>8.9600000000000009</v>
      </c>
      <c r="S4037">
        <v>17.920000000000002</v>
      </c>
      <c r="T4037">
        <v>13.6</v>
      </c>
      <c r="U4037">
        <v>24.11</v>
      </c>
      <c r="V4037" t="str">
        <f>VLOOKUP(L4037,'[2]tabela de preços'!$A:$D,4,0)</f>
        <v>ATLAS</v>
      </c>
      <c r="W4037" t="str">
        <f>VLOOKUP(L4037,'[2]tabela de preços'!$A:$F,6,0)</f>
        <v>ROLOS / TRINCHAS / PINCÉIS / ESPÁTULAS</v>
      </c>
      <c r="X4037" t="str">
        <f>VLOOKUP(L4037,'[2]tabela de preços'!$A:$G,7,0)</f>
        <v>IMOBILIÁRIO</v>
      </c>
    </row>
    <row r="4038" spans="1:24" x14ac:dyDescent="0.3">
      <c r="A4038" t="s">
        <v>1905</v>
      </c>
      <c r="C4038" t="s">
        <v>3496</v>
      </c>
      <c r="D4038" s="1">
        <v>46076</v>
      </c>
      <c r="E4038" t="s">
        <v>3497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168</v>
      </c>
      <c r="J4038" t="s">
        <v>169</v>
      </c>
      <c r="K4038" t="s">
        <v>1908</v>
      </c>
      <c r="L4038">
        <v>84200</v>
      </c>
      <c r="M4038" t="s">
        <v>1552</v>
      </c>
      <c r="O4038" t="s">
        <v>11</v>
      </c>
      <c r="P4038">
        <v>6403</v>
      </c>
      <c r="Q4038">
        <v>5</v>
      </c>
      <c r="R4038">
        <v>224.04</v>
      </c>
      <c r="S4038" s="2">
        <v>1120.2</v>
      </c>
      <c r="T4038">
        <v>850.25</v>
      </c>
      <c r="U4038">
        <v>24.1</v>
      </c>
      <c r="V4038" t="str">
        <f>VLOOKUP(L4038,'[2]tabela de preços'!$A:$D,4,0)</f>
        <v>BRASILUX</v>
      </c>
      <c r="W4038" t="str">
        <f>VLOOKUP(L4038,'[2]tabela de preços'!$A:$F,6,0)</f>
        <v>EPOXI</v>
      </c>
      <c r="X4038" t="str">
        <f>VLOOKUP(L4038,'[2]tabela de preços'!$A:$G,7,0)</f>
        <v>INDUSTRIAL</v>
      </c>
    </row>
    <row r="4039" spans="1:24" x14ac:dyDescent="0.3">
      <c r="A4039" t="s">
        <v>1905</v>
      </c>
      <c r="C4039" t="s">
        <v>3496</v>
      </c>
      <c r="D4039" s="1">
        <v>46076</v>
      </c>
      <c r="E4039" t="s">
        <v>3497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168</v>
      </c>
      <c r="J4039" t="s">
        <v>169</v>
      </c>
      <c r="K4039" t="s">
        <v>1908</v>
      </c>
      <c r="L4039">
        <v>10118</v>
      </c>
      <c r="M4039" t="s">
        <v>572</v>
      </c>
      <c r="O4039" t="s">
        <v>11</v>
      </c>
      <c r="P4039">
        <v>6102</v>
      </c>
      <c r="Q4039">
        <v>2</v>
      </c>
      <c r="R4039">
        <v>5.0199999999999996</v>
      </c>
      <c r="S4039">
        <v>10.039999999999999</v>
      </c>
      <c r="T4039">
        <v>7.62</v>
      </c>
      <c r="U4039">
        <v>24.1</v>
      </c>
      <c r="V4039" t="str">
        <f>VLOOKUP(L4039,'[2]tabela de preços'!$A:$D,4,0)</f>
        <v>ATLAS</v>
      </c>
      <c r="W4039" t="str">
        <f>VLOOKUP(L4039,'[2]tabela de preços'!$A:$F,6,0)</f>
        <v>ROLOS / TRINCHAS / PINCÉIS / ESPÁTULAS</v>
      </c>
      <c r="X4039" t="str">
        <f>VLOOKUP(L4039,'[2]tabela de preços'!$A:$G,7,0)</f>
        <v>IMOBILIÁRIO</v>
      </c>
    </row>
    <row r="4040" spans="1:24" x14ac:dyDescent="0.3">
      <c r="A4040" t="s">
        <v>2001</v>
      </c>
      <c r="C4040" t="s">
        <v>3498</v>
      </c>
      <c r="D4040" s="1">
        <v>46076</v>
      </c>
      <c r="E4040" t="s">
        <v>3499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1427</v>
      </c>
      <c r="K4040" t="s">
        <v>2004</v>
      </c>
      <c r="L4040">
        <v>84823</v>
      </c>
      <c r="M4040" t="s">
        <v>331</v>
      </c>
      <c r="O4040" t="s">
        <v>11</v>
      </c>
      <c r="P4040">
        <v>5102</v>
      </c>
      <c r="Q4040">
        <v>1</v>
      </c>
      <c r="R4040">
        <v>96.87</v>
      </c>
      <c r="S4040">
        <v>96.87</v>
      </c>
      <c r="T4040">
        <v>71.83</v>
      </c>
      <c r="U4040">
        <v>25.85</v>
      </c>
      <c r="V4040" t="str">
        <f>VLOOKUP(L4040,'[2]tabela de preços'!$A:$D,4,0)</f>
        <v>BRASILUX</v>
      </c>
      <c r="W4040" t="str">
        <f>VLOOKUP(L4040,'[2]tabela de preços'!$A:$F,6,0)</f>
        <v>DILUENTE</v>
      </c>
      <c r="X4040" t="str">
        <f>VLOOKUP(L4040,'[2]tabela de preços'!$A:$G,7,0)</f>
        <v>AUTOMOTIVO</v>
      </c>
    </row>
    <row r="4041" spans="1:24" x14ac:dyDescent="0.3">
      <c r="A4041" t="s">
        <v>2001</v>
      </c>
      <c r="C4041" t="s">
        <v>3498</v>
      </c>
      <c r="D4041" s="1">
        <v>46076</v>
      </c>
      <c r="E4041" t="s">
        <v>3499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1427</v>
      </c>
      <c r="K4041" t="s">
        <v>2004</v>
      </c>
      <c r="L4041">
        <v>84785</v>
      </c>
      <c r="M4041" t="s">
        <v>944</v>
      </c>
      <c r="O4041" t="s">
        <v>11</v>
      </c>
      <c r="P4041">
        <v>5403</v>
      </c>
      <c r="Q4041">
        <v>2</v>
      </c>
      <c r="R4041">
        <v>172.23</v>
      </c>
      <c r="S4041">
        <v>344.46</v>
      </c>
      <c r="T4041">
        <v>261.44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EPOXI</v>
      </c>
      <c r="X4041" t="str">
        <f>VLOOKUP(L4041,'[2]tabela de preços'!$A:$G,7,0)</f>
        <v>INDUSTRIAL</v>
      </c>
    </row>
    <row r="4042" spans="1:24" x14ac:dyDescent="0.3">
      <c r="A4042" t="s">
        <v>2001</v>
      </c>
      <c r="C4042" t="s">
        <v>3498</v>
      </c>
      <c r="D4042" s="1">
        <v>46076</v>
      </c>
      <c r="E4042" t="s">
        <v>3499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1427</v>
      </c>
      <c r="K4042" t="s">
        <v>2004</v>
      </c>
      <c r="L4042">
        <v>84899</v>
      </c>
      <c r="M4042" t="s">
        <v>854</v>
      </c>
      <c r="O4042" t="s">
        <v>11</v>
      </c>
      <c r="P4042">
        <v>5403</v>
      </c>
      <c r="Q4042">
        <v>6</v>
      </c>
      <c r="R4042">
        <v>173.37</v>
      </c>
      <c r="S4042" s="2">
        <v>1040.22</v>
      </c>
      <c r="T4042">
        <v>771.42</v>
      </c>
      <c r="U4042">
        <v>25.84</v>
      </c>
      <c r="V4042" t="str">
        <f>VLOOKUP(L4042,'[2]tabela de preços'!$A:$D,4,0)</f>
        <v>BRASILUX</v>
      </c>
      <c r="W4042" t="str">
        <f>VLOOKUP(L4042,'[2]tabela de preços'!$A:$F,6,0)</f>
        <v>EPOXI</v>
      </c>
      <c r="X4042" t="str">
        <f>VLOOKUP(L4042,'[2]tabela de preços'!$A:$G,7,0)</f>
        <v>INDUSTRIAL</v>
      </c>
    </row>
    <row r="4043" spans="1:24" x14ac:dyDescent="0.3">
      <c r="A4043" t="s">
        <v>2025</v>
      </c>
      <c r="C4043" t="s">
        <v>3500</v>
      </c>
      <c r="D4043" s="1">
        <v>46076</v>
      </c>
      <c r="E4043" t="s">
        <v>3501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762</v>
      </c>
      <c r="K4043" t="s">
        <v>2028</v>
      </c>
      <c r="L4043">
        <v>21860</v>
      </c>
      <c r="M4043" t="s">
        <v>2038</v>
      </c>
      <c r="O4043" t="s">
        <v>11</v>
      </c>
      <c r="P4043">
        <v>5403</v>
      </c>
      <c r="Q4043">
        <v>2</v>
      </c>
      <c r="R4043">
        <v>61.32</v>
      </c>
      <c r="S4043">
        <v>122.64</v>
      </c>
      <c r="T4043">
        <v>93.08</v>
      </c>
      <c r="U4043">
        <v>24.1</v>
      </c>
      <c r="V4043" t="str">
        <f>VLOOKUP(L4043,'[2]tabela de preços'!$A:$D,4,0)</f>
        <v>SIKKENS</v>
      </c>
      <c r="W4043" t="str">
        <f>VLOOKUP(L4043,'[2]tabela de preços'!$A:$F,6,0)</f>
        <v>VERNIZ AUTOMOTIVO</v>
      </c>
      <c r="X4043" t="str">
        <f>VLOOKUP(L4043,'[2]tabela de preços'!$A:$G,7,0)</f>
        <v>AUTOMOTIVO</v>
      </c>
    </row>
    <row r="4044" spans="1:24" x14ac:dyDescent="0.3">
      <c r="A4044" t="s">
        <v>2025</v>
      </c>
      <c r="C4044" t="s">
        <v>3500</v>
      </c>
      <c r="D4044" s="1">
        <v>46076</v>
      </c>
      <c r="E4044" t="s">
        <v>3501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762</v>
      </c>
      <c r="K4044" t="s">
        <v>2028</v>
      </c>
      <c r="L4044">
        <v>10226</v>
      </c>
      <c r="M4044" t="s">
        <v>145</v>
      </c>
      <c r="O4044" t="s">
        <v>11</v>
      </c>
      <c r="P4044">
        <v>5102</v>
      </c>
      <c r="Q4044">
        <v>10</v>
      </c>
      <c r="R4044">
        <v>2.79</v>
      </c>
      <c r="S4044">
        <v>27.9</v>
      </c>
      <c r="T4044">
        <v>23.2</v>
      </c>
      <c r="U4044">
        <v>16.850000000000001</v>
      </c>
      <c r="V4044" t="str">
        <f>VLOOKUP(L4044,'[2]tabela de preços'!$A:$D,4,0)</f>
        <v>NORTON</v>
      </c>
      <c r="W4044" t="str">
        <f>VLOOKUP(L4044,'[2]tabela de preços'!$A:$F,6,0)</f>
        <v xml:space="preserve">DISCOS / LIXAS / ABRASIVOS </v>
      </c>
      <c r="X4044" t="str">
        <f>VLOOKUP(L4044,'[2]tabela de preços'!$A:$G,7,0)</f>
        <v>AUTOMOTIVO</v>
      </c>
    </row>
    <row r="4045" spans="1:24" x14ac:dyDescent="0.3">
      <c r="A4045" t="s">
        <v>2025</v>
      </c>
      <c r="C4045" t="s">
        <v>3500</v>
      </c>
      <c r="D4045" s="1">
        <v>46076</v>
      </c>
      <c r="E4045" t="s">
        <v>3501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762</v>
      </c>
      <c r="K4045" t="s">
        <v>2028</v>
      </c>
      <c r="L4045">
        <v>23433</v>
      </c>
      <c r="M4045" t="s">
        <v>2029</v>
      </c>
      <c r="O4045" t="s">
        <v>11</v>
      </c>
      <c r="P4045">
        <v>5102</v>
      </c>
      <c r="Q4045">
        <v>1</v>
      </c>
      <c r="R4045">
        <v>153.11000000000001</v>
      </c>
      <c r="S4045">
        <v>153.11000000000001</v>
      </c>
      <c r="T4045">
        <v>116.21</v>
      </c>
      <c r="U4045">
        <v>24.1</v>
      </c>
      <c r="V4045" t="str">
        <f>VLOOKUP(L4045,'[2]tabela de preços'!$A:$D,4,0)</f>
        <v>3M</v>
      </c>
      <c r="W4045" t="str">
        <f>VLOOKUP(L4045,'[2]tabela de preços'!$A:$F,6,0)</f>
        <v xml:space="preserve">MASCARAMENTO </v>
      </c>
      <c r="X4045" t="str">
        <f>VLOOKUP(L4045,'[2]tabela de preços'!$A:$G,7,0)</f>
        <v>AUTOMOTIVO</v>
      </c>
    </row>
    <row r="4046" spans="1:24" x14ac:dyDescent="0.3">
      <c r="A4046" t="s">
        <v>2025</v>
      </c>
      <c r="C4046" t="s">
        <v>3500</v>
      </c>
      <c r="D4046" s="1">
        <v>46076</v>
      </c>
      <c r="E4046" t="s">
        <v>3501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762</v>
      </c>
      <c r="K4046" t="s">
        <v>2028</v>
      </c>
      <c r="L4046">
        <v>23653</v>
      </c>
      <c r="M4046" t="s">
        <v>644</v>
      </c>
      <c r="O4046" t="s">
        <v>11</v>
      </c>
      <c r="P4046">
        <v>5102</v>
      </c>
      <c r="Q4046">
        <v>1</v>
      </c>
      <c r="R4046">
        <v>67.150000000000006</v>
      </c>
      <c r="S4046">
        <v>67.150000000000006</v>
      </c>
      <c r="T4046">
        <v>50.97</v>
      </c>
      <c r="U4046">
        <v>24.1</v>
      </c>
      <c r="V4046" t="str">
        <f>VLOOKUP(L4046,'[2]tabela de preços'!$A:$D,4,0)</f>
        <v>SIKKENS</v>
      </c>
      <c r="W4046" t="str">
        <f>VLOOKUP(L4046,'[2]tabela de preços'!$A:$F,6,0)</f>
        <v>CATALISADORES INDIVIDUAS</v>
      </c>
      <c r="X4046" t="str">
        <f>VLOOKUP(L4046,'[2]tabela de preços'!$A:$G,7,0)</f>
        <v>AUTOMOTIVO</v>
      </c>
    </row>
    <row r="4047" spans="1:24" x14ac:dyDescent="0.3">
      <c r="A4047" t="s">
        <v>2025</v>
      </c>
      <c r="C4047" t="s">
        <v>3500</v>
      </c>
      <c r="D4047" s="1">
        <v>46076</v>
      </c>
      <c r="E4047" t="s">
        <v>3501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762</v>
      </c>
      <c r="K4047" t="s">
        <v>2028</v>
      </c>
      <c r="L4047">
        <v>21862</v>
      </c>
      <c r="M4047" t="s">
        <v>2040</v>
      </c>
      <c r="O4047" t="s">
        <v>11</v>
      </c>
      <c r="P4047">
        <v>5102</v>
      </c>
      <c r="Q4047">
        <v>1</v>
      </c>
      <c r="R4047">
        <v>28.62</v>
      </c>
      <c r="S4047">
        <v>28.62</v>
      </c>
      <c r="T4047">
        <v>21.72</v>
      </c>
      <c r="U4047">
        <v>24.11</v>
      </c>
      <c r="V4047" t="str">
        <f>VLOOKUP(L4047,'[2]tabela de preços'!$A:$D,4,0)</f>
        <v>SIKKENS</v>
      </c>
      <c r="W4047" t="str">
        <f>VLOOKUP(L4047,'[2]tabela de preços'!$A:$F,6,0)</f>
        <v>CATALISADORES INDIVIDUAS</v>
      </c>
      <c r="X4047" t="str">
        <f>VLOOKUP(L4047,'[2]tabela de preços'!$A:$G,7,0)</f>
        <v>AUTOMOTIVO</v>
      </c>
    </row>
    <row r="4048" spans="1:24" x14ac:dyDescent="0.3">
      <c r="A4048" t="s">
        <v>2025</v>
      </c>
      <c r="C4048" t="s">
        <v>3500</v>
      </c>
      <c r="D4048" s="1">
        <v>46076</v>
      </c>
      <c r="E4048" t="s">
        <v>3501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762</v>
      </c>
      <c r="K4048" t="s">
        <v>2028</v>
      </c>
      <c r="L4048">
        <v>23623</v>
      </c>
      <c r="M4048" t="s">
        <v>2033</v>
      </c>
      <c r="O4048" t="s">
        <v>11</v>
      </c>
      <c r="P4048">
        <v>5102</v>
      </c>
      <c r="Q4048">
        <v>1</v>
      </c>
      <c r="R4048">
        <v>113.99</v>
      </c>
      <c r="S4048">
        <v>113.99</v>
      </c>
      <c r="T4048">
        <v>86.52</v>
      </c>
      <c r="U4048">
        <v>24.1</v>
      </c>
      <c r="V4048" t="str">
        <f>VLOOKUP(L4048,'[2]tabela de preços'!$A:$D,4,0)</f>
        <v>SIKKENS</v>
      </c>
      <c r="W4048" t="str">
        <f>VLOOKUP(L4048,'[2]tabela de preços'!$A:$F,6,0)</f>
        <v>MASSA POLIÉSTER</v>
      </c>
      <c r="X4048" t="str">
        <f>VLOOKUP(L4048,'[2]tabela de preços'!$A:$G,7,0)</f>
        <v>AUTOMOTIVO</v>
      </c>
    </row>
    <row r="4049" spans="1:24" x14ac:dyDescent="0.3">
      <c r="A4049" t="s">
        <v>2025</v>
      </c>
      <c r="C4049" t="s">
        <v>3500</v>
      </c>
      <c r="D4049" s="1">
        <v>46076</v>
      </c>
      <c r="E4049" t="s">
        <v>3501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762</v>
      </c>
      <c r="K4049" t="s">
        <v>2028</v>
      </c>
      <c r="L4049">
        <v>20556</v>
      </c>
      <c r="M4049" t="s">
        <v>3247</v>
      </c>
      <c r="O4049" t="s">
        <v>11</v>
      </c>
      <c r="P4049">
        <v>5102</v>
      </c>
      <c r="Q4049">
        <v>2</v>
      </c>
      <c r="R4049">
        <v>6.06</v>
      </c>
      <c r="S4049">
        <v>12.12</v>
      </c>
      <c r="T4049">
        <v>7.82</v>
      </c>
      <c r="U4049">
        <v>35.479999999999997</v>
      </c>
      <c r="V4049" t="str">
        <f>VLOOKUP(L4049,'[2]tabela de preços'!$A:$D,4,0)</f>
        <v>RENOVA</v>
      </c>
      <c r="W4049" t="str">
        <f>VLOOKUP(L4049,'[2]tabela de preços'!$A:$F,6,0)</f>
        <v>COADORES</v>
      </c>
      <c r="X4049" t="str">
        <f>VLOOKUP(L4049,'[2]tabela de preços'!$A:$G,7,0)</f>
        <v>AUTOMOTIVO</v>
      </c>
    </row>
    <row r="4050" spans="1:24" x14ac:dyDescent="0.3">
      <c r="A4050" t="s">
        <v>2025</v>
      </c>
      <c r="C4050" t="s">
        <v>3500</v>
      </c>
      <c r="D4050" s="1">
        <v>46076</v>
      </c>
      <c r="E4050" t="s">
        <v>3501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762</v>
      </c>
      <c r="K4050" t="s">
        <v>2028</v>
      </c>
      <c r="L4050">
        <v>23926</v>
      </c>
      <c r="M4050" t="s">
        <v>645</v>
      </c>
      <c r="O4050" t="s">
        <v>11</v>
      </c>
      <c r="P4050">
        <v>5403</v>
      </c>
      <c r="Q4050">
        <v>1</v>
      </c>
      <c r="R4050">
        <v>147.1</v>
      </c>
      <c r="S4050">
        <v>147.1</v>
      </c>
      <c r="T4050">
        <v>98.89</v>
      </c>
      <c r="U4050">
        <v>32.770000000000003</v>
      </c>
      <c r="V4050" t="str">
        <f>VLOOKUP(L4050,'[2]tabela de preços'!$A:$D,4,0)</f>
        <v>SIKKENS</v>
      </c>
      <c r="W4050" t="str">
        <f>VLOOKUP(L4050,'[2]tabela de preços'!$A:$F,6,0)</f>
        <v>PRIMER AUTOMOTIVO</v>
      </c>
      <c r="X4050" t="str">
        <f>VLOOKUP(L4050,'[2]tabela de preços'!$A:$G,7,0)</f>
        <v>AUTOMOTIVO</v>
      </c>
    </row>
    <row r="4051" spans="1:24" x14ac:dyDescent="0.3">
      <c r="A4051" t="s">
        <v>2025</v>
      </c>
      <c r="C4051" t="s">
        <v>3500</v>
      </c>
      <c r="D4051" s="1">
        <v>46076</v>
      </c>
      <c r="E4051" t="s">
        <v>3501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762</v>
      </c>
      <c r="K4051" t="s">
        <v>2028</v>
      </c>
      <c r="L4051">
        <v>9995</v>
      </c>
      <c r="M4051" t="s">
        <v>704</v>
      </c>
      <c r="O4051" t="s">
        <v>11</v>
      </c>
      <c r="P4051">
        <v>5102</v>
      </c>
      <c r="Q4051">
        <v>1</v>
      </c>
      <c r="R4051">
        <v>186.08</v>
      </c>
      <c r="S4051">
        <v>186.08</v>
      </c>
      <c r="T4051">
        <v>141.24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x14ac:dyDescent="0.3">
      <c r="A4052" t="s">
        <v>2025</v>
      </c>
      <c r="C4052" t="s">
        <v>3500</v>
      </c>
      <c r="D4052" s="1">
        <v>46076</v>
      </c>
      <c r="E4052" t="s">
        <v>3501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762</v>
      </c>
      <c r="K4052" t="s">
        <v>2028</v>
      </c>
      <c r="L4052">
        <v>10298</v>
      </c>
      <c r="M4052" t="s">
        <v>85</v>
      </c>
      <c r="O4052" t="s">
        <v>11</v>
      </c>
      <c r="P4052">
        <v>5102</v>
      </c>
      <c r="Q4052">
        <v>1</v>
      </c>
      <c r="R4052">
        <v>56.89</v>
      </c>
      <c r="S4052">
        <v>56.89</v>
      </c>
      <c r="T4052">
        <v>47.38</v>
      </c>
      <c r="U4052">
        <v>16.72</v>
      </c>
      <c r="V4052" t="str">
        <f>VLOOKUP(L4052,'[2]tabela de preços'!$A:$D,4,0)</f>
        <v>ANJO</v>
      </c>
      <c r="W4052" t="str">
        <f>VLOOKUP(L4052,'[2]tabela de preços'!$A:$F,6,0)</f>
        <v>THINNER DE LIMPEZA</v>
      </c>
      <c r="X4052" t="str">
        <f>VLOOKUP(L4052,'[2]tabela de preços'!$A:$G,7,0)</f>
        <v>THINNER</v>
      </c>
    </row>
    <row r="4053" spans="1:24" x14ac:dyDescent="0.3">
      <c r="A4053" t="s">
        <v>2041</v>
      </c>
      <c r="C4053" t="s">
        <v>3502</v>
      </c>
      <c r="D4053" s="1">
        <v>46076</v>
      </c>
      <c r="E4053" t="s">
        <v>3503</v>
      </c>
      <c r="F4053">
        <v>9</v>
      </c>
      <c r="G4053">
        <v>231</v>
      </c>
      <c r="H4053" t="str">
        <f>VLOOKUP(G4053,[1]OPERADORES!$A:$B,2,0)</f>
        <v>EDIJANE</v>
      </c>
      <c r="I4053" t="s">
        <v>21</v>
      </c>
      <c r="J4053" t="s">
        <v>1653</v>
      </c>
      <c r="K4053" t="s">
        <v>2044</v>
      </c>
      <c r="L4053">
        <v>84352</v>
      </c>
      <c r="M4053" t="s">
        <v>3504</v>
      </c>
      <c r="O4053" t="s">
        <v>11</v>
      </c>
      <c r="P4053">
        <v>5403</v>
      </c>
      <c r="Q4053">
        <v>3</v>
      </c>
      <c r="R4053">
        <v>19.850000000000001</v>
      </c>
      <c r="S4053">
        <v>59.55</v>
      </c>
      <c r="T4053">
        <v>45.18</v>
      </c>
      <c r="U4053">
        <v>24.13</v>
      </c>
      <c r="V4053" t="str">
        <f>VLOOKUP(L4053,'[2]tabela de preços'!$A:$D,4,0)</f>
        <v>BRASILUX</v>
      </c>
      <c r="W4053" t="str">
        <f>VLOOKUP(L4053,'[2]tabela de preços'!$A:$F,6,0)</f>
        <v>ESMALTES</v>
      </c>
      <c r="X4053" t="str">
        <f>VLOOKUP(L4053,'[2]tabela de preços'!$A:$G,7,0)</f>
        <v>INDUSTRIAL</v>
      </c>
    </row>
    <row r="4054" spans="1:24" x14ac:dyDescent="0.3">
      <c r="A4054" t="s">
        <v>2041</v>
      </c>
      <c r="C4054" t="s">
        <v>3502</v>
      </c>
      <c r="D4054" s="1">
        <v>46076</v>
      </c>
      <c r="E4054" t="s">
        <v>3503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1653</v>
      </c>
      <c r="K4054" t="s">
        <v>2044</v>
      </c>
      <c r="L4054">
        <v>84354</v>
      </c>
      <c r="M4054" t="s">
        <v>2782</v>
      </c>
      <c r="O4054" t="s">
        <v>11</v>
      </c>
      <c r="P4054">
        <v>5403</v>
      </c>
      <c r="Q4054">
        <v>1</v>
      </c>
      <c r="R4054">
        <v>17.100000000000001</v>
      </c>
      <c r="S4054">
        <v>17.100000000000001</v>
      </c>
      <c r="T4054">
        <v>12.98</v>
      </c>
      <c r="U4054">
        <v>24.09</v>
      </c>
      <c r="V4054" t="str">
        <f>VLOOKUP(L4054,'[2]tabela de preços'!$A:$D,4,0)</f>
        <v>BRASILUX</v>
      </c>
      <c r="W4054" t="str">
        <f>VLOOKUP(L4054,'[2]tabela de preços'!$A:$F,6,0)</f>
        <v>ESMALTES</v>
      </c>
      <c r="X4054" t="str">
        <f>VLOOKUP(L4054,'[2]tabela de preços'!$A:$G,7,0)</f>
        <v>INDUSTRIAL</v>
      </c>
    </row>
    <row r="4055" spans="1:24" x14ac:dyDescent="0.3">
      <c r="A4055" t="s">
        <v>2041</v>
      </c>
      <c r="C4055" t="s">
        <v>3502</v>
      </c>
      <c r="D4055" s="1">
        <v>46076</v>
      </c>
      <c r="E4055" t="s">
        <v>3503</v>
      </c>
      <c r="F4055">
        <v>9</v>
      </c>
      <c r="G4055">
        <v>231</v>
      </c>
      <c r="H4055" t="str">
        <f>VLOOKUP(G4055,[1]OPERADORES!$A:$B,2,0)</f>
        <v>EDIJANE</v>
      </c>
      <c r="I4055" t="s">
        <v>21</v>
      </c>
      <c r="J4055" t="s">
        <v>1653</v>
      </c>
      <c r="K4055" t="s">
        <v>2044</v>
      </c>
      <c r="L4055">
        <v>84361</v>
      </c>
      <c r="M4055" t="s">
        <v>561</v>
      </c>
      <c r="O4055" t="s">
        <v>11</v>
      </c>
      <c r="P4055">
        <v>5403</v>
      </c>
      <c r="Q4055">
        <v>3</v>
      </c>
      <c r="R4055">
        <v>17.05</v>
      </c>
      <c r="S4055">
        <v>51.15</v>
      </c>
      <c r="T4055">
        <v>38.82</v>
      </c>
      <c r="U4055">
        <v>24.11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x14ac:dyDescent="0.3">
      <c r="A4056" t="s">
        <v>2041</v>
      </c>
      <c r="C4056" t="s">
        <v>3502</v>
      </c>
      <c r="D4056" s="1">
        <v>46076</v>
      </c>
      <c r="E4056" t="s">
        <v>3503</v>
      </c>
      <c r="F4056">
        <v>9</v>
      </c>
      <c r="G4056">
        <v>231</v>
      </c>
      <c r="H4056" t="str">
        <f>VLOOKUP(G4056,[1]OPERADORES!$A:$B,2,0)</f>
        <v>EDIJANE</v>
      </c>
      <c r="I4056" t="s">
        <v>21</v>
      </c>
      <c r="J4056" t="s">
        <v>1653</v>
      </c>
      <c r="K4056" t="s">
        <v>2044</v>
      </c>
      <c r="L4056">
        <v>84364</v>
      </c>
      <c r="M4056" t="s">
        <v>1725</v>
      </c>
      <c r="O4056" t="s">
        <v>11</v>
      </c>
      <c r="P4056">
        <v>5403</v>
      </c>
      <c r="Q4056">
        <v>3</v>
      </c>
      <c r="R4056">
        <v>19.77</v>
      </c>
      <c r="S4056">
        <v>59.31</v>
      </c>
      <c r="T4056">
        <v>45.03</v>
      </c>
      <c r="U4056">
        <v>24.08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x14ac:dyDescent="0.3">
      <c r="A4057" t="s">
        <v>2041</v>
      </c>
      <c r="C4057" t="s">
        <v>3502</v>
      </c>
      <c r="D4057" s="1">
        <v>46076</v>
      </c>
      <c r="E4057" t="s">
        <v>3503</v>
      </c>
      <c r="F4057">
        <v>9</v>
      </c>
      <c r="G4057">
        <v>231</v>
      </c>
      <c r="H4057" t="str">
        <f>VLOOKUP(G4057,[1]OPERADORES!$A:$B,2,0)</f>
        <v>EDIJANE</v>
      </c>
      <c r="I4057" t="s">
        <v>21</v>
      </c>
      <c r="J4057" t="s">
        <v>1653</v>
      </c>
      <c r="K4057" t="s">
        <v>2044</v>
      </c>
      <c r="L4057">
        <v>84120</v>
      </c>
      <c r="M4057" t="s">
        <v>562</v>
      </c>
      <c r="O4057" t="s">
        <v>11</v>
      </c>
      <c r="P4057">
        <v>5403</v>
      </c>
      <c r="Q4057">
        <v>3</v>
      </c>
      <c r="R4057">
        <v>20.100000000000001</v>
      </c>
      <c r="S4057">
        <v>60.3</v>
      </c>
      <c r="T4057">
        <v>45.78</v>
      </c>
      <c r="U4057">
        <v>24.08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x14ac:dyDescent="0.3">
      <c r="A4058" t="s">
        <v>2041</v>
      </c>
      <c r="C4058" t="s">
        <v>3502</v>
      </c>
      <c r="D4058" s="1">
        <v>46076</v>
      </c>
      <c r="E4058" t="s">
        <v>3503</v>
      </c>
      <c r="F4058">
        <v>9</v>
      </c>
      <c r="G4058">
        <v>231</v>
      </c>
      <c r="H4058" t="str">
        <f>VLOOKUP(G4058,[1]OPERADORES!$A:$B,2,0)</f>
        <v>EDIJANE</v>
      </c>
      <c r="I4058" t="s">
        <v>21</v>
      </c>
      <c r="J4058" t="s">
        <v>1653</v>
      </c>
      <c r="K4058" t="s">
        <v>2044</v>
      </c>
      <c r="L4058">
        <v>84122</v>
      </c>
      <c r="M4058" t="s">
        <v>287</v>
      </c>
      <c r="O4058" t="s">
        <v>11</v>
      </c>
      <c r="P4058">
        <v>5403</v>
      </c>
      <c r="Q4058">
        <v>5</v>
      </c>
      <c r="R4058">
        <v>18.38</v>
      </c>
      <c r="S4058">
        <v>91.9</v>
      </c>
      <c r="T4058">
        <v>69.75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x14ac:dyDescent="0.3">
      <c r="A4059" t="s">
        <v>2041</v>
      </c>
      <c r="C4059" t="s">
        <v>3502</v>
      </c>
      <c r="D4059" s="1">
        <v>46076</v>
      </c>
      <c r="E4059" t="s">
        <v>3503</v>
      </c>
      <c r="F4059">
        <v>9</v>
      </c>
      <c r="G4059">
        <v>231</v>
      </c>
      <c r="H4059" t="str">
        <f>VLOOKUP(G4059,[1]OPERADORES!$A:$B,2,0)</f>
        <v>EDIJANE</v>
      </c>
      <c r="I4059" t="s">
        <v>21</v>
      </c>
      <c r="J4059" t="s">
        <v>1653</v>
      </c>
      <c r="K4059" t="s">
        <v>2044</v>
      </c>
      <c r="L4059">
        <v>84124</v>
      </c>
      <c r="M4059" t="s">
        <v>288</v>
      </c>
      <c r="O4059" t="s">
        <v>11</v>
      </c>
      <c r="P4059">
        <v>5403</v>
      </c>
      <c r="Q4059">
        <v>2</v>
      </c>
      <c r="R4059">
        <v>17.61</v>
      </c>
      <c r="S4059">
        <v>35.22</v>
      </c>
      <c r="T4059">
        <v>26.74</v>
      </c>
      <c r="U4059">
        <v>24.08</v>
      </c>
      <c r="V4059" t="str">
        <f>VLOOKUP(L4059,'[2]tabela de preços'!$A:$D,4,0)</f>
        <v>BRASILUX</v>
      </c>
      <c r="W4059" t="str">
        <f>VLOOKUP(L4059,'[2]tabela de preços'!$A:$F,6,0)</f>
        <v>ESMALTES</v>
      </c>
      <c r="X4059" t="str">
        <f>VLOOKUP(L4059,'[2]tabela de preços'!$A:$G,7,0)</f>
        <v>INDUSTRIAL</v>
      </c>
    </row>
    <row r="4060" spans="1:24" x14ac:dyDescent="0.3">
      <c r="A4060" t="s">
        <v>2041</v>
      </c>
      <c r="C4060" t="s">
        <v>3502</v>
      </c>
      <c r="D4060" s="1">
        <v>46076</v>
      </c>
      <c r="E4060" t="s">
        <v>3503</v>
      </c>
      <c r="F4060">
        <v>9</v>
      </c>
      <c r="G4060">
        <v>231</v>
      </c>
      <c r="H4060" t="str">
        <f>VLOOKUP(G4060,[1]OPERADORES!$A:$B,2,0)</f>
        <v>EDIJANE</v>
      </c>
      <c r="I4060" t="s">
        <v>21</v>
      </c>
      <c r="J4060" t="s">
        <v>1653</v>
      </c>
      <c r="K4060" t="s">
        <v>2044</v>
      </c>
      <c r="L4060">
        <v>84125</v>
      </c>
      <c r="M4060" t="s">
        <v>3505</v>
      </c>
      <c r="O4060" t="s">
        <v>11</v>
      </c>
      <c r="P4060">
        <v>5403</v>
      </c>
      <c r="Q4060">
        <v>3</v>
      </c>
      <c r="R4060">
        <v>19.079999999999998</v>
      </c>
      <c r="S4060">
        <v>57.24</v>
      </c>
      <c r="T4060">
        <v>43.44</v>
      </c>
      <c r="U4060">
        <v>24.11</v>
      </c>
      <c r="V4060" t="str">
        <f>VLOOKUP(L4060,'[2]tabela de preços'!$A:$D,4,0)</f>
        <v>BRASILUX</v>
      </c>
      <c r="W4060" t="str">
        <f>VLOOKUP(L4060,'[2]tabela de preços'!$A:$F,6,0)</f>
        <v>ESMALTES</v>
      </c>
      <c r="X4060" t="str">
        <f>VLOOKUP(L4060,'[2]tabela de preços'!$A:$G,7,0)</f>
        <v>INDUSTRIAL</v>
      </c>
    </row>
    <row r="4061" spans="1:24" x14ac:dyDescent="0.3">
      <c r="A4061" t="s">
        <v>2041</v>
      </c>
      <c r="C4061" t="s">
        <v>3502</v>
      </c>
      <c r="D4061" s="1">
        <v>46076</v>
      </c>
      <c r="E4061" t="s">
        <v>3503</v>
      </c>
      <c r="F4061">
        <v>9</v>
      </c>
      <c r="G4061">
        <v>231</v>
      </c>
      <c r="H4061" t="str">
        <f>VLOOKUP(G4061,[1]OPERADORES!$A:$B,2,0)</f>
        <v>EDIJANE</v>
      </c>
      <c r="I4061" t="s">
        <v>21</v>
      </c>
      <c r="J4061" t="s">
        <v>1653</v>
      </c>
      <c r="K4061" t="s">
        <v>2044</v>
      </c>
      <c r="L4061">
        <v>84129</v>
      </c>
      <c r="M4061" t="s">
        <v>1712</v>
      </c>
      <c r="O4061" t="s">
        <v>11</v>
      </c>
      <c r="P4061">
        <v>5403</v>
      </c>
      <c r="Q4061">
        <v>3</v>
      </c>
      <c r="R4061">
        <v>22.32</v>
      </c>
      <c r="S4061">
        <v>66.959999999999994</v>
      </c>
      <c r="T4061">
        <v>43.2</v>
      </c>
      <c r="U4061">
        <v>35.479999999999997</v>
      </c>
      <c r="V4061" t="str">
        <f>VLOOKUP(L4061,'[2]tabela de preços'!$A:$D,4,0)</f>
        <v>BRASILUX</v>
      </c>
      <c r="W4061" t="str">
        <f>VLOOKUP(L4061,'[2]tabela de preços'!$A:$F,6,0)</f>
        <v>ESMALTES</v>
      </c>
      <c r="X4061" t="str">
        <f>VLOOKUP(L4061,'[2]tabela de preços'!$A:$G,7,0)</f>
        <v>INDUSTRIAL</v>
      </c>
    </row>
    <row r="4062" spans="1:24" x14ac:dyDescent="0.3">
      <c r="A4062" t="s">
        <v>2095</v>
      </c>
      <c r="C4062" t="s">
        <v>3506</v>
      </c>
      <c r="D4062" s="1">
        <v>46076</v>
      </c>
      <c r="E4062" t="s">
        <v>3507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126</v>
      </c>
      <c r="J4062" t="s">
        <v>127</v>
      </c>
      <c r="K4062" t="s">
        <v>2098</v>
      </c>
      <c r="L4062">
        <v>24337</v>
      </c>
      <c r="M4062" t="s">
        <v>3508</v>
      </c>
      <c r="O4062" t="s">
        <v>11</v>
      </c>
      <c r="P4062">
        <v>6403</v>
      </c>
      <c r="Q4062">
        <v>2</v>
      </c>
      <c r="R4062">
        <v>163.46</v>
      </c>
      <c r="S4062">
        <v>326.92</v>
      </c>
      <c r="T4062">
        <v>248.14</v>
      </c>
      <c r="U4062">
        <v>24.1</v>
      </c>
      <c r="V4062" t="str">
        <f>VLOOKUP(L4062,'[2]tabela de preços'!$A:$D,4,0)</f>
        <v>BRASILUX</v>
      </c>
      <c r="W4062" t="str">
        <f>VLOOKUP(L4062,'[2]tabela de preços'!$A:$F,6,0)</f>
        <v xml:space="preserve">BASES SISTEMA NO MACHINE </v>
      </c>
      <c r="X4062" t="str">
        <f>VLOOKUP(L4062,'[2]tabela de preços'!$A:$G,7,0)</f>
        <v>INDUSTRIAL</v>
      </c>
    </row>
    <row r="4063" spans="1:24" x14ac:dyDescent="0.3">
      <c r="A4063" t="s">
        <v>2095</v>
      </c>
      <c r="C4063" t="s">
        <v>3506</v>
      </c>
      <c r="D4063" s="1">
        <v>46076</v>
      </c>
      <c r="E4063" t="s">
        <v>3507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126</v>
      </c>
      <c r="J4063" t="s">
        <v>127</v>
      </c>
      <c r="K4063" t="s">
        <v>2098</v>
      </c>
      <c r="L4063">
        <v>24339</v>
      </c>
      <c r="M4063" t="s">
        <v>3509</v>
      </c>
      <c r="O4063" t="s">
        <v>11</v>
      </c>
      <c r="P4063">
        <v>6403</v>
      </c>
      <c r="Q4063">
        <v>2</v>
      </c>
      <c r="R4063">
        <v>184.57</v>
      </c>
      <c r="S4063">
        <v>369.14</v>
      </c>
      <c r="T4063">
        <v>280.18</v>
      </c>
      <c r="U4063">
        <v>24.1</v>
      </c>
      <c r="V4063" t="str">
        <f>VLOOKUP(L4063,'[2]tabela de preços'!$A:$D,4,0)</f>
        <v>BRASILUX</v>
      </c>
      <c r="W4063" t="str">
        <f>VLOOKUP(L4063,'[2]tabela de preços'!$A:$F,6,0)</f>
        <v xml:space="preserve">BASES SISTEMA NO MACHINE </v>
      </c>
      <c r="X4063" t="str">
        <f>VLOOKUP(L4063,'[2]tabela de preços'!$A:$G,7,0)</f>
        <v>INDUSTRIAL</v>
      </c>
    </row>
    <row r="4064" spans="1:24" x14ac:dyDescent="0.3">
      <c r="A4064" t="s">
        <v>2095</v>
      </c>
      <c r="C4064" t="s">
        <v>3506</v>
      </c>
      <c r="D4064" s="1">
        <v>46076</v>
      </c>
      <c r="E4064" t="s">
        <v>3507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126</v>
      </c>
      <c r="J4064" t="s">
        <v>127</v>
      </c>
      <c r="K4064" t="s">
        <v>2098</v>
      </c>
      <c r="L4064">
        <v>24338</v>
      </c>
      <c r="M4064" t="s">
        <v>2099</v>
      </c>
      <c r="O4064" t="s">
        <v>11</v>
      </c>
      <c r="P4064">
        <v>6403</v>
      </c>
      <c r="Q4064">
        <v>2</v>
      </c>
      <c r="R4064">
        <v>301.95</v>
      </c>
      <c r="S4064">
        <v>603.9</v>
      </c>
      <c r="T4064">
        <v>458.36</v>
      </c>
      <c r="U4064">
        <v>24.1</v>
      </c>
      <c r="V4064" t="str">
        <f>VLOOKUP(L4064,'[2]tabela de preços'!$A:$D,4,0)</f>
        <v>BRASILUX</v>
      </c>
      <c r="W4064" t="str">
        <f>VLOOKUP(L4064,'[2]tabela de preços'!$A:$F,6,0)</f>
        <v xml:space="preserve">BASES SISTEMA NO MACHINE </v>
      </c>
      <c r="X4064" t="str">
        <f>VLOOKUP(L4064,'[2]tabela de preços'!$A:$G,7,0)</f>
        <v>INDUSTRIAL</v>
      </c>
    </row>
    <row r="4065" spans="1:24" x14ac:dyDescent="0.3">
      <c r="A4065" t="s">
        <v>2095</v>
      </c>
      <c r="C4065" t="s">
        <v>3506</v>
      </c>
      <c r="D4065" s="1">
        <v>46076</v>
      </c>
      <c r="E4065" t="s">
        <v>3507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126</v>
      </c>
      <c r="J4065" t="s">
        <v>127</v>
      </c>
      <c r="K4065" t="s">
        <v>2098</v>
      </c>
      <c r="L4065">
        <v>24352</v>
      </c>
      <c r="M4065" t="s">
        <v>3510</v>
      </c>
      <c r="O4065" t="s">
        <v>11</v>
      </c>
      <c r="P4065">
        <v>6403</v>
      </c>
      <c r="Q4065">
        <v>2</v>
      </c>
      <c r="R4065">
        <v>392.54</v>
      </c>
      <c r="S4065">
        <v>785.08</v>
      </c>
      <c r="T4065">
        <v>595.88</v>
      </c>
      <c r="U4065">
        <v>24.1</v>
      </c>
      <c r="V4065" t="str">
        <f>VLOOKUP(L4065,'[2]tabela de preços'!$A:$D,4,0)</f>
        <v>BRASILUX</v>
      </c>
      <c r="W4065" t="str">
        <f>VLOOKUP(L4065,'[2]tabela de preços'!$A:$F,6,0)</f>
        <v xml:space="preserve">BASES SISTEMA NO MACHINE </v>
      </c>
      <c r="X4065" t="str">
        <f>VLOOKUP(L4065,'[2]tabela de preços'!$A:$G,7,0)</f>
        <v>INDUSTRIAL</v>
      </c>
    </row>
    <row r="4066" spans="1:24" x14ac:dyDescent="0.3">
      <c r="A4066" t="s">
        <v>2095</v>
      </c>
      <c r="C4066" t="s">
        <v>3506</v>
      </c>
      <c r="D4066" s="1">
        <v>46076</v>
      </c>
      <c r="E4066" t="s">
        <v>3507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126</v>
      </c>
      <c r="J4066" t="s">
        <v>127</v>
      </c>
      <c r="K4066" t="s">
        <v>2098</v>
      </c>
      <c r="L4066">
        <v>84494</v>
      </c>
      <c r="M4066" t="s">
        <v>1539</v>
      </c>
      <c r="O4066" t="s">
        <v>11</v>
      </c>
      <c r="P4066">
        <v>6403</v>
      </c>
      <c r="Q4066">
        <v>2</v>
      </c>
      <c r="R4066">
        <v>150.94</v>
      </c>
      <c r="S4066">
        <v>301.88</v>
      </c>
      <c r="T4066">
        <v>229.14</v>
      </c>
      <c r="U4066">
        <v>24.1</v>
      </c>
      <c r="V4066" t="str">
        <f>VLOOKUP(L4066,'[2]tabela de preços'!$A:$D,4,0)</f>
        <v>BRASILUX</v>
      </c>
      <c r="W4066" t="str">
        <f>VLOOKUP(L4066,'[2]tabela de preços'!$A:$F,6,0)</f>
        <v xml:space="preserve">BASES SISTEMA NO MACHINE </v>
      </c>
      <c r="X4066" t="str">
        <f>VLOOKUP(L4066,'[2]tabela de preços'!$A:$G,7,0)</f>
        <v>INDUSTRIAL</v>
      </c>
    </row>
    <row r="4067" spans="1:24" x14ac:dyDescent="0.3">
      <c r="A4067" t="s">
        <v>2095</v>
      </c>
      <c r="C4067" t="s">
        <v>3506</v>
      </c>
      <c r="D4067" s="1">
        <v>46076</v>
      </c>
      <c r="E4067" t="s">
        <v>3507</v>
      </c>
      <c r="F4067">
        <v>9</v>
      </c>
      <c r="G4067">
        <v>197</v>
      </c>
      <c r="H4067" t="str">
        <f>VLOOKUP(G4067,[1]OPERADORES!$A:$B,2,0)</f>
        <v xml:space="preserve">POLIANA LORRANE DE AMORIM </v>
      </c>
      <c r="I4067" t="s">
        <v>126</v>
      </c>
      <c r="J4067" t="s">
        <v>127</v>
      </c>
      <c r="K4067" t="s">
        <v>2098</v>
      </c>
      <c r="L4067">
        <v>85280</v>
      </c>
      <c r="M4067" t="s">
        <v>943</v>
      </c>
      <c r="O4067" t="s">
        <v>11</v>
      </c>
      <c r="P4067">
        <v>6102</v>
      </c>
      <c r="Q4067">
        <v>24</v>
      </c>
      <c r="R4067">
        <v>57.68</v>
      </c>
      <c r="S4067" s="2">
        <v>1384.32</v>
      </c>
      <c r="T4067" s="2">
        <v>1014.96</v>
      </c>
      <c r="U4067">
        <v>26.68</v>
      </c>
      <c r="V4067" t="str">
        <f>VLOOKUP(L4067,'[2]tabela de preços'!$A:$D,4,0)</f>
        <v>BRASILUX</v>
      </c>
      <c r="W4067" t="str">
        <f>VLOOKUP(L4067,'[2]tabela de preços'!$A:$F,6,0)</f>
        <v>CATALISADORES INDIVIDUAIS</v>
      </c>
      <c r="X4067" t="str">
        <f>VLOOKUP(L4067,'[2]tabela de preços'!$A:$G,7,0)</f>
        <v>IMOBILIÁRIO</v>
      </c>
    </row>
    <row r="4068" spans="1:24" x14ac:dyDescent="0.3">
      <c r="A4068" t="s">
        <v>2095</v>
      </c>
      <c r="C4068" t="s">
        <v>3506</v>
      </c>
      <c r="D4068" s="1">
        <v>46076</v>
      </c>
      <c r="E4068" t="s">
        <v>3507</v>
      </c>
      <c r="F4068">
        <v>9</v>
      </c>
      <c r="G4068">
        <v>197</v>
      </c>
      <c r="H4068" t="str">
        <f>VLOOKUP(G4068,[1]OPERADORES!$A:$B,2,0)</f>
        <v xml:space="preserve">POLIANA LORRANE DE AMORIM </v>
      </c>
      <c r="I4068" t="s">
        <v>126</v>
      </c>
      <c r="J4068" t="s">
        <v>127</v>
      </c>
      <c r="K4068" t="s">
        <v>2098</v>
      </c>
      <c r="L4068">
        <v>86866</v>
      </c>
      <c r="M4068" t="s">
        <v>2071</v>
      </c>
      <c r="O4068" t="s">
        <v>11</v>
      </c>
      <c r="P4068">
        <v>6403</v>
      </c>
      <c r="Q4068">
        <v>24</v>
      </c>
      <c r="R4068">
        <v>4.55</v>
      </c>
      <c r="S4068">
        <v>109.2</v>
      </c>
      <c r="T4068">
        <v>82.8</v>
      </c>
      <c r="U4068">
        <v>24.18</v>
      </c>
      <c r="V4068" t="str">
        <f>VLOOKUP(L4068,'[2]tabela de preços'!$A:$D,4,0)</f>
        <v>SHERWIN WILLIAMS</v>
      </c>
      <c r="W4068" t="str">
        <f>VLOOKUP(L4068,'[2]tabela de preços'!$A:$F,6,0)</f>
        <v>CORANTES</v>
      </c>
      <c r="X4068" t="str">
        <f>VLOOKUP(L4068,'[2]tabela de preços'!$A:$G,7,0)</f>
        <v>IMOBILIÁRIO</v>
      </c>
    </row>
    <row r="4069" spans="1:24" x14ac:dyDescent="0.3">
      <c r="A4069" t="s">
        <v>2095</v>
      </c>
      <c r="C4069" t="s">
        <v>3506</v>
      </c>
      <c r="D4069" s="1">
        <v>46076</v>
      </c>
      <c r="E4069" t="s">
        <v>3507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126</v>
      </c>
      <c r="J4069" t="s">
        <v>127</v>
      </c>
      <c r="K4069" t="s">
        <v>2098</v>
      </c>
      <c r="L4069">
        <v>86868</v>
      </c>
      <c r="M4069" t="s">
        <v>1368</v>
      </c>
      <c r="O4069" t="s">
        <v>11</v>
      </c>
      <c r="P4069">
        <v>6403</v>
      </c>
      <c r="Q4069">
        <v>24</v>
      </c>
      <c r="R4069">
        <v>4.55</v>
      </c>
      <c r="S4069">
        <v>109.2</v>
      </c>
      <c r="T4069">
        <v>82.8</v>
      </c>
      <c r="U4069">
        <v>24.18</v>
      </c>
      <c r="V4069" t="str">
        <f>VLOOKUP(L4069,'[2]tabela de preços'!$A:$D,4,0)</f>
        <v>SHERWIN WILLIAMS</v>
      </c>
      <c r="W4069" t="str">
        <f>VLOOKUP(L4069,'[2]tabela de preços'!$A:$F,6,0)</f>
        <v>CORANTES</v>
      </c>
      <c r="X4069" t="str">
        <f>VLOOKUP(L4069,'[2]tabela de preços'!$A:$G,7,0)</f>
        <v>IMOBILIÁRIO</v>
      </c>
    </row>
    <row r="4070" spans="1:24" x14ac:dyDescent="0.3">
      <c r="A4070" t="s">
        <v>2095</v>
      </c>
      <c r="C4070" t="s">
        <v>3506</v>
      </c>
      <c r="D4070" s="1">
        <v>46076</v>
      </c>
      <c r="E4070" t="s">
        <v>3507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126</v>
      </c>
      <c r="J4070" t="s">
        <v>127</v>
      </c>
      <c r="K4070" t="s">
        <v>2098</v>
      </c>
      <c r="L4070">
        <v>10297</v>
      </c>
      <c r="M4070" t="s">
        <v>41</v>
      </c>
      <c r="O4070" t="s">
        <v>11</v>
      </c>
      <c r="P4070">
        <v>6102</v>
      </c>
      <c r="Q4070">
        <v>36</v>
      </c>
      <c r="R4070">
        <v>10.49</v>
      </c>
      <c r="S4070">
        <v>377.64</v>
      </c>
      <c r="T4070">
        <v>330.12</v>
      </c>
      <c r="U4070">
        <v>12.58</v>
      </c>
      <c r="V4070" t="str">
        <f>VLOOKUP(L4070,'[2]tabela de preços'!$A:$D,4,0)</f>
        <v>ANJO</v>
      </c>
      <c r="W4070" t="str">
        <f>VLOOKUP(L4070,'[2]tabela de preços'!$A:$F,6,0)</f>
        <v>THINNER DE LIMPEZA</v>
      </c>
      <c r="X4070" t="str">
        <f>VLOOKUP(L4070,'[2]tabela de preços'!$A:$G,7,0)</f>
        <v>THINNER</v>
      </c>
    </row>
    <row r="4071" spans="1:24" x14ac:dyDescent="0.3">
      <c r="A4071" t="s">
        <v>2095</v>
      </c>
      <c r="C4071" t="s">
        <v>3506</v>
      </c>
      <c r="D4071" s="1">
        <v>46076</v>
      </c>
      <c r="E4071" t="s">
        <v>3507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126</v>
      </c>
      <c r="J4071" t="s">
        <v>127</v>
      </c>
      <c r="K4071" t="s">
        <v>2098</v>
      </c>
      <c r="L4071">
        <v>24355</v>
      </c>
      <c r="M4071" t="s">
        <v>3511</v>
      </c>
      <c r="O4071" t="s">
        <v>11</v>
      </c>
      <c r="P4071">
        <v>6403</v>
      </c>
      <c r="Q4071">
        <v>1</v>
      </c>
      <c r="R4071">
        <v>481.47</v>
      </c>
      <c r="S4071">
        <v>481.47</v>
      </c>
      <c r="T4071">
        <v>365.44</v>
      </c>
      <c r="U4071">
        <v>24.1</v>
      </c>
      <c r="V4071" t="str">
        <f>VLOOKUP(L4071,'[2]tabela de preços'!$A:$D,4,0)</f>
        <v>BRASILUX</v>
      </c>
      <c r="W4071" t="str">
        <f>VLOOKUP(L4071,'[2]tabela de preços'!$A:$F,6,0)</f>
        <v xml:space="preserve">BASES SISTEMA NO MACHINE </v>
      </c>
      <c r="X4071" t="str">
        <f>VLOOKUP(L4071,'[2]tabela de preços'!$A:$G,7,0)</f>
        <v>INDUSTRIAL</v>
      </c>
    </row>
    <row r="4072" spans="1:24" x14ac:dyDescent="0.3">
      <c r="A4072" t="s">
        <v>2155</v>
      </c>
      <c r="C4072" t="s">
        <v>3512</v>
      </c>
      <c r="D4072" s="1">
        <v>46076</v>
      </c>
      <c r="E4072" t="s">
        <v>3513</v>
      </c>
      <c r="F4072">
        <v>9</v>
      </c>
      <c r="G4072">
        <v>174</v>
      </c>
      <c r="H4072" t="str">
        <f>VLOOKUP(G4072,[1]OPERADORES!$A:$B,2,0)</f>
        <v>MIRIÃ LOBATO RODRIGUES</v>
      </c>
      <c r="I4072" t="s">
        <v>21</v>
      </c>
      <c r="J4072" t="s">
        <v>66</v>
      </c>
      <c r="K4072" t="s">
        <v>2158</v>
      </c>
      <c r="L4072">
        <v>84785</v>
      </c>
      <c r="M4072" t="s">
        <v>944</v>
      </c>
      <c r="O4072" t="s">
        <v>11</v>
      </c>
      <c r="P4072">
        <v>5403</v>
      </c>
      <c r="Q4072">
        <v>6</v>
      </c>
      <c r="R4072">
        <v>172.23</v>
      </c>
      <c r="S4072" s="2">
        <v>1033.3800000000001</v>
      </c>
      <c r="T4072">
        <v>784.32</v>
      </c>
      <c r="U4072">
        <v>24.1</v>
      </c>
      <c r="V4072" t="str">
        <f>VLOOKUP(L4072,'[2]tabela de preços'!$A:$D,4,0)</f>
        <v>BRASILUX</v>
      </c>
      <c r="W4072" t="str">
        <f>VLOOKUP(L4072,'[2]tabela de preços'!$A:$F,6,0)</f>
        <v>EPOXI</v>
      </c>
      <c r="X4072" t="str">
        <f>VLOOKUP(L4072,'[2]tabela de preços'!$A:$G,7,0)</f>
        <v>INDUSTRIAL</v>
      </c>
    </row>
    <row r="4073" spans="1:24" x14ac:dyDescent="0.3">
      <c r="A4073" t="s">
        <v>2259</v>
      </c>
      <c r="B4073" t="s">
        <v>2260</v>
      </c>
      <c r="C4073" t="s">
        <v>3514</v>
      </c>
      <c r="D4073" s="1">
        <v>46076</v>
      </c>
      <c r="E4073" t="s">
        <v>3515</v>
      </c>
      <c r="F4073">
        <v>9</v>
      </c>
      <c r="G4073">
        <v>174</v>
      </c>
      <c r="H4073" t="str">
        <f>VLOOKUP(G4073,[1]OPERADORES!$A:$B,2,0)</f>
        <v>MIRIÃ LOBATO RODRIGUES</v>
      </c>
      <c r="I4073" t="s">
        <v>21</v>
      </c>
      <c r="J4073" t="s">
        <v>762</v>
      </c>
      <c r="K4073" t="s">
        <v>2263</v>
      </c>
      <c r="L4073">
        <v>85164</v>
      </c>
      <c r="M4073" t="s">
        <v>278</v>
      </c>
      <c r="O4073" t="s">
        <v>11</v>
      </c>
      <c r="P4073">
        <v>5102</v>
      </c>
      <c r="Q4073">
        <v>10</v>
      </c>
      <c r="R4073">
        <v>14.08</v>
      </c>
      <c r="S4073">
        <v>140.80000000000001</v>
      </c>
      <c r="T4073">
        <v>100.9</v>
      </c>
      <c r="U4073">
        <v>28.34</v>
      </c>
      <c r="V4073" t="str">
        <f>VLOOKUP(L4073,'[2]tabela de preços'!$A:$D,4,0)</f>
        <v>BRASILUX</v>
      </c>
      <c r="W4073" t="str">
        <f>VLOOKUP(L4073,'[2]tabela de preços'!$A:$F,6,0)</f>
        <v>QUEROSENE</v>
      </c>
      <c r="X4073" t="str">
        <f>VLOOKUP(L4073,'[2]tabela de preços'!$A:$G,7,0)</f>
        <v>AUTOMOTIVO</v>
      </c>
    </row>
    <row r="4074" spans="1:24" x14ac:dyDescent="0.3">
      <c r="A4074" t="s">
        <v>3516</v>
      </c>
      <c r="C4074" t="s">
        <v>3517</v>
      </c>
      <c r="D4074" s="1">
        <v>46076</v>
      </c>
      <c r="E4074" t="s">
        <v>3518</v>
      </c>
      <c r="F4074">
        <v>9</v>
      </c>
      <c r="G4074">
        <v>145</v>
      </c>
      <c r="H4074" t="str">
        <f>VLOOKUP(G4074,[1]OPERADORES!$A:$B,2,0)</f>
        <v xml:space="preserve">FABRICIA </v>
      </c>
      <c r="I4074" t="s">
        <v>21</v>
      </c>
      <c r="J4074" t="s">
        <v>904</v>
      </c>
      <c r="K4074" t="s">
        <v>3519</v>
      </c>
      <c r="L4074">
        <v>24241</v>
      </c>
      <c r="M4074" t="s">
        <v>233</v>
      </c>
      <c r="O4074" t="s">
        <v>11</v>
      </c>
      <c r="P4074">
        <v>5102</v>
      </c>
      <c r="Q4074">
        <v>6</v>
      </c>
      <c r="R4074">
        <v>12.2</v>
      </c>
      <c r="S4074">
        <v>73.2</v>
      </c>
      <c r="T4074">
        <v>55.56</v>
      </c>
      <c r="U4074">
        <v>24.1</v>
      </c>
      <c r="V4074" t="str">
        <f>VLOOKUP(L4074,'[2]tabela de preços'!$A:$D,4,0)</f>
        <v>ADERE</v>
      </c>
      <c r="W4074" t="str">
        <f>VLOOKUP(L4074,'[2]tabela de preços'!$A:$F,6,0)</f>
        <v>FITA AUTOMOTIVA</v>
      </c>
      <c r="X4074" t="str">
        <f>VLOOKUP(L4074,'[2]tabela de preços'!$A:$G,7,0)</f>
        <v>AUTOMOTIVO</v>
      </c>
    </row>
    <row r="4075" spans="1:24" x14ac:dyDescent="0.3">
      <c r="A4075" t="s">
        <v>3516</v>
      </c>
      <c r="C4075" t="s">
        <v>3517</v>
      </c>
      <c r="D4075" s="1">
        <v>46076</v>
      </c>
      <c r="E4075" t="s">
        <v>3518</v>
      </c>
      <c r="F4075">
        <v>9</v>
      </c>
      <c r="G4075">
        <v>145</v>
      </c>
      <c r="H4075" t="str">
        <f>VLOOKUP(G4075,[1]OPERADORES!$A:$B,2,0)</f>
        <v xml:space="preserve">FABRICIA </v>
      </c>
      <c r="I4075" t="s">
        <v>21</v>
      </c>
      <c r="J4075" t="s">
        <v>904</v>
      </c>
      <c r="K4075" t="s">
        <v>3519</v>
      </c>
      <c r="L4075">
        <v>87185</v>
      </c>
      <c r="M4075" t="s">
        <v>3520</v>
      </c>
      <c r="O4075" t="s">
        <v>11</v>
      </c>
      <c r="P4075">
        <v>5403</v>
      </c>
      <c r="Q4075">
        <v>1</v>
      </c>
      <c r="R4075">
        <v>64.819999999999993</v>
      </c>
      <c r="S4075">
        <v>64.819999999999993</v>
      </c>
      <c r="T4075">
        <v>49.2</v>
      </c>
      <c r="U4075">
        <v>24.1</v>
      </c>
      <c r="V4075" t="str">
        <f>VLOOKUP(L4075,'[2]tabela de preços'!$A:$D,4,0)</f>
        <v>KARCHER</v>
      </c>
      <c r="W4075" t="str">
        <f>VLOOKUP(L4075,'[2]tabela de preços'!$A:$F,6,0)</f>
        <v>TEXTURA</v>
      </c>
      <c r="X4075" t="str">
        <f>VLOOKUP(L4075,'[2]tabela de preços'!$A:$G,7,0)</f>
        <v>IMOBILIÁRIO</v>
      </c>
    </row>
    <row r="4076" spans="1:24" x14ac:dyDescent="0.3">
      <c r="A4076" t="s">
        <v>3521</v>
      </c>
      <c r="C4076" t="s">
        <v>3522</v>
      </c>
      <c r="D4076" s="1">
        <v>46077</v>
      </c>
      <c r="E4076" t="s">
        <v>3523</v>
      </c>
      <c r="F4076">
        <v>9</v>
      </c>
      <c r="G4076">
        <v>236</v>
      </c>
      <c r="H4076" t="str">
        <f>VLOOKUP(G4076,[1]OPERADORES!$A:$B,2,0)</f>
        <v>DANIEL</v>
      </c>
      <c r="I4076" t="s">
        <v>21</v>
      </c>
      <c r="J4076" t="s">
        <v>397</v>
      </c>
      <c r="K4076" t="s">
        <v>3524</v>
      </c>
      <c r="L4076">
        <v>15</v>
      </c>
      <c r="M4076" t="s">
        <v>205</v>
      </c>
      <c r="O4076" t="s">
        <v>11</v>
      </c>
      <c r="P4076">
        <v>5102</v>
      </c>
      <c r="Q4076">
        <v>1</v>
      </c>
      <c r="R4076">
        <v>5.79</v>
      </c>
      <c r="S4076">
        <v>5.79</v>
      </c>
      <c r="T4076">
        <v>4.16</v>
      </c>
      <c r="U4076">
        <v>28.15</v>
      </c>
      <c r="V4076" t="str">
        <f>VLOOKUP(L4076,'[2]tabela de preços'!$A:$D,4,0)</f>
        <v>3M</v>
      </c>
      <c r="W4076" t="str">
        <f>VLOOKUP(L4076,'[2]tabela de preços'!$A:$F,6,0)</f>
        <v>LIXA DÁGUA</v>
      </c>
      <c r="X4076" t="str">
        <f>VLOOKUP(L4076,'[2]tabela de preços'!$A:$G,7,0)</f>
        <v>AUTOMOTIVO</v>
      </c>
    </row>
    <row r="4077" spans="1:24" x14ac:dyDescent="0.3">
      <c r="A4077" t="s">
        <v>3521</v>
      </c>
      <c r="C4077" t="s">
        <v>3522</v>
      </c>
      <c r="D4077" s="1">
        <v>46077</v>
      </c>
      <c r="E4077" t="s">
        <v>3523</v>
      </c>
      <c r="F4077">
        <v>9</v>
      </c>
      <c r="G4077">
        <v>236</v>
      </c>
      <c r="H4077" t="str">
        <f>VLOOKUP(G4077,[1]OPERADORES!$A:$B,2,0)</f>
        <v>DANIEL</v>
      </c>
      <c r="I4077" t="s">
        <v>21</v>
      </c>
      <c r="J4077" t="s">
        <v>397</v>
      </c>
      <c r="K4077" t="s">
        <v>3524</v>
      </c>
      <c r="L4077">
        <v>16</v>
      </c>
      <c r="M4077" t="s">
        <v>122</v>
      </c>
      <c r="O4077" t="s">
        <v>11</v>
      </c>
      <c r="P4077">
        <v>5102</v>
      </c>
      <c r="Q4077">
        <v>1</v>
      </c>
      <c r="R4077">
        <v>4.21</v>
      </c>
      <c r="S4077">
        <v>4.21</v>
      </c>
      <c r="T4077">
        <v>2.2000000000000002</v>
      </c>
      <c r="U4077">
        <v>47.74</v>
      </c>
      <c r="V4077" t="str">
        <f>VLOOKUP(L4077,'[2]tabela de preços'!$A:$D,4,0)</f>
        <v>3M</v>
      </c>
      <c r="W4077" t="str">
        <f>VLOOKUP(L4077,'[2]tabela de preços'!$A:$F,6,0)</f>
        <v>LIXA DÁGUA</v>
      </c>
      <c r="X4077" t="str">
        <f>VLOOKUP(L4077,'[2]tabela de preços'!$A:$G,7,0)</f>
        <v>AUTOMOTIVO</v>
      </c>
    </row>
    <row r="4078" spans="1:24" x14ac:dyDescent="0.3">
      <c r="A4078" t="s">
        <v>3030</v>
      </c>
      <c r="C4078" t="s">
        <v>3525</v>
      </c>
      <c r="D4078" s="1">
        <v>46077</v>
      </c>
      <c r="E4078" t="s">
        <v>3526</v>
      </c>
      <c r="F4078">
        <v>9</v>
      </c>
      <c r="G4078">
        <v>236</v>
      </c>
      <c r="H4078" t="str">
        <f>VLOOKUP(G4078,[1]OPERADORES!$A:$B,2,0)</f>
        <v>DANIEL</v>
      </c>
      <c r="I4078" t="s">
        <v>3033</v>
      </c>
      <c r="J4078" t="s">
        <v>3034</v>
      </c>
      <c r="K4078" t="s">
        <v>3035</v>
      </c>
      <c r="L4078">
        <v>23110</v>
      </c>
      <c r="M4078" t="s">
        <v>409</v>
      </c>
      <c r="O4078" t="s">
        <v>11</v>
      </c>
      <c r="P4078">
        <v>6102</v>
      </c>
      <c r="Q4078">
        <v>10</v>
      </c>
      <c r="R4078">
        <v>2.35</v>
      </c>
      <c r="S4078">
        <v>23.5</v>
      </c>
      <c r="T4078">
        <v>18.5</v>
      </c>
      <c r="U4078">
        <v>21.28</v>
      </c>
      <c r="V4078" t="str">
        <f>VLOOKUP(L4078,'[2]tabela de preços'!$A:$D,4,0)</f>
        <v>3M</v>
      </c>
      <c r="W4078" t="str">
        <f>VLOOKUP(L4078,'[2]tabela de preços'!$A:$F,6,0)</f>
        <v xml:space="preserve">DISCOS / LIXAS / ABRASIVOS </v>
      </c>
      <c r="X4078" t="str">
        <f>VLOOKUP(L4078,'[2]tabela de preços'!$A:$G,7,0)</f>
        <v>AUTOMOTIVO</v>
      </c>
    </row>
    <row r="4079" spans="1:24" x14ac:dyDescent="0.3">
      <c r="A4079" t="s">
        <v>3030</v>
      </c>
      <c r="C4079" t="s">
        <v>3525</v>
      </c>
      <c r="D4079" s="1">
        <v>46077</v>
      </c>
      <c r="E4079" t="s">
        <v>3526</v>
      </c>
      <c r="F4079">
        <v>9</v>
      </c>
      <c r="G4079">
        <v>236</v>
      </c>
      <c r="H4079" t="str">
        <f>VLOOKUP(G4079,[1]OPERADORES!$A:$B,2,0)</f>
        <v>DANIEL</v>
      </c>
      <c r="I4079" t="s">
        <v>3033</v>
      </c>
      <c r="J4079" t="s">
        <v>3034</v>
      </c>
      <c r="K4079" t="s">
        <v>3035</v>
      </c>
      <c r="L4079">
        <v>23105</v>
      </c>
      <c r="M4079" t="s">
        <v>402</v>
      </c>
      <c r="O4079" t="s">
        <v>11</v>
      </c>
      <c r="P4079">
        <v>6102</v>
      </c>
      <c r="Q4079">
        <v>10</v>
      </c>
      <c r="R4079">
        <v>2.35</v>
      </c>
      <c r="S4079">
        <v>23.5</v>
      </c>
      <c r="T4079">
        <v>19.2</v>
      </c>
      <c r="U4079">
        <v>18.3</v>
      </c>
      <c r="V4079" t="str">
        <f>VLOOKUP(L4079,'[2]tabela de preços'!$A:$D,4,0)</f>
        <v>3M</v>
      </c>
      <c r="W4079" t="str">
        <f>VLOOKUP(L4079,'[2]tabela de preços'!$A:$F,6,0)</f>
        <v xml:space="preserve">DISCOS / LIXAS / ABRASIVOS </v>
      </c>
      <c r="X4079" t="str">
        <f>VLOOKUP(L4079,'[2]tabela de preços'!$A:$G,7,0)</f>
        <v>AUTOMOTIVO</v>
      </c>
    </row>
    <row r="4080" spans="1:24" x14ac:dyDescent="0.3">
      <c r="A4080" t="s">
        <v>3030</v>
      </c>
      <c r="C4080" t="s">
        <v>3525</v>
      </c>
      <c r="D4080" s="1">
        <v>46077</v>
      </c>
      <c r="E4080" t="s">
        <v>3526</v>
      </c>
      <c r="F4080">
        <v>9</v>
      </c>
      <c r="G4080">
        <v>236</v>
      </c>
      <c r="H4080" t="str">
        <f>VLOOKUP(G4080,[1]OPERADORES!$A:$B,2,0)</f>
        <v>DANIEL</v>
      </c>
      <c r="I4080" t="s">
        <v>3033</v>
      </c>
      <c r="J4080" t="s">
        <v>3034</v>
      </c>
      <c r="K4080" t="s">
        <v>3035</v>
      </c>
      <c r="L4080">
        <v>23107</v>
      </c>
      <c r="M4080" t="s">
        <v>247</v>
      </c>
      <c r="O4080" t="s">
        <v>11</v>
      </c>
      <c r="P4080">
        <v>6102</v>
      </c>
      <c r="Q4080">
        <v>10</v>
      </c>
      <c r="R4080">
        <v>2.35</v>
      </c>
      <c r="S4080">
        <v>23.5</v>
      </c>
      <c r="T4080">
        <v>18.5</v>
      </c>
      <c r="U4080">
        <v>21.28</v>
      </c>
      <c r="V4080" t="str">
        <f>VLOOKUP(L4080,'[2]tabela de preços'!$A:$D,4,0)</f>
        <v>3M</v>
      </c>
      <c r="W4080" t="str">
        <f>VLOOKUP(L4080,'[2]tabela de preços'!$A:$F,6,0)</f>
        <v xml:space="preserve">DISCOS / LIXAS / ABRASIVOS </v>
      </c>
      <c r="X4080" t="str">
        <f>VLOOKUP(L4080,'[2]tabela de preços'!$A:$G,7,0)</f>
        <v>AUTOMOTIVO</v>
      </c>
    </row>
    <row r="4081" spans="1:24" x14ac:dyDescent="0.3">
      <c r="A4081" t="s">
        <v>3030</v>
      </c>
      <c r="C4081" t="s">
        <v>3525</v>
      </c>
      <c r="D4081" s="1">
        <v>46077</v>
      </c>
      <c r="E4081" t="s">
        <v>3526</v>
      </c>
      <c r="F4081">
        <v>9</v>
      </c>
      <c r="G4081">
        <v>236</v>
      </c>
      <c r="H4081" t="str">
        <f>VLOOKUP(G4081,[1]OPERADORES!$A:$B,2,0)</f>
        <v>DANIEL</v>
      </c>
      <c r="I4081" t="s">
        <v>3033</v>
      </c>
      <c r="J4081" t="s">
        <v>3034</v>
      </c>
      <c r="K4081" t="s">
        <v>3035</v>
      </c>
      <c r="L4081">
        <v>15</v>
      </c>
      <c r="M4081" t="s">
        <v>205</v>
      </c>
      <c r="O4081" t="s">
        <v>11</v>
      </c>
      <c r="P4081">
        <v>6102</v>
      </c>
      <c r="Q4081">
        <v>50</v>
      </c>
      <c r="R4081">
        <v>5.79</v>
      </c>
      <c r="S4081">
        <v>289.5</v>
      </c>
      <c r="T4081">
        <v>208</v>
      </c>
      <c r="U4081">
        <v>28.15</v>
      </c>
      <c r="V4081" t="str">
        <f>VLOOKUP(L4081,'[2]tabela de preços'!$A:$D,4,0)</f>
        <v>3M</v>
      </c>
      <c r="W4081" t="str">
        <f>VLOOKUP(L4081,'[2]tabela de preços'!$A:$F,6,0)</f>
        <v>LIXA DÁGUA</v>
      </c>
      <c r="X4081" t="str">
        <f>VLOOKUP(L4081,'[2]tabela de preços'!$A:$G,7,0)</f>
        <v>AUTOMOTIVO</v>
      </c>
    </row>
    <row r="4082" spans="1:24" x14ac:dyDescent="0.3">
      <c r="A4082" t="s">
        <v>3030</v>
      </c>
      <c r="C4082" t="s">
        <v>3525</v>
      </c>
      <c r="D4082" s="1">
        <v>46077</v>
      </c>
      <c r="E4082" t="s">
        <v>3526</v>
      </c>
      <c r="F4082">
        <v>9</v>
      </c>
      <c r="G4082">
        <v>236</v>
      </c>
      <c r="H4082" t="str">
        <f>VLOOKUP(G4082,[1]OPERADORES!$A:$B,2,0)</f>
        <v>DANIEL</v>
      </c>
      <c r="I4082" t="s">
        <v>3033</v>
      </c>
      <c r="J4082" t="s">
        <v>3034</v>
      </c>
      <c r="K4082" t="s">
        <v>3035</v>
      </c>
      <c r="L4082">
        <v>16</v>
      </c>
      <c r="M4082" t="s">
        <v>122</v>
      </c>
      <c r="O4082" t="s">
        <v>11</v>
      </c>
      <c r="P4082">
        <v>6102</v>
      </c>
      <c r="Q4082">
        <v>50</v>
      </c>
      <c r="R4082">
        <v>2.97</v>
      </c>
      <c r="S4082">
        <v>148.5</v>
      </c>
      <c r="T4082">
        <v>110</v>
      </c>
      <c r="U4082">
        <v>25.93</v>
      </c>
      <c r="V4082" t="str">
        <f>VLOOKUP(L4082,'[2]tabela de preços'!$A:$D,4,0)</f>
        <v>3M</v>
      </c>
      <c r="W4082" t="str">
        <f>VLOOKUP(L4082,'[2]tabela de preços'!$A:$F,6,0)</f>
        <v>LIXA DÁGUA</v>
      </c>
      <c r="X4082" t="str">
        <f>VLOOKUP(L4082,'[2]tabela de preços'!$A:$G,7,0)</f>
        <v>AUTOMOTIVO</v>
      </c>
    </row>
    <row r="4083" spans="1:24" x14ac:dyDescent="0.3">
      <c r="A4083" t="s">
        <v>313</v>
      </c>
      <c r="B4083" t="s">
        <v>314</v>
      </c>
      <c r="C4083" t="s">
        <v>3532</v>
      </c>
      <c r="D4083" s="1">
        <v>46077</v>
      </c>
      <c r="E4083" t="s">
        <v>3533</v>
      </c>
      <c r="F4083">
        <v>9</v>
      </c>
      <c r="G4083">
        <v>197</v>
      </c>
      <c r="H4083" t="str">
        <f>VLOOKUP(G4083,[1]OPERADORES!$A:$B,2,0)</f>
        <v xml:space="preserve">POLIANA LORRANE DE AMORIM </v>
      </c>
      <c r="I4083" t="s">
        <v>317</v>
      </c>
      <c r="J4083" t="s">
        <v>318</v>
      </c>
      <c r="K4083" t="s">
        <v>319</v>
      </c>
      <c r="L4083">
        <v>85621</v>
      </c>
      <c r="M4083" t="s">
        <v>1656</v>
      </c>
      <c r="O4083" t="s">
        <v>11</v>
      </c>
      <c r="P4083">
        <v>6102</v>
      </c>
      <c r="Q4083">
        <v>6</v>
      </c>
      <c r="R4083">
        <v>16.75</v>
      </c>
      <c r="S4083">
        <v>100.5</v>
      </c>
      <c r="T4083">
        <v>73.680000000000007</v>
      </c>
      <c r="U4083">
        <v>26.69</v>
      </c>
      <c r="V4083" t="str">
        <f>VLOOKUP(L4083,'[2]tabela de preços'!$A:$D,4,0)</f>
        <v>ADERE</v>
      </c>
      <c r="W4083" t="str">
        <f>VLOOKUP(L4083,'[2]tabela de preços'!$A:$F,6,0)</f>
        <v xml:space="preserve">FITA DE USO GERAL </v>
      </c>
      <c r="X4083" t="str">
        <f>VLOOKUP(L4083,'[2]tabela de preços'!$A:$G,7,0)</f>
        <v>IMOBILIÁRIO</v>
      </c>
    </row>
    <row r="4084" spans="1:24" x14ac:dyDescent="0.3">
      <c r="A4084" t="s">
        <v>313</v>
      </c>
      <c r="B4084" t="s">
        <v>314</v>
      </c>
      <c r="C4084" t="s">
        <v>3532</v>
      </c>
      <c r="D4084" s="1">
        <v>46077</v>
      </c>
      <c r="E4084" t="s">
        <v>3533</v>
      </c>
      <c r="F4084">
        <v>9</v>
      </c>
      <c r="G4084">
        <v>197</v>
      </c>
      <c r="H4084" t="str">
        <f>VLOOKUP(G4084,[1]OPERADORES!$A:$B,2,0)</f>
        <v xml:space="preserve">POLIANA LORRANE DE AMORIM </v>
      </c>
      <c r="I4084" t="s">
        <v>317</v>
      </c>
      <c r="J4084" t="s">
        <v>318</v>
      </c>
      <c r="K4084" t="s">
        <v>319</v>
      </c>
      <c r="L4084">
        <v>10297</v>
      </c>
      <c r="M4084" t="s">
        <v>41</v>
      </c>
      <c r="O4084" t="s">
        <v>11</v>
      </c>
      <c r="P4084">
        <v>6102</v>
      </c>
      <c r="Q4084">
        <v>36</v>
      </c>
      <c r="R4084">
        <v>10.49</v>
      </c>
      <c r="S4084">
        <v>377.64</v>
      </c>
      <c r="T4084">
        <v>330.12</v>
      </c>
      <c r="U4084">
        <v>12.58</v>
      </c>
      <c r="V4084" t="str">
        <f>VLOOKUP(L4084,'[2]tabela de preços'!$A:$D,4,0)</f>
        <v>ANJO</v>
      </c>
      <c r="W4084" t="str">
        <f>VLOOKUP(L4084,'[2]tabela de preços'!$A:$F,6,0)</f>
        <v>THINNER DE LIMPEZA</v>
      </c>
      <c r="X4084" t="str">
        <f>VLOOKUP(L4084,'[2]tabela de preços'!$A:$G,7,0)</f>
        <v>THINNER</v>
      </c>
    </row>
    <row r="4085" spans="1:24" x14ac:dyDescent="0.3">
      <c r="A4085" t="s">
        <v>313</v>
      </c>
      <c r="B4085" t="s">
        <v>314</v>
      </c>
      <c r="C4085" t="s">
        <v>3532</v>
      </c>
      <c r="D4085" s="1">
        <v>46077</v>
      </c>
      <c r="E4085" t="s">
        <v>3533</v>
      </c>
      <c r="F4085">
        <v>9</v>
      </c>
      <c r="G4085">
        <v>197</v>
      </c>
      <c r="H4085" t="str">
        <f>VLOOKUP(G4085,[1]OPERADORES!$A:$B,2,0)</f>
        <v xml:space="preserve">POLIANA LORRANE DE AMORIM </v>
      </c>
      <c r="I4085" t="s">
        <v>317</v>
      </c>
      <c r="J4085" t="s">
        <v>318</v>
      </c>
      <c r="K4085" t="s">
        <v>319</v>
      </c>
      <c r="L4085">
        <v>84460</v>
      </c>
      <c r="M4085" t="s">
        <v>322</v>
      </c>
      <c r="O4085" t="s">
        <v>11</v>
      </c>
      <c r="P4085">
        <v>6102</v>
      </c>
      <c r="Q4085">
        <v>2</v>
      </c>
      <c r="R4085">
        <v>31.07</v>
      </c>
      <c r="S4085">
        <v>62.14</v>
      </c>
      <c r="T4085">
        <v>47.16</v>
      </c>
      <c r="U4085">
        <v>24.11</v>
      </c>
      <c r="V4085" t="str">
        <f>VLOOKUP(L4085,'[2]tabela de preços'!$A:$D,4,0)</f>
        <v>BRASILUX</v>
      </c>
      <c r="W4085" t="str">
        <f>VLOOKUP(L4085,'[2]tabela de preços'!$A:$F,6,0)</f>
        <v>VEDADORES / SELANTES</v>
      </c>
      <c r="X4085" t="str">
        <f>VLOOKUP(L4085,'[2]tabela de preços'!$A:$G,7,0)</f>
        <v>AUTOMOTIVO</v>
      </c>
    </row>
    <row r="4086" spans="1:24" x14ac:dyDescent="0.3">
      <c r="A4086" t="s">
        <v>354</v>
      </c>
      <c r="C4086" t="s">
        <v>3534</v>
      </c>
      <c r="D4086" s="1">
        <v>46077</v>
      </c>
      <c r="E4086" t="s">
        <v>3535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357</v>
      </c>
      <c r="K4086" t="s">
        <v>358</v>
      </c>
      <c r="L4086">
        <v>84324</v>
      </c>
      <c r="M4086" t="s">
        <v>359</v>
      </c>
      <c r="O4086" t="s">
        <v>11</v>
      </c>
      <c r="P4086">
        <v>5403</v>
      </c>
      <c r="Q4086">
        <v>40</v>
      </c>
      <c r="R4086">
        <v>91.84</v>
      </c>
      <c r="S4086" s="2">
        <v>3673.6</v>
      </c>
      <c r="T4086" s="2">
        <v>2788.4</v>
      </c>
      <c r="U4086">
        <v>24.1</v>
      </c>
      <c r="V4086" t="str">
        <f>VLOOKUP(L4086,'[2]tabela de preços'!$A:$D,4,0)</f>
        <v>BRASILUX</v>
      </c>
      <c r="W4086" t="str">
        <f>VLOOKUP(L4086,'[2]tabela de preços'!$A:$F,6,0)</f>
        <v>ESMALTES</v>
      </c>
      <c r="X4086" t="str">
        <f>VLOOKUP(L4086,'[2]tabela de preços'!$A:$G,7,0)</f>
        <v>INDUSTRIAL</v>
      </c>
    </row>
    <row r="4087" spans="1:24" x14ac:dyDescent="0.3">
      <c r="A4087" t="s">
        <v>378</v>
      </c>
      <c r="C4087" t="s">
        <v>3536</v>
      </c>
      <c r="D4087" s="1">
        <v>46077</v>
      </c>
      <c r="E4087" t="s">
        <v>3537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381</v>
      </c>
      <c r="K4087" t="s">
        <v>382</v>
      </c>
      <c r="L4087">
        <v>9859</v>
      </c>
      <c r="M4087" t="s">
        <v>3538</v>
      </c>
      <c r="O4087" t="s">
        <v>11</v>
      </c>
      <c r="P4087">
        <v>5403</v>
      </c>
      <c r="Q4087">
        <v>1</v>
      </c>
      <c r="R4087">
        <v>55.74</v>
      </c>
      <c r="S4087">
        <v>55.74</v>
      </c>
      <c r="T4087">
        <v>39.950000000000003</v>
      </c>
      <c r="U4087">
        <v>28.33</v>
      </c>
      <c r="V4087" t="str">
        <f>VLOOKUP(L4087,'[2]tabela de preços'!$A:$D,4,0)</f>
        <v>WANDA</v>
      </c>
      <c r="W4087" t="str">
        <f>VLOOKUP(L4087,'[2]tabela de preços'!$A:$F,6,0)</f>
        <v>BASES POLIÉSTER</v>
      </c>
      <c r="X4087" t="str">
        <f>VLOOKUP(L4087,'[2]tabela de preços'!$A:$G,7,0)</f>
        <v>AUTOMOTIVO</v>
      </c>
    </row>
    <row r="4088" spans="1:24" x14ac:dyDescent="0.3">
      <c r="A4088" t="s">
        <v>378</v>
      </c>
      <c r="C4088" t="s">
        <v>3536</v>
      </c>
      <c r="D4088" s="1">
        <v>46077</v>
      </c>
      <c r="E4088" t="s">
        <v>3537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381</v>
      </c>
      <c r="K4088" t="s">
        <v>382</v>
      </c>
      <c r="L4088">
        <v>9874</v>
      </c>
      <c r="M4088" t="s">
        <v>3539</v>
      </c>
      <c r="O4088" t="s">
        <v>11</v>
      </c>
      <c r="P4088">
        <v>5403</v>
      </c>
      <c r="Q4088">
        <v>1</v>
      </c>
      <c r="R4088">
        <v>192.15</v>
      </c>
      <c r="S4088">
        <v>192.15</v>
      </c>
      <c r="T4088">
        <v>137.74</v>
      </c>
      <c r="U4088">
        <v>28.32</v>
      </c>
      <c r="V4088" t="str">
        <f>VLOOKUP(L4088,'[2]tabela de preços'!$A:$D,4,0)</f>
        <v>WANDA</v>
      </c>
      <c r="W4088" t="str">
        <f>VLOOKUP(L4088,'[2]tabela de preços'!$A:$F,6,0)</f>
        <v>BASES POLIÉSTER</v>
      </c>
      <c r="X4088" t="str">
        <f>VLOOKUP(L4088,'[2]tabela de preços'!$A:$G,7,0)</f>
        <v>AUTOMOTIVO</v>
      </c>
    </row>
    <row r="4089" spans="1:24" x14ac:dyDescent="0.3">
      <c r="A4089" t="s">
        <v>378</v>
      </c>
      <c r="C4089" t="s">
        <v>3536</v>
      </c>
      <c r="D4089" s="1">
        <v>46077</v>
      </c>
      <c r="E4089" t="s">
        <v>3537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381</v>
      </c>
      <c r="K4089" t="s">
        <v>382</v>
      </c>
      <c r="L4089">
        <v>9883</v>
      </c>
      <c r="M4089" t="s">
        <v>391</v>
      </c>
      <c r="O4089" t="s">
        <v>11</v>
      </c>
      <c r="P4089">
        <v>5403</v>
      </c>
      <c r="Q4089">
        <v>1</v>
      </c>
      <c r="R4089">
        <v>92.73</v>
      </c>
      <c r="S4089">
        <v>92.73</v>
      </c>
      <c r="T4089">
        <v>66.47</v>
      </c>
      <c r="U4089">
        <v>28.32</v>
      </c>
      <c r="V4089" t="str">
        <f>VLOOKUP(L4089,'[2]tabela de preços'!$A:$D,4,0)</f>
        <v>WANDA</v>
      </c>
      <c r="W4089" t="str">
        <f>VLOOKUP(L4089,'[2]tabela de preços'!$A:$F,6,0)</f>
        <v>BASES POLIÉSTER</v>
      </c>
      <c r="X4089" t="str">
        <f>VLOOKUP(L4089,'[2]tabela de preços'!$A:$G,7,0)</f>
        <v>AUTOMOTIVO</v>
      </c>
    </row>
    <row r="4090" spans="1:24" x14ac:dyDescent="0.3">
      <c r="A4090" t="s">
        <v>378</v>
      </c>
      <c r="C4090" t="s">
        <v>3536</v>
      </c>
      <c r="D4090" s="1">
        <v>46077</v>
      </c>
      <c r="E4090" t="s">
        <v>3537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381</v>
      </c>
      <c r="K4090" t="s">
        <v>382</v>
      </c>
      <c r="L4090">
        <v>9901</v>
      </c>
      <c r="M4090" t="s">
        <v>3540</v>
      </c>
      <c r="O4090" t="s">
        <v>11</v>
      </c>
      <c r="P4090">
        <v>5403</v>
      </c>
      <c r="Q4090">
        <v>1</v>
      </c>
      <c r="R4090">
        <v>204.86</v>
      </c>
      <c r="S4090">
        <v>204.86</v>
      </c>
      <c r="T4090">
        <v>146.85</v>
      </c>
      <c r="U4090">
        <v>28.32</v>
      </c>
      <c r="V4090" t="str">
        <f>VLOOKUP(L4090,'[2]tabela de preços'!$A:$D,4,0)</f>
        <v>WANDA</v>
      </c>
      <c r="W4090" t="str">
        <f>VLOOKUP(L4090,'[2]tabela de preços'!$A:$F,6,0)</f>
        <v>BASES POLIÉSTER</v>
      </c>
      <c r="X4090" t="str">
        <f>VLOOKUP(L4090,'[2]tabela de preços'!$A:$G,7,0)</f>
        <v>AUTOMOTIVO</v>
      </c>
    </row>
    <row r="4091" spans="1:24" x14ac:dyDescent="0.3">
      <c r="A4091" t="s">
        <v>479</v>
      </c>
      <c r="B4091" t="s">
        <v>480</v>
      </c>
      <c r="C4091" t="s">
        <v>3556</v>
      </c>
      <c r="D4091" s="1">
        <v>46077</v>
      </c>
      <c r="E4091" t="s">
        <v>3557</v>
      </c>
      <c r="F4091">
        <v>9</v>
      </c>
      <c r="G4091">
        <v>230</v>
      </c>
      <c r="H4091" t="str">
        <f>VLOOKUP(G4091,[1]OPERADORES!$A:$B,2,0)</f>
        <v>SÔNIA</v>
      </c>
      <c r="I4091" t="s">
        <v>21</v>
      </c>
      <c r="J4091" t="s">
        <v>483</v>
      </c>
      <c r="K4091" t="s">
        <v>484</v>
      </c>
      <c r="L4091">
        <v>85321</v>
      </c>
      <c r="M4091" t="s">
        <v>1063</v>
      </c>
      <c r="O4091" t="s">
        <v>11</v>
      </c>
      <c r="P4091">
        <v>5102</v>
      </c>
      <c r="Q4091">
        <v>1</v>
      </c>
      <c r="R4091">
        <v>653.23</v>
      </c>
      <c r="S4091">
        <v>653.23</v>
      </c>
      <c r="T4091">
        <v>465.76</v>
      </c>
      <c r="U4091">
        <v>28.7</v>
      </c>
      <c r="V4091" t="str">
        <f>VLOOKUP(L4091,'[2]tabela de preços'!$A:$D,4,0)</f>
        <v>BRASILUX</v>
      </c>
      <c r="W4091" t="str">
        <f>VLOOKUP(L4091,'[2]tabela de preços'!$A:$F,6,0)</f>
        <v>TINTA EM PÓ</v>
      </c>
      <c r="X4091" t="str">
        <f>VLOOKUP(L4091,'[2]tabela de preços'!$A:$G,7,0)</f>
        <v>INDUSTRIAL</v>
      </c>
    </row>
    <row r="4092" spans="1:24" x14ac:dyDescent="0.3">
      <c r="A4092" t="s">
        <v>501</v>
      </c>
      <c r="C4092" t="s">
        <v>3558</v>
      </c>
      <c r="D4092" s="1">
        <v>46077</v>
      </c>
      <c r="E4092" t="s">
        <v>3559</v>
      </c>
      <c r="F4092">
        <v>9</v>
      </c>
      <c r="G4092">
        <v>197</v>
      </c>
      <c r="H4092" t="str">
        <f>VLOOKUP(G4092,[1]OPERADORES!$A:$B,2,0)</f>
        <v xml:space="preserve">POLIANA LORRANE DE AMORIM </v>
      </c>
      <c r="I4092" t="s">
        <v>21</v>
      </c>
      <c r="J4092" t="s">
        <v>504</v>
      </c>
      <c r="K4092" t="s">
        <v>505</v>
      </c>
      <c r="L4092">
        <v>85691</v>
      </c>
      <c r="M4092" t="s">
        <v>1231</v>
      </c>
      <c r="O4092" t="s">
        <v>11</v>
      </c>
      <c r="P4092">
        <v>5102</v>
      </c>
      <c r="Q4092">
        <v>36</v>
      </c>
      <c r="R4092">
        <v>15.33</v>
      </c>
      <c r="S4092">
        <v>551.88</v>
      </c>
      <c r="T4092">
        <v>404.64</v>
      </c>
      <c r="U4092">
        <v>26.68</v>
      </c>
      <c r="V4092" t="str">
        <f>VLOOKUP(L4092,'[2]tabela de preços'!$A:$D,4,0)</f>
        <v>UNIPEGA</v>
      </c>
      <c r="W4092" t="str">
        <f>VLOOKUP(L4092,'[2]tabela de preços'!$A:$F,6,0)</f>
        <v>COLA INST./ ADESIVOS COLANTES</v>
      </c>
      <c r="X4092" t="str">
        <f>VLOOKUP(L4092,'[2]tabela de preços'!$A:$G,7,0)</f>
        <v>AUTOMOTIVO</v>
      </c>
    </row>
    <row r="4093" spans="1:24" x14ac:dyDescent="0.3">
      <c r="A4093" t="s">
        <v>528</v>
      </c>
      <c r="C4093" t="s">
        <v>3560</v>
      </c>
      <c r="D4093" s="1">
        <v>46077</v>
      </c>
      <c r="E4093" t="s">
        <v>3561</v>
      </c>
      <c r="F4093">
        <v>9</v>
      </c>
      <c r="G4093">
        <v>231</v>
      </c>
      <c r="H4093" t="str">
        <f>VLOOKUP(G4093,[1]OPERADORES!$A:$B,2,0)</f>
        <v>EDIJANE</v>
      </c>
      <c r="I4093" t="s">
        <v>21</v>
      </c>
      <c r="J4093" t="s">
        <v>531</v>
      </c>
      <c r="K4093" t="s">
        <v>532</v>
      </c>
      <c r="L4093">
        <v>85316</v>
      </c>
      <c r="M4093" t="s">
        <v>365</v>
      </c>
      <c r="O4093" t="s">
        <v>11</v>
      </c>
      <c r="P4093">
        <v>5102</v>
      </c>
      <c r="Q4093">
        <v>1</v>
      </c>
      <c r="R4093">
        <v>668</v>
      </c>
      <c r="S4093">
        <v>668</v>
      </c>
      <c r="T4093">
        <v>478.31</v>
      </c>
      <c r="U4093">
        <v>28.4</v>
      </c>
      <c r="V4093" t="str">
        <f>VLOOKUP(L4093,'[2]tabela de preços'!$A:$D,4,0)</f>
        <v>BRASILUX</v>
      </c>
      <c r="W4093" t="str">
        <f>VLOOKUP(L4093,'[2]tabela de preços'!$A:$F,6,0)</f>
        <v>TINTA EM PÓ</v>
      </c>
      <c r="X4093" t="str">
        <f>VLOOKUP(L4093,'[2]tabela de preços'!$A:$G,7,0)</f>
        <v>INDUSTRIAL</v>
      </c>
    </row>
    <row r="4094" spans="1:24" x14ac:dyDescent="0.3">
      <c r="A4094" t="s">
        <v>547</v>
      </c>
      <c r="C4094" t="s">
        <v>3562</v>
      </c>
      <c r="D4094" s="1">
        <v>46077</v>
      </c>
      <c r="E4094" t="s">
        <v>3563</v>
      </c>
      <c r="F4094">
        <v>9</v>
      </c>
      <c r="G4094">
        <v>197</v>
      </c>
      <c r="H4094" t="str">
        <f>VLOOKUP(G4094,[1]OPERADORES!$A:$B,2,0)</f>
        <v xml:space="preserve">POLIANA LORRANE DE AMORIM </v>
      </c>
      <c r="I4094" t="s">
        <v>21</v>
      </c>
      <c r="J4094" t="s">
        <v>550</v>
      </c>
      <c r="K4094" t="s">
        <v>551</v>
      </c>
      <c r="L4094">
        <v>84815</v>
      </c>
      <c r="M4094" t="s">
        <v>949</v>
      </c>
      <c r="O4094" t="s">
        <v>11</v>
      </c>
      <c r="P4094">
        <v>5403</v>
      </c>
      <c r="Q4094">
        <v>3</v>
      </c>
      <c r="R4094">
        <v>34.25</v>
      </c>
      <c r="S4094">
        <v>102.75</v>
      </c>
      <c r="T4094">
        <v>73.650000000000006</v>
      </c>
      <c r="U4094">
        <v>28.32</v>
      </c>
      <c r="V4094" t="str">
        <f>VLOOKUP(L4094,'[2]tabela de preços'!$A:$D,4,0)</f>
        <v>BRASILUX</v>
      </c>
      <c r="W4094" t="str">
        <f>VLOOKUP(L4094,'[2]tabela de preços'!$A:$F,6,0)</f>
        <v>KIT BRASCORTEN</v>
      </c>
      <c r="X4094" t="str">
        <f>VLOOKUP(L4094,'[2]tabela de preços'!$A:$G,7,0)</f>
        <v>IMOBILIÁRIO</v>
      </c>
    </row>
    <row r="4095" spans="1:24" x14ac:dyDescent="0.3">
      <c r="A4095" t="s">
        <v>547</v>
      </c>
      <c r="C4095" t="s">
        <v>3562</v>
      </c>
      <c r="D4095" s="1">
        <v>46077</v>
      </c>
      <c r="E4095" t="s">
        <v>3563</v>
      </c>
      <c r="F4095">
        <v>9</v>
      </c>
      <c r="G4095">
        <v>197</v>
      </c>
      <c r="H4095" t="str">
        <f>VLOOKUP(G4095,[1]OPERADORES!$A:$B,2,0)</f>
        <v xml:space="preserve">POLIANA LORRANE DE AMORIM </v>
      </c>
      <c r="I4095" t="s">
        <v>21</v>
      </c>
      <c r="J4095" t="s">
        <v>550</v>
      </c>
      <c r="K4095" t="s">
        <v>551</v>
      </c>
      <c r="L4095">
        <v>84814</v>
      </c>
      <c r="M4095" t="s">
        <v>950</v>
      </c>
      <c r="O4095" t="s">
        <v>11</v>
      </c>
      <c r="P4095">
        <v>5403</v>
      </c>
      <c r="Q4095">
        <v>3</v>
      </c>
      <c r="R4095">
        <v>125.93</v>
      </c>
      <c r="S4095">
        <v>377.79</v>
      </c>
      <c r="T4095">
        <v>270.81</v>
      </c>
      <c r="U4095">
        <v>28.32</v>
      </c>
      <c r="V4095" t="str">
        <f>VLOOKUP(L4095,'[2]tabela de preços'!$A:$D,4,0)</f>
        <v>BRASILUX</v>
      </c>
      <c r="W4095" t="str">
        <f>VLOOKUP(L4095,'[2]tabela de preços'!$A:$F,6,0)</f>
        <v>KIT BRASCORTEN</v>
      </c>
      <c r="X4095" t="str">
        <f>VLOOKUP(L4095,'[2]tabela de preços'!$A:$G,7,0)</f>
        <v>IMOBILIÁRIO</v>
      </c>
    </row>
    <row r="4096" spans="1:24" x14ac:dyDescent="0.3">
      <c r="A4096" t="s">
        <v>923</v>
      </c>
      <c r="C4096" t="s">
        <v>3569</v>
      </c>
      <c r="D4096" s="1">
        <v>46077</v>
      </c>
      <c r="E4096" t="s">
        <v>3570</v>
      </c>
      <c r="F4096">
        <v>9</v>
      </c>
      <c r="G4096">
        <v>236</v>
      </c>
      <c r="H4096" t="str">
        <f>VLOOKUP(G4096,[1]OPERADORES!$A:$B,2,0)</f>
        <v>DANIEL</v>
      </c>
      <c r="I4096" t="s">
        <v>21</v>
      </c>
      <c r="J4096" t="s">
        <v>211</v>
      </c>
      <c r="K4096" t="s">
        <v>926</v>
      </c>
      <c r="L4096">
        <v>23110</v>
      </c>
      <c r="M4096" t="s">
        <v>409</v>
      </c>
      <c r="O4096" t="s">
        <v>11</v>
      </c>
      <c r="P4096">
        <v>5102</v>
      </c>
      <c r="Q4096">
        <v>30</v>
      </c>
      <c r="R4096">
        <v>2.35</v>
      </c>
      <c r="S4096">
        <v>70.5</v>
      </c>
      <c r="T4096">
        <v>55.5</v>
      </c>
      <c r="U4096">
        <v>21.28</v>
      </c>
      <c r="V4096" t="str">
        <f>VLOOKUP(L4096,'[2]tabela de preços'!$A:$D,4,0)</f>
        <v>3M</v>
      </c>
      <c r="W4096" t="str">
        <f>VLOOKUP(L4096,'[2]tabela de preços'!$A:$F,6,0)</f>
        <v xml:space="preserve">DISCOS / LIXAS / ABRASIVOS </v>
      </c>
      <c r="X4096" t="str">
        <f>VLOOKUP(L4096,'[2]tabela de preços'!$A:$G,7,0)</f>
        <v>AUTOMOTIVO</v>
      </c>
    </row>
    <row r="4097" spans="1:24" x14ac:dyDescent="0.3">
      <c r="A4097" t="s">
        <v>923</v>
      </c>
      <c r="C4097" t="s">
        <v>3569</v>
      </c>
      <c r="D4097" s="1">
        <v>46077</v>
      </c>
      <c r="E4097" t="s">
        <v>3570</v>
      </c>
      <c r="F4097">
        <v>9</v>
      </c>
      <c r="G4097">
        <v>236</v>
      </c>
      <c r="H4097" t="str">
        <f>VLOOKUP(G4097,[1]OPERADORES!$A:$B,2,0)</f>
        <v>DANIEL</v>
      </c>
      <c r="I4097" t="s">
        <v>21</v>
      </c>
      <c r="J4097" t="s">
        <v>211</v>
      </c>
      <c r="K4097" t="s">
        <v>926</v>
      </c>
      <c r="L4097">
        <v>24248</v>
      </c>
      <c r="M4097" t="s">
        <v>107</v>
      </c>
      <c r="O4097" t="s">
        <v>11</v>
      </c>
      <c r="P4097">
        <v>5102</v>
      </c>
      <c r="Q4097">
        <v>12</v>
      </c>
      <c r="R4097">
        <v>8</v>
      </c>
      <c r="S4097">
        <v>96</v>
      </c>
      <c r="T4097">
        <v>78</v>
      </c>
      <c r="U4097">
        <v>18.75</v>
      </c>
      <c r="V4097" t="str">
        <f>VLOOKUP(L4097,'[2]tabela de preços'!$A:$D,4,0)</f>
        <v>SHERWIN WILLIAMS</v>
      </c>
      <c r="W4097" t="str">
        <f>VLOOKUP(L4097,'[2]tabela de preços'!$A:$F,6,0)</f>
        <v>PRIMER AUTOMOTIVO</v>
      </c>
      <c r="X4097" t="str">
        <f>VLOOKUP(L4097,'[2]tabela de preços'!$A:$G,7,0)</f>
        <v>AUTOMOTIVO</v>
      </c>
    </row>
    <row r="4098" spans="1:24" x14ac:dyDescent="0.3">
      <c r="A4098" t="s">
        <v>923</v>
      </c>
      <c r="C4098" t="s">
        <v>3569</v>
      </c>
      <c r="D4098" s="1">
        <v>46077</v>
      </c>
      <c r="E4098" t="s">
        <v>3570</v>
      </c>
      <c r="F4098">
        <v>9</v>
      </c>
      <c r="G4098">
        <v>236</v>
      </c>
      <c r="H4098" t="str">
        <f>VLOOKUP(G4098,[1]OPERADORES!$A:$B,2,0)</f>
        <v>DANIEL</v>
      </c>
      <c r="I4098" t="s">
        <v>21</v>
      </c>
      <c r="J4098" t="s">
        <v>211</v>
      </c>
      <c r="K4098" t="s">
        <v>926</v>
      </c>
      <c r="L4098">
        <v>21078</v>
      </c>
      <c r="M4098" t="s">
        <v>141</v>
      </c>
      <c r="O4098" t="s">
        <v>11</v>
      </c>
      <c r="P4098">
        <v>5102</v>
      </c>
      <c r="Q4098">
        <v>12</v>
      </c>
      <c r="R4098">
        <v>22.89</v>
      </c>
      <c r="S4098">
        <v>274.68</v>
      </c>
      <c r="T4098">
        <v>223.92</v>
      </c>
      <c r="U4098">
        <v>18.48</v>
      </c>
      <c r="V4098" t="str">
        <f>VLOOKUP(L4098,'[2]tabela de preços'!$A:$D,4,0)</f>
        <v>SHERWIN WILLIAMS</v>
      </c>
      <c r="W4098" t="str">
        <f>VLOOKUP(L4098,'[2]tabela de preços'!$A:$F,6,0)</f>
        <v>MASSA POLIÉSTER</v>
      </c>
      <c r="X4098" t="str">
        <f>VLOOKUP(L4098,'[2]tabela de preços'!$A:$G,7,0)</f>
        <v>AUTOMOTIVO</v>
      </c>
    </row>
    <row r="4099" spans="1:24" x14ac:dyDescent="0.3">
      <c r="A4099" t="s">
        <v>923</v>
      </c>
      <c r="C4099" t="s">
        <v>3569</v>
      </c>
      <c r="D4099" s="1">
        <v>46077</v>
      </c>
      <c r="E4099" t="s">
        <v>3570</v>
      </c>
      <c r="F4099">
        <v>9</v>
      </c>
      <c r="G4099">
        <v>236</v>
      </c>
      <c r="H4099" t="str">
        <f>VLOOKUP(G4099,[1]OPERADORES!$A:$B,2,0)</f>
        <v>DANIEL</v>
      </c>
      <c r="I4099" t="s">
        <v>21</v>
      </c>
      <c r="J4099" t="s">
        <v>211</v>
      </c>
      <c r="K4099" t="s">
        <v>926</v>
      </c>
      <c r="L4099">
        <v>24247</v>
      </c>
      <c r="M4099" t="s">
        <v>160</v>
      </c>
      <c r="O4099" t="s">
        <v>11</v>
      </c>
      <c r="P4099">
        <v>5403</v>
      </c>
      <c r="Q4099">
        <v>12</v>
      </c>
      <c r="R4099">
        <v>21</v>
      </c>
      <c r="S4099">
        <v>252</v>
      </c>
      <c r="T4099">
        <v>202.44</v>
      </c>
      <c r="U4099">
        <v>19.670000000000002</v>
      </c>
      <c r="V4099" t="str">
        <f>VLOOKUP(L4099,'[2]tabela de preços'!$A:$D,4,0)</f>
        <v>SHERWIN WILLIAMS</v>
      </c>
      <c r="W4099" t="str">
        <f>VLOOKUP(L4099,'[2]tabela de preços'!$A:$F,6,0)</f>
        <v>PRIMER AUTOMOTIVO</v>
      </c>
      <c r="X4099" t="str">
        <f>VLOOKUP(L4099,'[2]tabela de preços'!$A:$G,7,0)</f>
        <v>AUTOMOTIVO</v>
      </c>
    </row>
    <row r="4100" spans="1:24" x14ac:dyDescent="0.3">
      <c r="A4100" t="s">
        <v>923</v>
      </c>
      <c r="C4100" t="s">
        <v>3569</v>
      </c>
      <c r="D4100" s="1">
        <v>46077</v>
      </c>
      <c r="E4100" t="s">
        <v>3570</v>
      </c>
      <c r="F4100">
        <v>9</v>
      </c>
      <c r="G4100">
        <v>236</v>
      </c>
      <c r="H4100" t="str">
        <f>VLOOKUP(G4100,[1]OPERADORES!$A:$B,2,0)</f>
        <v>DANIEL</v>
      </c>
      <c r="I4100" t="s">
        <v>21</v>
      </c>
      <c r="J4100" t="s">
        <v>211</v>
      </c>
      <c r="K4100" t="s">
        <v>926</v>
      </c>
      <c r="L4100">
        <v>20414</v>
      </c>
      <c r="M4100" t="s">
        <v>112</v>
      </c>
      <c r="O4100" t="s">
        <v>11</v>
      </c>
      <c r="P4100">
        <v>5102</v>
      </c>
      <c r="Q4100">
        <v>2</v>
      </c>
      <c r="R4100">
        <v>21.89</v>
      </c>
      <c r="S4100">
        <v>43.78</v>
      </c>
      <c r="T4100">
        <v>36</v>
      </c>
      <c r="U4100">
        <v>17.77</v>
      </c>
      <c r="V4100" t="str">
        <f>VLOOKUP(L4100,'[2]tabela de preços'!$A:$D,4,0)</f>
        <v>SHERWIN WILLIAMS</v>
      </c>
      <c r="W4100" t="str">
        <f>VLOOKUP(L4100,'[2]tabela de preços'!$A:$F,6,0)</f>
        <v>DILUENTE</v>
      </c>
      <c r="X4100" t="str">
        <f>VLOOKUP(L4100,'[2]tabela de preços'!$A:$G,7,0)</f>
        <v>AUTOMOTIVO</v>
      </c>
    </row>
    <row r="4101" spans="1:24" x14ac:dyDescent="0.3">
      <c r="A4101" t="s">
        <v>963</v>
      </c>
      <c r="B4101" t="s">
        <v>964</v>
      </c>
      <c r="C4101" t="s">
        <v>3574</v>
      </c>
      <c r="D4101" s="1">
        <v>46077</v>
      </c>
      <c r="E4101" t="s">
        <v>3575</v>
      </c>
      <c r="F4101">
        <v>9</v>
      </c>
      <c r="G4101">
        <v>197</v>
      </c>
      <c r="H4101" t="str">
        <f>VLOOKUP(G4101,[1]OPERADORES!$A:$B,2,0)</f>
        <v xml:space="preserve">POLIANA LORRANE DE AMORIM </v>
      </c>
      <c r="I4101" t="s">
        <v>244</v>
      </c>
      <c r="J4101" t="s">
        <v>967</v>
      </c>
      <c r="K4101" t="s">
        <v>968</v>
      </c>
      <c r="L4101">
        <v>10277</v>
      </c>
      <c r="M4101" t="s">
        <v>135</v>
      </c>
      <c r="O4101" t="s">
        <v>11</v>
      </c>
      <c r="P4101">
        <v>6102</v>
      </c>
      <c r="Q4101">
        <v>12</v>
      </c>
      <c r="R4101">
        <v>15.89</v>
      </c>
      <c r="S4101">
        <v>190.68</v>
      </c>
      <c r="T4101">
        <v>154.56</v>
      </c>
      <c r="U4101">
        <v>18.940000000000001</v>
      </c>
      <c r="V4101" t="str">
        <f>VLOOKUP(L4101,'[2]tabela de preços'!$A:$D,4,0)</f>
        <v>RETOQUE</v>
      </c>
      <c r="W4101" t="str">
        <f>VLOOKUP(L4101,'[2]tabela de preços'!$A:$F,6,0)</f>
        <v xml:space="preserve">COLA  PLÁSTICA </v>
      </c>
      <c r="X4101" t="str">
        <f>VLOOKUP(L4101,'[2]tabela de preços'!$A:$G,7,0)</f>
        <v>AUTOMOTIVO</v>
      </c>
    </row>
    <row r="4102" spans="1:24" x14ac:dyDescent="0.3">
      <c r="A4102" t="s">
        <v>963</v>
      </c>
      <c r="B4102" t="s">
        <v>964</v>
      </c>
      <c r="C4102" t="s">
        <v>3574</v>
      </c>
      <c r="D4102" s="1">
        <v>46077</v>
      </c>
      <c r="E4102" t="s">
        <v>3575</v>
      </c>
      <c r="F4102">
        <v>9</v>
      </c>
      <c r="G4102">
        <v>197</v>
      </c>
      <c r="H4102" t="str">
        <f>VLOOKUP(G4102,[1]OPERADORES!$A:$B,2,0)</f>
        <v xml:space="preserve">POLIANA LORRANE DE AMORIM </v>
      </c>
      <c r="I4102" t="s">
        <v>244</v>
      </c>
      <c r="J4102" t="s">
        <v>967</v>
      </c>
      <c r="K4102" t="s">
        <v>968</v>
      </c>
      <c r="L4102">
        <v>13</v>
      </c>
      <c r="M4102" t="s">
        <v>152</v>
      </c>
      <c r="O4102" t="s">
        <v>11</v>
      </c>
      <c r="P4102">
        <v>6102</v>
      </c>
      <c r="Q4102">
        <v>50</v>
      </c>
      <c r="R4102">
        <v>5.79</v>
      </c>
      <c r="S4102">
        <v>289.5</v>
      </c>
      <c r="T4102">
        <v>208</v>
      </c>
      <c r="U4102">
        <v>28.15</v>
      </c>
      <c r="V4102" t="str">
        <f>VLOOKUP(L4102,'[2]tabela de preços'!$A:$D,4,0)</f>
        <v>3M</v>
      </c>
      <c r="W4102" t="str">
        <f>VLOOKUP(L4102,'[2]tabela de preços'!$A:$F,6,0)</f>
        <v>LIXA DÁGUA</v>
      </c>
      <c r="X4102" t="str">
        <f>VLOOKUP(L4102,'[2]tabela de preços'!$A:$G,7,0)</f>
        <v>AUTOMOTIVO</v>
      </c>
    </row>
    <row r="4103" spans="1:24" x14ac:dyDescent="0.3">
      <c r="A4103" t="s">
        <v>963</v>
      </c>
      <c r="B4103" t="s">
        <v>964</v>
      </c>
      <c r="C4103" t="s">
        <v>3574</v>
      </c>
      <c r="D4103" s="1">
        <v>46077</v>
      </c>
      <c r="E4103" t="s">
        <v>3575</v>
      </c>
      <c r="F4103">
        <v>9</v>
      </c>
      <c r="G4103">
        <v>197</v>
      </c>
      <c r="H4103" t="str">
        <f>VLOOKUP(G4103,[1]OPERADORES!$A:$B,2,0)</f>
        <v xml:space="preserve">POLIANA LORRANE DE AMORIM </v>
      </c>
      <c r="I4103" t="s">
        <v>244</v>
      </c>
      <c r="J4103" t="s">
        <v>967</v>
      </c>
      <c r="K4103" t="s">
        <v>968</v>
      </c>
      <c r="L4103">
        <v>15</v>
      </c>
      <c r="M4103" t="s">
        <v>205</v>
      </c>
      <c r="O4103" t="s">
        <v>11</v>
      </c>
      <c r="P4103">
        <v>6102</v>
      </c>
      <c r="Q4103">
        <v>100</v>
      </c>
      <c r="R4103">
        <v>5.79</v>
      </c>
      <c r="S4103">
        <v>579</v>
      </c>
      <c r="T4103">
        <v>416</v>
      </c>
      <c r="U4103">
        <v>28.15</v>
      </c>
      <c r="V4103" t="str">
        <f>VLOOKUP(L4103,'[2]tabela de preços'!$A:$D,4,0)</f>
        <v>3M</v>
      </c>
      <c r="W4103" t="str">
        <f>VLOOKUP(L4103,'[2]tabela de preços'!$A:$F,6,0)</f>
        <v>LIXA DÁGUA</v>
      </c>
      <c r="X4103" t="str">
        <f>VLOOKUP(L4103,'[2]tabela de preços'!$A:$G,7,0)</f>
        <v>AUTOMOTIVO</v>
      </c>
    </row>
    <row r="4104" spans="1:24" x14ac:dyDescent="0.3">
      <c r="A4104" t="s">
        <v>963</v>
      </c>
      <c r="B4104" t="s">
        <v>964</v>
      </c>
      <c r="C4104" t="s">
        <v>3574</v>
      </c>
      <c r="D4104" s="1">
        <v>46077</v>
      </c>
      <c r="E4104" t="s">
        <v>3575</v>
      </c>
      <c r="F4104">
        <v>9</v>
      </c>
      <c r="G4104">
        <v>197</v>
      </c>
      <c r="H4104" t="str">
        <f>VLOOKUP(G4104,[1]OPERADORES!$A:$B,2,0)</f>
        <v xml:space="preserve">POLIANA LORRANE DE AMORIM </v>
      </c>
      <c r="I4104" t="s">
        <v>244</v>
      </c>
      <c r="J4104" t="s">
        <v>967</v>
      </c>
      <c r="K4104" t="s">
        <v>968</v>
      </c>
      <c r="L4104">
        <v>20577</v>
      </c>
      <c r="M4104" t="s">
        <v>1889</v>
      </c>
      <c r="O4104" t="s">
        <v>11</v>
      </c>
      <c r="P4104">
        <v>6102</v>
      </c>
      <c r="Q4104">
        <v>100</v>
      </c>
      <c r="R4104">
        <v>2.88</v>
      </c>
      <c r="S4104">
        <v>288</v>
      </c>
      <c r="T4104">
        <v>219</v>
      </c>
      <c r="U4104">
        <v>23.96</v>
      </c>
      <c r="V4104" t="str">
        <f>VLOOKUP(L4104,'[2]tabela de preços'!$A:$D,4,0)</f>
        <v>3M</v>
      </c>
      <c r="W4104" t="str">
        <f>VLOOKUP(L4104,'[2]tabela de preços'!$A:$F,6,0)</f>
        <v>LIXA FERRO</v>
      </c>
      <c r="X4104" t="str">
        <f>VLOOKUP(L4104,'[2]tabela de preços'!$A:$G,7,0)</f>
        <v>IMOBILIÁRIO</v>
      </c>
    </row>
    <row r="4105" spans="1:24" x14ac:dyDescent="0.3">
      <c r="A4105" t="s">
        <v>963</v>
      </c>
      <c r="B4105" t="s">
        <v>964</v>
      </c>
      <c r="C4105" t="s">
        <v>3574</v>
      </c>
      <c r="D4105" s="1">
        <v>46077</v>
      </c>
      <c r="E4105" t="s">
        <v>3575</v>
      </c>
      <c r="F4105">
        <v>9</v>
      </c>
      <c r="G4105">
        <v>197</v>
      </c>
      <c r="H4105" t="str">
        <f>VLOOKUP(G4105,[1]OPERADORES!$A:$B,2,0)</f>
        <v xml:space="preserve">POLIANA LORRANE DE AMORIM </v>
      </c>
      <c r="I4105" t="s">
        <v>244</v>
      </c>
      <c r="J4105" t="s">
        <v>967</v>
      </c>
      <c r="K4105" t="s">
        <v>968</v>
      </c>
      <c r="L4105">
        <v>87043</v>
      </c>
      <c r="M4105" t="s">
        <v>217</v>
      </c>
      <c r="O4105" t="s">
        <v>11</v>
      </c>
      <c r="P4105">
        <v>6102</v>
      </c>
      <c r="Q4105">
        <v>40</v>
      </c>
      <c r="R4105">
        <v>21.95</v>
      </c>
      <c r="S4105">
        <v>878</v>
      </c>
      <c r="T4105">
        <v>720.8</v>
      </c>
      <c r="U4105">
        <v>17.899999999999999</v>
      </c>
      <c r="V4105" t="str">
        <f>VLOOKUP(L4105,'[2]tabela de preços'!$A:$D,4,0)</f>
        <v>ROBERLO</v>
      </c>
      <c r="W4105" t="str">
        <f>VLOOKUP(L4105,'[2]tabela de preços'!$A:$F,6,0)</f>
        <v>MASSA POLIÉSTER</v>
      </c>
      <c r="X4105" t="str">
        <f>VLOOKUP(L4105,'[2]tabela de preços'!$A:$G,7,0)</f>
        <v>AUTOMOTIVO</v>
      </c>
    </row>
    <row r="4106" spans="1:24" x14ac:dyDescent="0.3">
      <c r="A4106" t="s">
        <v>963</v>
      </c>
      <c r="B4106" t="s">
        <v>964</v>
      </c>
      <c r="C4106" t="s">
        <v>3574</v>
      </c>
      <c r="D4106" s="1">
        <v>46077</v>
      </c>
      <c r="E4106" t="s">
        <v>3575</v>
      </c>
      <c r="F4106">
        <v>9</v>
      </c>
      <c r="G4106">
        <v>197</v>
      </c>
      <c r="H4106" t="str">
        <f>VLOOKUP(G4106,[1]OPERADORES!$A:$B,2,0)</f>
        <v xml:space="preserve">POLIANA LORRANE DE AMORIM </v>
      </c>
      <c r="I4106" t="s">
        <v>244</v>
      </c>
      <c r="J4106" t="s">
        <v>967</v>
      </c>
      <c r="K4106" t="s">
        <v>968</v>
      </c>
      <c r="L4106">
        <v>10298</v>
      </c>
      <c r="M4106" t="s">
        <v>85</v>
      </c>
      <c r="O4106" t="s">
        <v>11</v>
      </c>
      <c r="P4106">
        <v>6102</v>
      </c>
      <c r="Q4106">
        <v>20</v>
      </c>
      <c r="R4106">
        <v>54.9</v>
      </c>
      <c r="S4106" s="2">
        <v>1098</v>
      </c>
      <c r="T4106">
        <v>947.6</v>
      </c>
      <c r="U4106">
        <v>13.7</v>
      </c>
      <c r="V4106" t="str">
        <f>VLOOKUP(L4106,'[2]tabela de preços'!$A:$D,4,0)</f>
        <v>ANJO</v>
      </c>
      <c r="W4106" t="str">
        <f>VLOOKUP(L4106,'[2]tabela de preços'!$A:$F,6,0)</f>
        <v>THINNER DE LIMPEZA</v>
      </c>
      <c r="X4106" t="str">
        <f>VLOOKUP(L4106,'[2]tabela de preços'!$A:$G,7,0)</f>
        <v>THINNER</v>
      </c>
    </row>
    <row r="4107" spans="1:24" x14ac:dyDescent="0.3">
      <c r="A4107" t="s">
        <v>963</v>
      </c>
      <c r="B4107" t="s">
        <v>964</v>
      </c>
      <c r="C4107" t="s">
        <v>3574</v>
      </c>
      <c r="D4107" s="1">
        <v>46077</v>
      </c>
      <c r="E4107" t="s">
        <v>3575</v>
      </c>
      <c r="F4107">
        <v>9</v>
      </c>
      <c r="G4107">
        <v>197</v>
      </c>
      <c r="H4107" t="str">
        <f>VLOOKUP(G4107,[1]OPERADORES!$A:$B,2,0)</f>
        <v xml:space="preserve">POLIANA LORRANE DE AMORIM </v>
      </c>
      <c r="I4107" t="s">
        <v>244</v>
      </c>
      <c r="J4107" t="s">
        <v>967</v>
      </c>
      <c r="K4107" t="s">
        <v>968</v>
      </c>
      <c r="L4107">
        <v>10297</v>
      </c>
      <c r="M4107" t="s">
        <v>41</v>
      </c>
      <c r="O4107" t="s">
        <v>11</v>
      </c>
      <c r="P4107">
        <v>6102</v>
      </c>
      <c r="Q4107">
        <v>48</v>
      </c>
      <c r="R4107">
        <v>10.49</v>
      </c>
      <c r="S4107">
        <v>503.52</v>
      </c>
      <c r="T4107">
        <v>440.16</v>
      </c>
      <c r="U4107">
        <v>12.58</v>
      </c>
      <c r="V4107" t="str">
        <f>VLOOKUP(L4107,'[2]tabela de preços'!$A:$D,4,0)</f>
        <v>ANJO</v>
      </c>
      <c r="W4107" t="str">
        <f>VLOOKUP(L4107,'[2]tabela de preços'!$A:$F,6,0)</f>
        <v>THINNER DE LIMPEZA</v>
      </c>
      <c r="X4107" t="str">
        <f>VLOOKUP(L4107,'[2]tabela de preços'!$A:$G,7,0)</f>
        <v>THINNER</v>
      </c>
    </row>
    <row r="4108" spans="1:24" x14ac:dyDescent="0.3">
      <c r="A4108" t="s">
        <v>974</v>
      </c>
      <c r="C4108" t="s">
        <v>3576</v>
      </c>
      <c r="D4108" s="1">
        <v>46077</v>
      </c>
      <c r="E4108" t="s">
        <v>3577</v>
      </c>
      <c r="F4108">
        <v>9</v>
      </c>
      <c r="G4108">
        <v>197</v>
      </c>
      <c r="H4108" t="str">
        <f>VLOOKUP(G4108,[1]OPERADORES!$A:$B,2,0)</f>
        <v xml:space="preserve">POLIANA LORRANE DE AMORIM </v>
      </c>
      <c r="I4108" t="s">
        <v>21</v>
      </c>
      <c r="J4108" t="s">
        <v>397</v>
      </c>
      <c r="K4108" t="s">
        <v>977</v>
      </c>
      <c r="L4108">
        <v>84113</v>
      </c>
      <c r="M4108" t="s">
        <v>737</v>
      </c>
      <c r="O4108" t="s">
        <v>11</v>
      </c>
      <c r="P4108">
        <v>5403</v>
      </c>
      <c r="Q4108">
        <v>3</v>
      </c>
      <c r="R4108">
        <v>159.41999999999999</v>
      </c>
      <c r="S4108">
        <v>478.26</v>
      </c>
      <c r="T4108">
        <v>350.64</v>
      </c>
      <c r="U4108">
        <v>26.68</v>
      </c>
      <c r="V4108" t="str">
        <f>VLOOKUP(L4108,'[2]tabela de preços'!$A:$D,4,0)</f>
        <v>BRASILUX</v>
      </c>
      <c r="W4108" t="str">
        <f>VLOOKUP(L4108,'[2]tabela de preços'!$A:$F,6,0)</f>
        <v>EPOXI</v>
      </c>
      <c r="X4108" t="str">
        <f>VLOOKUP(L4108,'[2]tabela de preços'!$A:$G,7,0)</f>
        <v>INDUSTRIAL</v>
      </c>
    </row>
    <row r="4109" spans="1:24" x14ac:dyDescent="0.3">
      <c r="A4109" t="s">
        <v>1051</v>
      </c>
      <c r="C4109" t="s">
        <v>3578</v>
      </c>
      <c r="D4109" s="1">
        <v>46077</v>
      </c>
      <c r="E4109" t="s">
        <v>3579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602</v>
      </c>
      <c r="J4109" t="s">
        <v>1054</v>
      </c>
      <c r="K4109" t="s">
        <v>1055</v>
      </c>
      <c r="L4109">
        <v>23267</v>
      </c>
      <c r="M4109" t="s">
        <v>164</v>
      </c>
      <c r="O4109" t="s">
        <v>11</v>
      </c>
      <c r="P4109">
        <v>6102</v>
      </c>
      <c r="Q4109">
        <v>12</v>
      </c>
      <c r="R4109">
        <v>22.89</v>
      </c>
      <c r="S4109">
        <v>274.68</v>
      </c>
      <c r="T4109">
        <v>223.44</v>
      </c>
      <c r="U4109">
        <v>18.649999999999999</v>
      </c>
      <c r="V4109" t="str">
        <f>VLOOKUP(L4109,'[2]tabela de preços'!$A:$D,4,0)</f>
        <v>ANJO</v>
      </c>
      <c r="W4109" t="str">
        <f>VLOOKUP(L4109,'[2]tabela de preços'!$A:$F,6,0)</f>
        <v>MASSA POLIÉSTER</v>
      </c>
      <c r="X4109" t="str">
        <f>VLOOKUP(L4109,'[2]tabela de preços'!$A:$G,7,0)</f>
        <v>AUTOMOTIVO</v>
      </c>
    </row>
    <row r="4110" spans="1:24" x14ac:dyDescent="0.3">
      <c r="A4110" t="s">
        <v>1051</v>
      </c>
      <c r="C4110" t="s">
        <v>3578</v>
      </c>
      <c r="D4110" s="1">
        <v>46077</v>
      </c>
      <c r="E4110" t="s">
        <v>3579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602</v>
      </c>
      <c r="J4110" t="s">
        <v>1054</v>
      </c>
      <c r="K4110" t="s">
        <v>1055</v>
      </c>
      <c r="L4110">
        <v>84560</v>
      </c>
      <c r="M4110" t="s">
        <v>118</v>
      </c>
      <c r="O4110" t="s">
        <v>11</v>
      </c>
      <c r="P4110">
        <v>6102</v>
      </c>
      <c r="Q4110">
        <v>20</v>
      </c>
      <c r="R4110">
        <v>47.89</v>
      </c>
      <c r="S4110">
        <v>957.8</v>
      </c>
      <c r="T4110">
        <v>802.8</v>
      </c>
      <c r="U4110">
        <v>16.18</v>
      </c>
      <c r="V4110" t="str">
        <f>VLOOKUP(L4110,'[2]tabela de preços'!$A:$D,4,0)</f>
        <v>BRASILUX</v>
      </c>
      <c r="W4110" t="str">
        <f>VLOOKUP(L4110,'[2]tabela de preços'!$A:$F,6,0)</f>
        <v>THINNER DE LIMPEZA</v>
      </c>
      <c r="X4110" t="str">
        <f>VLOOKUP(L4110,'[2]tabela de preços'!$A:$G,7,0)</f>
        <v>THINNER</v>
      </c>
    </row>
    <row r="4111" spans="1:24" x14ac:dyDescent="0.3">
      <c r="A4111" t="s">
        <v>1064</v>
      </c>
      <c r="C4111" t="s">
        <v>3580</v>
      </c>
      <c r="D4111" s="1">
        <v>46077</v>
      </c>
      <c r="E4111" t="s">
        <v>3581</v>
      </c>
      <c r="F4111">
        <v>9</v>
      </c>
      <c r="G4111">
        <v>231</v>
      </c>
      <c r="H4111" t="str">
        <f>VLOOKUP(G4111,[1]OPERADORES!$A:$B,2,0)</f>
        <v>EDIJANE</v>
      </c>
      <c r="I4111" t="s">
        <v>21</v>
      </c>
      <c r="J4111" t="s">
        <v>66</v>
      </c>
      <c r="K4111" t="s">
        <v>1067</v>
      </c>
      <c r="L4111">
        <v>83870</v>
      </c>
      <c r="M4111" t="s">
        <v>191</v>
      </c>
      <c r="O4111" t="s">
        <v>11</v>
      </c>
      <c r="P4111">
        <v>5102</v>
      </c>
      <c r="Q4111">
        <v>3</v>
      </c>
      <c r="R4111">
        <v>41.3</v>
      </c>
      <c r="S4111">
        <v>123.9</v>
      </c>
      <c r="T4111">
        <v>94.05</v>
      </c>
      <c r="U4111">
        <v>24.09</v>
      </c>
      <c r="V4111" t="str">
        <f>VLOOKUP(L4111,'[2]tabela de preços'!$A:$D,4,0)</f>
        <v>VONIXX</v>
      </c>
      <c r="W4111" t="str">
        <f>VLOOKUP(L4111,'[2]tabela de preços'!$A:$F,6,0)</f>
        <v>LINHA DE HIGENIZAÇÃO E ESTÉTICA  AUTOMOTIVA</v>
      </c>
      <c r="X4111" t="str">
        <f>VLOOKUP(L4111,'[2]tabela de preços'!$A:$G,7,0)</f>
        <v>AUTOMOTIVO</v>
      </c>
    </row>
    <row r="4112" spans="1:24" x14ac:dyDescent="0.3">
      <c r="A4112" t="s">
        <v>1064</v>
      </c>
      <c r="C4112" t="s">
        <v>3580</v>
      </c>
      <c r="D4112" s="1">
        <v>46077</v>
      </c>
      <c r="E4112" t="s">
        <v>3581</v>
      </c>
      <c r="F4112">
        <v>9</v>
      </c>
      <c r="G4112">
        <v>231</v>
      </c>
      <c r="H4112" t="str">
        <f>VLOOKUP(G4112,[1]OPERADORES!$A:$B,2,0)</f>
        <v>EDIJANE</v>
      </c>
      <c r="I4112" t="s">
        <v>21</v>
      </c>
      <c r="J4112" t="s">
        <v>66</v>
      </c>
      <c r="K4112" t="s">
        <v>1067</v>
      </c>
      <c r="L4112">
        <v>24292</v>
      </c>
      <c r="M4112" t="s">
        <v>1068</v>
      </c>
      <c r="O4112" t="s">
        <v>11</v>
      </c>
      <c r="P4112">
        <v>5102</v>
      </c>
      <c r="Q4112">
        <v>3</v>
      </c>
      <c r="R4112">
        <v>41.3</v>
      </c>
      <c r="S4112">
        <v>123.9</v>
      </c>
      <c r="T4112">
        <v>94.05</v>
      </c>
      <c r="U4112">
        <v>24.09</v>
      </c>
      <c r="V4112" t="str">
        <f>VLOOKUP(L4112,'[2]tabela de preços'!$A:$D,4,0)</f>
        <v>VONIXX</v>
      </c>
      <c r="W4112" t="str">
        <f>VLOOKUP(L4112,'[2]tabela de preços'!$A:$F,6,0)</f>
        <v>LINHA DE HIGENIZAÇÃO E ESTÉTICA  AUTOMOTIVA</v>
      </c>
      <c r="X4112" t="str">
        <f>VLOOKUP(L4112,'[2]tabela de preços'!$A:$G,7,0)</f>
        <v>AUTOMOTIVO</v>
      </c>
    </row>
    <row r="4113" spans="1:24" x14ac:dyDescent="0.3">
      <c r="A4113" t="s">
        <v>1064</v>
      </c>
      <c r="C4113" t="s">
        <v>3580</v>
      </c>
      <c r="D4113" s="1">
        <v>46077</v>
      </c>
      <c r="E4113" t="s">
        <v>3581</v>
      </c>
      <c r="F4113">
        <v>9</v>
      </c>
      <c r="G4113">
        <v>231</v>
      </c>
      <c r="H4113" t="str">
        <f>VLOOKUP(G4113,[1]OPERADORES!$A:$B,2,0)</f>
        <v>EDIJANE</v>
      </c>
      <c r="I4113" t="s">
        <v>21</v>
      </c>
      <c r="J4113" t="s">
        <v>66</v>
      </c>
      <c r="K4113" t="s">
        <v>1067</v>
      </c>
      <c r="L4113">
        <v>84394</v>
      </c>
      <c r="M4113" t="s">
        <v>1358</v>
      </c>
      <c r="O4113" t="s">
        <v>11</v>
      </c>
      <c r="P4113">
        <v>5102</v>
      </c>
      <c r="Q4113">
        <v>1</v>
      </c>
      <c r="R4113">
        <v>24.74</v>
      </c>
      <c r="S4113">
        <v>24.74</v>
      </c>
      <c r="T4113">
        <v>18.78</v>
      </c>
      <c r="U4113">
        <v>24.09</v>
      </c>
      <c r="V4113" t="str">
        <f>VLOOKUP(L4113,'[2]tabela de preços'!$A:$D,4,0)</f>
        <v>VONIXX</v>
      </c>
      <c r="W4113" t="str">
        <f>VLOOKUP(L4113,'[2]tabela de preços'!$A:$F,6,0)</f>
        <v>LINHA DE HIGENIZAÇÃO E ESTÉTICA  AUTOMOTIVA</v>
      </c>
      <c r="X4113" t="str">
        <f>VLOOKUP(L4113,'[2]tabela de preços'!$A:$G,7,0)</f>
        <v>AUTOMOTIVO</v>
      </c>
    </row>
    <row r="4114" spans="1:24" x14ac:dyDescent="0.3">
      <c r="A4114" t="s">
        <v>1064</v>
      </c>
      <c r="C4114" t="s">
        <v>3580</v>
      </c>
      <c r="D4114" s="1">
        <v>46077</v>
      </c>
      <c r="E4114" t="s">
        <v>3581</v>
      </c>
      <c r="F4114">
        <v>9</v>
      </c>
      <c r="G4114">
        <v>231</v>
      </c>
      <c r="H4114" t="str">
        <f>VLOOKUP(G4114,[1]OPERADORES!$A:$B,2,0)</f>
        <v>EDIJANE</v>
      </c>
      <c r="I4114" t="s">
        <v>21</v>
      </c>
      <c r="J4114" t="s">
        <v>66</v>
      </c>
      <c r="K4114" t="s">
        <v>1067</v>
      </c>
      <c r="L4114">
        <v>24229</v>
      </c>
      <c r="M4114" t="s">
        <v>3582</v>
      </c>
      <c r="O4114" t="s">
        <v>11</v>
      </c>
      <c r="P4114">
        <v>5102</v>
      </c>
      <c r="Q4114">
        <v>3</v>
      </c>
      <c r="R4114">
        <v>29.72</v>
      </c>
      <c r="S4114">
        <v>89.16</v>
      </c>
      <c r="T4114">
        <v>67.680000000000007</v>
      </c>
      <c r="U4114">
        <v>24.09</v>
      </c>
      <c r="V4114" t="str">
        <f>VLOOKUP(L4114,'[2]tabela de preços'!$A:$D,4,0)</f>
        <v>VONIXX</v>
      </c>
      <c r="W4114" t="str">
        <f>VLOOKUP(L4114,'[2]tabela de preços'!$A:$F,6,0)</f>
        <v>LINHA DE HIGENIZAÇÃO E ESTÉTICA  AUTOMOTIVA</v>
      </c>
      <c r="X4114" t="str">
        <f>VLOOKUP(L4114,'[2]tabela de preços'!$A:$G,7,0)</f>
        <v>AUTOMOTIVO</v>
      </c>
    </row>
    <row r="4115" spans="1:24" x14ac:dyDescent="0.3">
      <c r="A4115" t="s">
        <v>1064</v>
      </c>
      <c r="C4115" t="s">
        <v>3580</v>
      </c>
      <c r="D4115" s="1">
        <v>46077</v>
      </c>
      <c r="E4115" t="s">
        <v>3581</v>
      </c>
      <c r="F4115">
        <v>9</v>
      </c>
      <c r="G4115">
        <v>231</v>
      </c>
      <c r="H4115" t="str">
        <f>VLOOKUP(G4115,[1]OPERADORES!$A:$B,2,0)</f>
        <v>EDIJANE</v>
      </c>
      <c r="I4115" t="s">
        <v>21</v>
      </c>
      <c r="J4115" t="s">
        <v>66</v>
      </c>
      <c r="K4115" t="s">
        <v>1067</v>
      </c>
      <c r="L4115">
        <v>24230</v>
      </c>
      <c r="M4115" t="s">
        <v>3583</v>
      </c>
      <c r="O4115" t="s">
        <v>11</v>
      </c>
      <c r="P4115">
        <v>5102</v>
      </c>
      <c r="Q4115">
        <v>1</v>
      </c>
      <c r="R4115">
        <v>30.54</v>
      </c>
      <c r="S4115">
        <v>30.54</v>
      </c>
      <c r="T4115">
        <v>23.18</v>
      </c>
      <c r="U4115">
        <v>24.1</v>
      </c>
      <c r="V4115" t="str">
        <f>VLOOKUP(L4115,'[2]tabela de preços'!$A:$D,4,0)</f>
        <v>VONIXX</v>
      </c>
      <c r="W4115" t="str">
        <f>VLOOKUP(L4115,'[2]tabela de preços'!$A:$F,6,0)</f>
        <v>LINHA DE HIGENIZAÇÃO E ESTÉTICA  AUTOMOTIVA</v>
      </c>
      <c r="X4115" t="str">
        <f>VLOOKUP(L4115,'[2]tabela de preços'!$A:$G,7,0)</f>
        <v>AUTOMOTIVO</v>
      </c>
    </row>
    <row r="4116" spans="1:24" x14ac:dyDescent="0.3">
      <c r="A4116" t="s">
        <v>1064</v>
      </c>
      <c r="C4116" t="s">
        <v>3580</v>
      </c>
      <c r="D4116" s="1">
        <v>46077</v>
      </c>
      <c r="E4116" t="s">
        <v>3581</v>
      </c>
      <c r="F4116">
        <v>9</v>
      </c>
      <c r="G4116">
        <v>231</v>
      </c>
      <c r="H4116" t="str">
        <f>VLOOKUP(G4116,[1]OPERADORES!$A:$B,2,0)</f>
        <v>EDIJANE</v>
      </c>
      <c r="I4116" t="s">
        <v>21</v>
      </c>
      <c r="J4116" t="s">
        <v>66</v>
      </c>
      <c r="K4116" t="s">
        <v>1067</v>
      </c>
      <c r="L4116">
        <v>245</v>
      </c>
      <c r="M4116" t="s">
        <v>3584</v>
      </c>
      <c r="O4116" t="s">
        <v>11</v>
      </c>
      <c r="P4116">
        <v>5102</v>
      </c>
      <c r="Q4116">
        <v>1</v>
      </c>
      <c r="R4116">
        <v>56.22</v>
      </c>
      <c r="S4116">
        <v>56.22</v>
      </c>
      <c r="T4116">
        <v>42.67</v>
      </c>
      <c r="U4116">
        <v>24.1</v>
      </c>
      <c r="V4116" t="str">
        <f>VLOOKUP(L4116,'[2]tabela de preços'!$A:$D,4,0)</f>
        <v>VONIXX</v>
      </c>
      <c r="W4116" t="str">
        <f>VLOOKUP(L4116,'[2]tabela de preços'!$A:$F,6,0)</f>
        <v>LINHA DE HIGENIZAÇÃO E ESTÉTICA  AUTOMOTIVA</v>
      </c>
      <c r="X4116" t="str">
        <f>VLOOKUP(L4116,'[2]tabela de preços'!$A:$G,7,0)</f>
        <v>AUTOMOTIVO</v>
      </c>
    </row>
    <row r="4117" spans="1:24" x14ac:dyDescent="0.3">
      <c r="A4117" t="s">
        <v>1064</v>
      </c>
      <c r="C4117" t="s">
        <v>3580</v>
      </c>
      <c r="D4117" s="1">
        <v>46077</v>
      </c>
      <c r="E4117" t="s">
        <v>3581</v>
      </c>
      <c r="F4117">
        <v>9</v>
      </c>
      <c r="G4117">
        <v>231</v>
      </c>
      <c r="H4117" t="str">
        <f>VLOOKUP(G4117,[1]OPERADORES!$A:$B,2,0)</f>
        <v>EDIJANE</v>
      </c>
      <c r="I4117" t="s">
        <v>21</v>
      </c>
      <c r="J4117" t="s">
        <v>66</v>
      </c>
      <c r="K4117" t="s">
        <v>1067</v>
      </c>
      <c r="L4117">
        <v>24265</v>
      </c>
      <c r="M4117" t="s">
        <v>3026</v>
      </c>
      <c r="O4117" t="s">
        <v>11</v>
      </c>
      <c r="P4117">
        <v>5102</v>
      </c>
      <c r="Q4117">
        <v>1</v>
      </c>
      <c r="R4117">
        <v>28.07</v>
      </c>
      <c r="S4117">
        <v>28.07</v>
      </c>
      <c r="T4117">
        <v>21.3</v>
      </c>
      <c r="U4117">
        <v>24.12</v>
      </c>
      <c r="V4117" t="str">
        <f>VLOOKUP(L4117,'[2]tabela de preços'!$A:$D,4,0)</f>
        <v>VONIXX</v>
      </c>
      <c r="W4117" t="str">
        <f>VLOOKUP(L4117,'[2]tabela de preços'!$A:$F,6,0)</f>
        <v>LINHA DE HIGENIZAÇÃO E ESTÉTICA  AUTOMOTIVA</v>
      </c>
      <c r="X4117" t="str">
        <f>VLOOKUP(L4117,'[2]tabela de preços'!$A:$G,7,0)</f>
        <v>AUTOMOTIVO</v>
      </c>
    </row>
    <row r="4118" spans="1:24" x14ac:dyDescent="0.3">
      <c r="A4118" t="s">
        <v>1064</v>
      </c>
      <c r="C4118" t="s">
        <v>3580</v>
      </c>
      <c r="D4118" s="1">
        <v>46077</v>
      </c>
      <c r="E4118" t="s">
        <v>3581</v>
      </c>
      <c r="F4118">
        <v>9</v>
      </c>
      <c r="G4118">
        <v>231</v>
      </c>
      <c r="H4118" t="str">
        <f>VLOOKUP(G4118,[1]OPERADORES!$A:$B,2,0)</f>
        <v>EDIJANE</v>
      </c>
      <c r="I4118" t="s">
        <v>21</v>
      </c>
      <c r="J4118" t="s">
        <v>66</v>
      </c>
      <c r="K4118" t="s">
        <v>1067</v>
      </c>
      <c r="L4118">
        <v>83872</v>
      </c>
      <c r="M4118" t="s">
        <v>1076</v>
      </c>
      <c r="O4118" t="s">
        <v>11</v>
      </c>
      <c r="P4118">
        <v>5102</v>
      </c>
      <c r="Q4118">
        <v>6</v>
      </c>
      <c r="R4118">
        <v>22.26</v>
      </c>
      <c r="S4118">
        <v>133.56</v>
      </c>
      <c r="T4118">
        <v>101.4</v>
      </c>
      <c r="U4118">
        <v>24.08</v>
      </c>
      <c r="V4118" t="str">
        <f>VLOOKUP(L4118,'[2]tabela de preços'!$A:$D,4,0)</f>
        <v>VONIXX</v>
      </c>
      <c r="W4118" t="str">
        <f>VLOOKUP(L4118,'[2]tabela de preços'!$A:$F,6,0)</f>
        <v>LINHA DE HIGENIZAÇÃO E ESTÉTICA  AUTOMOTIVA</v>
      </c>
      <c r="X4118" t="str">
        <f>VLOOKUP(L4118,'[2]tabela de preços'!$A:$G,7,0)</f>
        <v>AUTOMOTIVO</v>
      </c>
    </row>
    <row r="4119" spans="1:24" x14ac:dyDescent="0.3">
      <c r="A4119" t="s">
        <v>1064</v>
      </c>
      <c r="C4119" t="s">
        <v>3580</v>
      </c>
      <c r="D4119" s="1">
        <v>46077</v>
      </c>
      <c r="E4119" t="s">
        <v>3581</v>
      </c>
      <c r="F4119">
        <v>9</v>
      </c>
      <c r="G4119">
        <v>231</v>
      </c>
      <c r="H4119" t="str">
        <f>VLOOKUP(G4119,[1]OPERADORES!$A:$B,2,0)</f>
        <v>EDIJANE</v>
      </c>
      <c r="I4119" t="s">
        <v>21</v>
      </c>
      <c r="J4119" t="s">
        <v>66</v>
      </c>
      <c r="K4119" t="s">
        <v>1067</v>
      </c>
      <c r="L4119">
        <v>24267</v>
      </c>
      <c r="M4119" t="s">
        <v>442</v>
      </c>
      <c r="O4119" t="s">
        <v>11</v>
      </c>
      <c r="P4119">
        <v>5102</v>
      </c>
      <c r="Q4119">
        <v>4</v>
      </c>
      <c r="R4119">
        <v>30.54</v>
      </c>
      <c r="S4119">
        <v>122.16</v>
      </c>
      <c r="T4119">
        <v>92.72</v>
      </c>
      <c r="U4119">
        <v>24.1</v>
      </c>
      <c r="V4119" t="str">
        <f>VLOOKUP(L4119,'[2]tabela de preços'!$A:$D,4,0)</f>
        <v>VONIXX</v>
      </c>
      <c r="W4119" t="str">
        <f>VLOOKUP(L4119,'[2]tabela de preços'!$A:$F,6,0)</f>
        <v>LINHA DE HIGENIZAÇÃO E ESTÉTICA  AUTOMOTIVA</v>
      </c>
      <c r="X4119" t="str">
        <f>VLOOKUP(L4119,'[2]tabela de preços'!$A:$G,7,0)</f>
        <v>AUTOMOTIVO</v>
      </c>
    </row>
    <row r="4120" spans="1:24" x14ac:dyDescent="0.3">
      <c r="A4120" t="s">
        <v>1064</v>
      </c>
      <c r="C4120" t="s">
        <v>3580</v>
      </c>
      <c r="D4120" s="1">
        <v>46077</v>
      </c>
      <c r="E4120" t="s">
        <v>3581</v>
      </c>
      <c r="F4120">
        <v>9</v>
      </c>
      <c r="G4120">
        <v>231</v>
      </c>
      <c r="H4120" t="str">
        <f>VLOOKUP(G4120,[1]OPERADORES!$A:$B,2,0)</f>
        <v>EDIJANE</v>
      </c>
      <c r="I4120" t="s">
        <v>21</v>
      </c>
      <c r="J4120" t="s">
        <v>66</v>
      </c>
      <c r="K4120" t="s">
        <v>1067</v>
      </c>
      <c r="L4120">
        <v>84401</v>
      </c>
      <c r="M4120" t="s">
        <v>1318</v>
      </c>
      <c r="O4120" t="s">
        <v>11</v>
      </c>
      <c r="P4120">
        <v>5102</v>
      </c>
      <c r="Q4120">
        <v>2</v>
      </c>
      <c r="R4120">
        <v>66.14</v>
      </c>
      <c r="S4120">
        <v>132.28</v>
      </c>
      <c r="T4120">
        <v>100.4</v>
      </c>
      <c r="U4120">
        <v>24.1</v>
      </c>
      <c r="V4120" t="str">
        <f>VLOOKUP(L4120,'[2]tabela de preços'!$A:$D,4,0)</f>
        <v>VONIXX</v>
      </c>
      <c r="W4120" t="str">
        <f>VLOOKUP(L4120,'[2]tabela de preços'!$A:$F,6,0)</f>
        <v>LINHA DE HIGENIZAÇÃO E ESTÉTICA  AUTOMOTIVA</v>
      </c>
      <c r="X4120" t="str">
        <f>VLOOKUP(L4120,'[2]tabela de preços'!$A:$G,7,0)</f>
        <v>AUTOMOTIVO</v>
      </c>
    </row>
    <row r="4121" spans="1:24" x14ac:dyDescent="0.3">
      <c r="A4121" t="s">
        <v>1064</v>
      </c>
      <c r="C4121" t="s">
        <v>3580</v>
      </c>
      <c r="D4121" s="1">
        <v>46077</v>
      </c>
      <c r="E4121" t="s">
        <v>3581</v>
      </c>
      <c r="F4121">
        <v>9</v>
      </c>
      <c r="G4121">
        <v>231</v>
      </c>
      <c r="H4121" t="str">
        <f>VLOOKUP(G4121,[1]OPERADORES!$A:$B,2,0)</f>
        <v>EDIJANE</v>
      </c>
      <c r="I4121" t="s">
        <v>21</v>
      </c>
      <c r="J4121" t="s">
        <v>66</v>
      </c>
      <c r="K4121" t="s">
        <v>1067</v>
      </c>
      <c r="L4121">
        <v>23446</v>
      </c>
      <c r="M4121" t="s">
        <v>3585</v>
      </c>
      <c r="O4121" t="s">
        <v>11</v>
      </c>
      <c r="P4121">
        <v>5102</v>
      </c>
      <c r="Q4121">
        <v>2</v>
      </c>
      <c r="R4121">
        <v>49.59</v>
      </c>
      <c r="S4121">
        <v>99.18</v>
      </c>
      <c r="T4121">
        <v>75.28</v>
      </c>
      <c r="U4121">
        <v>24.1</v>
      </c>
      <c r="V4121" t="str">
        <f>VLOOKUP(L4121,'[2]tabela de preços'!$A:$D,4,0)</f>
        <v>VONIXX</v>
      </c>
      <c r="W4121" t="str">
        <f>VLOOKUP(L4121,'[2]tabela de preços'!$A:$F,6,0)</f>
        <v>LINHA DE HIGENIZAÇÃO E ESTÉTICA  AUTOMOTIVA</v>
      </c>
      <c r="X4121" t="str">
        <f>VLOOKUP(L4121,'[2]tabela de preços'!$A:$G,7,0)</f>
        <v>AUTOMOTIVO</v>
      </c>
    </row>
    <row r="4122" spans="1:24" x14ac:dyDescent="0.3">
      <c r="A4122" t="s">
        <v>1112</v>
      </c>
      <c r="C4122" t="s">
        <v>3591</v>
      </c>
      <c r="D4122" s="1">
        <v>46077</v>
      </c>
      <c r="E4122" t="s">
        <v>3592</v>
      </c>
      <c r="F4122">
        <v>9</v>
      </c>
      <c r="G4122">
        <v>236</v>
      </c>
      <c r="H4122" t="str">
        <f>VLOOKUP(G4122,[1]OPERADORES!$A:$B,2,0)</f>
        <v>DANIEL</v>
      </c>
      <c r="I4122" t="s">
        <v>21</v>
      </c>
      <c r="J4122" t="s">
        <v>211</v>
      </c>
      <c r="K4122" t="s">
        <v>1115</v>
      </c>
      <c r="L4122">
        <v>10277</v>
      </c>
      <c r="M4122" t="s">
        <v>135</v>
      </c>
      <c r="O4122" t="s">
        <v>11</v>
      </c>
      <c r="P4122">
        <v>5102</v>
      </c>
      <c r="Q4122">
        <v>6</v>
      </c>
      <c r="R4122">
        <v>15.89</v>
      </c>
      <c r="S4122">
        <v>95.34</v>
      </c>
      <c r="T4122">
        <v>77.28</v>
      </c>
      <c r="U4122">
        <v>18.940000000000001</v>
      </c>
      <c r="V4122" t="str">
        <f>VLOOKUP(L4122,'[2]tabela de preços'!$A:$D,4,0)</f>
        <v>RETOQUE</v>
      </c>
      <c r="W4122" t="str">
        <f>VLOOKUP(L4122,'[2]tabela de preços'!$A:$F,6,0)</f>
        <v xml:space="preserve">COLA  PLÁSTICA </v>
      </c>
      <c r="X4122" t="str">
        <f>VLOOKUP(L4122,'[2]tabela de preços'!$A:$G,7,0)</f>
        <v>AUTOMOTIVO</v>
      </c>
    </row>
    <row r="4123" spans="1:24" x14ac:dyDescent="0.3">
      <c r="A4123" t="s">
        <v>3595</v>
      </c>
      <c r="C4123" t="s">
        <v>3596</v>
      </c>
      <c r="D4123" s="1">
        <v>46077</v>
      </c>
      <c r="E4123" t="s">
        <v>3597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550</v>
      </c>
      <c r="K4123" t="s">
        <v>3598</v>
      </c>
      <c r="L4123">
        <v>86995</v>
      </c>
      <c r="M4123" t="s">
        <v>2817</v>
      </c>
      <c r="O4123" t="s">
        <v>11</v>
      </c>
      <c r="P4123">
        <v>5102</v>
      </c>
      <c r="Q4123">
        <v>100</v>
      </c>
      <c r="R4123">
        <v>7.29</v>
      </c>
      <c r="S4123">
        <v>729</v>
      </c>
      <c r="T4123">
        <v>583</v>
      </c>
      <c r="U4123">
        <v>20.03</v>
      </c>
      <c r="V4123" t="str">
        <f>VLOOKUP(L4123,'[2]tabela de preços'!$A:$D,4,0)</f>
        <v>AUTOAMERICA</v>
      </c>
      <c r="W4123" t="str">
        <f>VLOOKUP(L4123,'[2]tabela de preços'!$A:$F,6,0)</f>
        <v>FLANELAS / PANOS</v>
      </c>
      <c r="X4123" t="str">
        <f>VLOOKUP(L4123,'[2]tabela de preços'!$A:$G,7,0)</f>
        <v>AUTOMOTIVO</v>
      </c>
    </row>
    <row r="4124" spans="1:24" x14ac:dyDescent="0.3">
      <c r="A4124" t="s">
        <v>3595</v>
      </c>
      <c r="C4124" t="s">
        <v>3596</v>
      </c>
      <c r="D4124" s="1">
        <v>46077</v>
      </c>
      <c r="E4124" t="s">
        <v>3597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550</v>
      </c>
      <c r="K4124" t="s">
        <v>3598</v>
      </c>
      <c r="L4124">
        <v>23399</v>
      </c>
      <c r="M4124" t="s">
        <v>462</v>
      </c>
      <c r="O4124" t="s">
        <v>11</v>
      </c>
      <c r="P4124">
        <v>5102</v>
      </c>
      <c r="Q4124">
        <v>2</v>
      </c>
      <c r="R4124">
        <v>231.14</v>
      </c>
      <c r="S4124">
        <v>462.28</v>
      </c>
      <c r="T4124">
        <v>350.88</v>
      </c>
      <c r="U4124">
        <v>24.1</v>
      </c>
      <c r="V4124" t="str">
        <f>VLOOKUP(L4124,'[2]tabela de preços'!$A:$D,4,0)</f>
        <v>3M</v>
      </c>
      <c r="W4124" t="str">
        <f>VLOOKUP(L4124,'[2]tabela de preços'!$A:$F,6,0)</f>
        <v>EPI´S</v>
      </c>
      <c r="X4124" t="str">
        <f>VLOOKUP(L4124,'[2]tabela de preços'!$A:$G,7,0)</f>
        <v>AUTOMOTIVO</v>
      </c>
    </row>
    <row r="4125" spans="1:24" x14ac:dyDescent="0.3">
      <c r="A4125" t="s">
        <v>3595</v>
      </c>
      <c r="C4125" t="s">
        <v>3596</v>
      </c>
      <c r="D4125" s="1">
        <v>46077</v>
      </c>
      <c r="E4125" t="s">
        <v>3597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550</v>
      </c>
      <c r="K4125" t="s">
        <v>3598</v>
      </c>
      <c r="L4125">
        <v>21321</v>
      </c>
      <c r="M4125" t="s">
        <v>272</v>
      </c>
      <c r="O4125" t="s">
        <v>11</v>
      </c>
      <c r="P4125">
        <v>5102</v>
      </c>
      <c r="Q4125">
        <v>6</v>
      </c>
      <c r="R4125">
        <v>20.239999999999998</v>
      </c>
      <c r="S4125">
        <v>121.44</v>
      </c>
      <c r="T4125">
        <v>92.16</v>
      </c>
      <c r="U4125">
        <v>24.11</v>
      </c>
      <c r="V4125" t="str">
        <f>VLOOKUP(L4125,'[2]tabela de preços'!$A:$D,4,0)</f>
        <v>AUTO AMERICA</v>
      </c>
      <c r="W4125" t="str">
        <f>VLOOKUP(L4125,'[2]tabela de preços'!$A:$F,6,0)</f>
        <v>CERA  / LIMPEZA /  POLIMENTO VEICULAR</v>
      </c>
      <c r="X4125" t="str">
        <f>VLOOKUP(L4125,'[2]tabela de preços'!$A:$G,7,0)</f>
        <v>AUTOMOTIVO</v>
      </c>
    </row>
    <row r="4126" spans="1:24" x14ac:dyDescent="0.3">
      <c r="A4126" t="s">
        <v>1199</v>
      </c>
      <c r="C4126" t="s">
        <v>3601</v>
      </c>
      <c r="D4126" s="1">
        <v>46077</v>
      </c>
      <c r="E4126" t="s">
        <v>3602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1128</v>
      </c>
      <c r="K4126" t="s">
        <v>1202</v>
      </c>
      <c r="L4126">
        <v>10022</v>
      </c>
      <c r="M4126" t="s">
        <v>1211</v>
      </c>
      <c r="O4126" t="s">
        <v>11</v>
      </c>
      <c r="P4126">
        <v>5102</v>
      </c>
      <c r="Q4126">
        <v>100</v>
      </c>
      <c r="R4126">
        <v>1.98</v>
      </c>
      <c r="S4126">
        <v>198</v>
      </c>
      <c r="T4126">
        <v>128</v>
      </c>
      <c r="U4126">
        <v>35.35</v>
      </c>
      <c r="V4126" t="str">
        <f>VLOOKUP(L4126,'[2]tabela de preços'!$A:$D,4,0)</f>
        <v>3M</v>
      </c>
      <c r="W4126" t="str">
        <f>VLOOKUP(L4126,'[2]tabela de preços'!$A:$F,6,0)</f>
        <v xml:space="preserve">DISCOS / LIXAS / ABRASIVOS </v>
      </c>
      <c r="X4126" t="str">
        <f>VLOOKUP(L4126,'[2]tabela de preços'!$A:$G,7,0)</f>
        <v>AUTOMOTIVO</v>
      </c>
    </row>
    <row r="4127" spans="1:24" x14ac:dyDescent="0.3">
      <c r="A4127" t="s">
        <v>1199</v>
      </c>
      <c r="C4127" t="s">
        <v>3601</v>
      </c>
      <c r="D4127" s="1">
        <v>46077</v>
      </c>
      <c r="E4127" t="s">
        <v>3602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1128</v>
      </c>
      <c r="K4127" t="s">
        <v>1202</v>
      </c>
      <c r="L4127">
        <v>10026</v>
      </c>
      <c r="M4127" t="s">
        <v>1212</v>
      </c>
      <c r="O4127" t="s">
        <v>11</v>
      </c>
      <c r="P4127">
        <v>5102</v>
      </c>
      <c r="Q4127">
        <v>50</v>
      </c>
      <c r="R4127">
        <v>1.98</v>
      </c>
      <c r="S4127">
        <v>99</v>
      </c>
      <c r="T4127">
        <v>64</v>
      </c>
      <c r="U4127">
        <v>35.35</v>
      </c>
      <c r="V4127" t="str">
        <f>VLOOKUP(L4127,'[2]tabela de preços'!$A:$D,4,0)</f>
        <v>3M</v>
      </c>
      <c r="W4127" t="str">
        <f>VLOOKUP(L4127,'[2]tabela de preços'!$A:$F,6,0)</f>
        <v xml:space="preserve">DISCOS / LIXAS / ABRASIVOS </v>
      </c>
      <c r="X4127" t="str">
        <f>VLOOKUP(L4127,'[2]tabela de preços'!$A:$G,7,0)</f>
        <v>AUTOMOTIVO</v>
      </c>
    </row>
    <row r="4128" spans="1:24" x14ac:dyDescent="0.3">
      <c r="A4128" t="s">
        <v>1199</v>
      </c>
      <c r="C4128" t="s">
        <v>3601</v>
      </c>
      <c r="D4128" s="1">
        <v>46077</v>
      </c>
      <c r="E4128" t="s">
        <v>3602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1128</v>
      </c>
      <c r="K4128" t="s">
        <v>1202</v>
      </c>
      <c r="L4128">
        <v>10027</v>
      </c>
      <c r="M4128" t="s">
        <v>1213</v>
      </c>
      <c r="O4128" t="s">
        <v>11</v>
      </c>
      <c r="P4128">
        <v>5102</v>
      </c>
      <c r="Q4128">
        <v>50</v>
      </c>
      <c r="R4128">
        <v>2.0499999999999998</v>
      </c>
      <c r="S4128">
        <v>102.5</v>
      </c>
      <c r="T4128">
        <v>66</v>
      </c>
      <c r="U4128">
        <v>35.61</v>
      </c>
      <c r="V4128" t="str">
        <f>VLOOKUP(L4128,'[2]tabela de preços'!$A:$D,4,0)</f>
        <v>3M</v>
      </c>
      <c r="W4128" t="str">
        <f>VLOOKUP(L4128,'[2]tabela de preços'!$A:$F,6,0)</f>
        <v xml:space="preserve">DISCOS / LIXAS / ABRASIVOS </v>
      </c>
      <c r="X4128" t="str">
        <f>VLOOKUP(L4128,'[2]tabela de preços'!$A:$G,7,0)</f>
        <v>AUTOMOTIVO</v>
      </c>
    </row>
    <row r="4129" spans="1:24" x14ac:dyDescent="0.3">
      <c r="A4129" t="s">
        <v>1199</v>
      </c>
      <c r="C4129" t="s">
        <v>3601</v>
      </c>
      <c r="D4129" s="1">
        <v>46077</v>
      </c>
      <c r="E4129" t="s">
        <v>3602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1128</v>
      </c>
      <c r="K4129" t="s">
        <v>1202</v>
      </c>
      <c r="L4129">
        <v>10028</v>
      </c>
      <c r="M4129" t="s">
        <v>1214</v>
      </c>
      <c r="O4129" t="s">
        <v>11</v>
      </c>
      <c r="P4129">
        <v>5102</v>
      </c>
      <c r="Q4129">
        <v>50</v>
      </c>
      <c r="R4129">
        <v>1.6</v>
      </c>
      <c r="S4129">
        <v>80</v>
      </c>
      <c r="T4129">
        <v>51.5</v>
      </c>
      <c r="U4129">
        <v>35.630000000000003</v>
      </c>
      <c r="V4129" t="str">
        <f>VLOOKUP(L4129,'[2]tabela de preços'!$A:$D,4,0)</f>
        <v>3M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84564</v>
      </c>
      <c r="M4130" t="s">
        <v>2176</v>
      </c>
      <c r="O4130" t="s">
        <v>11</v>
      </c>
      <c r="P4130">
        <v>5403</v>
      </c>
      <c r="Q4130">
        <v>3</v>
      </c>
      <c r="R4130">
        <v>28.32</v>
      </c>
      <c r="S4130">
        <v>84.96</v>
      </c>
      <c r="T4130">
        <v>54.81</v>
      </c>
      <c r="U4130">
        <v>35.49</v>
      </c>
      <c r="V4130" t="str">
        <f>VLOOKUP(L4130,'[2]tabela de preços'!$A:$D,4,0)</f>
        <v>BRASILUX</v>
      </c>
      <c r="W4130" t="str">
        <f>VLOOKUP(L4130,'[2]tabela de preços'!$A:$F,6,0)</f>
        <v>PRETO FOSCO VINÍLICO</v>
      </c>
      <c r="X4130" t="str">
        <f>VLOOKUP(L4130,'[2]tabela de preços'!$A:$G,7,0)</f>
        <v>AUTOMOTIVO</v>
      </c>
    </row>
    <row r="4131" spans="1:24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84565</v>
      </c>
      <c r="M4131" t="s">
        <v>236</v>
      </c>
      <c r="O4131" t="s">
        <v>11</v>
      </c>
      <c r="P4131">
        <v>5102</v>
      </c>
      <c r="Q4131">
        <v>3</v>
      </c>
      <c r="R4131">
        <v>10.87</v>
      </c>
      <c r="S4131">
        <v>32.61</v>
      </c>
      <c r="T4131">
        <v>21.03</v>
      </c>
      <c r="U4131">
        <v>35.51</v>
      </c>
      <c r="V4131" t="str">
        <f>VLOOKUP(L4131,'[2]tabela de preços'!$A:$D,4,0)</f>
        <v>BRASILUX</v>
      </c>
      <c r="W4131" t="str">
        <f>VLOOKUP(L4131,'[2]tabela de preços'!$A:$F,6,0)</f>
        <v>PRETO FOSCO VINÍLICO</v>
      </c>
      <c r="X4131" t="str">
        <f>VLOOKUP(L4131,'[2]tabela de preços'!$A:$G,7,0)</f>
        <v>AUTOMOTIVO</v>
      </c>
    </row>
    <row r="4132" spans="1:24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85874</v>
      </c>
      <c r="M4132" t="s">
        <v>3607</v>
      </c>
      <c r="O4132" t="s">
        <v>11</v>
      </c>
      <c r="P4132">
        <v>5102</v>
      </c>
      <c r="Q4132">
        <v>6</v>
      </c>
      <c r="R4132">
        <v>23.3</v>
      </c>
      <c r="S4132">
        <v>139.80000000000001</v>
      </c>
      <c r="T4132">
        <v>100.2</v>
      </c>
      <c r="U4132">
        <v>28.33</v>
      </c>
      <c r="V4132" t="str">
        <f>VLOOKUP(L4132,'[2]tabela de preços'!$A:$D,4,0)</f>
        <v>CORAL</v>
      </c>
      <c r="W4132" t="str">
        <f>VLOOKUP(L4132,'[2]tabela de preços'!$A:$F,6,0)</f>
        <v>MASSA CORRIDA / ACRÍLICA</v>
      </c>
      <c r="X4132" t="str">
        <f>VLOOKUP(L4132,'[2]tabela de preços'!$A:$G,7,0)</f>
        <v>IMOBILIÁRIO</v>
      </c>
    </row>
    <row r="4133" spans="1:24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10238</v>
      </c>
      <c r="M4133" t="s">
        <v>79</v>
      </c>
      <c r="O4133" t="s">
        <v>11</v>
      </c>
      <c r="P4133">
        <v>5102</v>
      </c>
      <c r="Q4133">
        <v>50</v>
      </c>
      <c r="R4133">
        <v>2.79</v>
      </c>
      <c r="S4133">
        <v>139.5</v>
      </c>
      <c r="T4133">
        <v>112</v>
      </c>
      <c r="U4133">
        <v>19.71</v>
      </c>
      <c r="V4133" t="str">
        <f>VLOOKUP(L4133,'[2]tabela de preços'!$A:$D,4,0)</f>
        <v>NORTON</v>
      </c>
      <c r="W4133" t="str">
        <f>VLOOKUP(L4133,'[2]tabela de preços'!$A:$F,6,0)</f>
        <v xml:space="preserve">DISCOS / LIXAS / ABRASIVOS </v>
      </c>
      <c r="X4133" t="str">
        <f>VLOOKUP(L4133,'[2]tabela de preços'!$A:$G,7,0)</f>
        <v>AUTOMOTIVO</v>
      </c>
    </row>
    <row r="4134" spans="1:24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10240</v>
      </c>
      <c r="M4134" t="s">
        <v>81</v>
      </c>
      <c r="O4134" t="s">
        <v>11</v>
      </c>
      <c r="P4134">
        <v>5102</v>
      </c>
      <c r="Q4134">
        <v>50</v>
      </c>
      <c r="R4134">
        <v>2.79</v>
      </c>
      <c r="S4134">
        <v>139.5</v>
      </c>
      <c r="T4134">
        <v>112</v>
      </c>
      <c r="U4134">
        <v>19.71</v>
      </c>
      <c r="V4134" t="str">
        <f>VLOOKUP(L4134,'[2]tabela de preços'!$A:$D,4,0)</f>
        <v>NORTON</v>
      </c>
      <c r="W4134" t="str">
        <f>VLOOKUP(L4134,'[2]tabela de preços'!$A:$F,6,0)</f>
        <v xml:space="preserve">DISCOS / LIXAS / ABRASIVOS </v>
      </c>
      <c r="X4134" t="str">
        <f>VLOOKUP(L4134,'[2]tabela de preços'!$A:$G,7,0)</f>
        <v>AUTOMOTIVO</v>
      </c>
    </row>
    <row r="4135" spans="1:24" x14ac:dyDescent="0.3">
      <c r="A4135" t="s">
        <v>1232</v>
      </c>
      <c r="C4135" t="s">
        <v>3605</v>
      </c>
      <c r="D4135" s="1">
        <v>46077</v>
      </c>
      <c r="E4135" t="s">
        <v>3606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1235</v>
      </c>
      <c r="K4135" t="s">
        <v>1236</v>
      </c>
      <c r="L4135">
        <v>10244</v>
      </c>
      <c r="M4135" t="s">
        <v>84</v>
      </c>
      <c r="O4135" t="s">
        <v>11</v>
      </c>
      <c r="P4135">
        <v>5102</v>
      </c>
      <c r="Q4135">
        <v>50</v>
      </c>
      <c r="R4135">
        <v>2.79</v>
      </c>
      <c r="S4135">
        <v>139.5</v>
      </c>
      <c r="T4135">
        <v>96.5</v>
      </c>
      <c r="U4135">
        <v>30.82</v>
      </c>
      <c r="V4135" t="str">
        <f>VLOOKUP(L4135,'[2]tabela de preços'!$A:$D,4,0)</f>
        <v>NORTON</v>
      </c>
      <c r="W4135" t="str">
        <f>VLOOKUP(L4135,'[2]tabela de preços'!$A:$F,6,0)</f>
        <v xml:space="preserve">DISCOS / LIXAS / ABRASIVOS </v>
      </c>
      <c r="X4135" t="str">
        <f>VLOOKUP(L4135,'[2]tabela de preços'!$A:$G,7,0)</f>
        <v>AUTOMOTIVO</v>
      </c>
    </row>
    <row r="4136" spans="1:24" x14ac:dyDescent="0.3">
      <c r="A4136" t="s">
        <v>1232</v>
      </c>
      <c r="C4136" t="s">
        <v>3605</v>
      </c>
      <c r="D4136" s="1">
        <v>46077</v>
      </c>
      <c r="E4136" t="s">
        <v>3606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1235</v>
      </c>
      <c r="K4136" t="s">
        <v>1236</v>
      </c>
      <c r="L4136">
        <v>20067</v>
      </c>
      <c r="M4136" t="s">
        <v>3608</v>
      </c>
      <c r="O4136" t="s">
        <v>11</v>
      </c>
      <c r="P4136">
        <v>5102</v>
      </c>
      <c r="Q4136">
        <v>3</v>
      </c>
      <c r="R4136">
        <v>17.41</v>
      </c>
      <c r="S4136">
        <v>52.23</v>
      </c>
      <c r="T4136">
        <v>38.729999999999997</v>
      </c>
      <c r="U4136">
        <v>25.85</v>
      </c>
      <c r="V4136" t="str">
        <f>VLOOKUP(L4136,'[2]tabela de preços'!$A:$D,4,0)</f>
        <v>MAXI RUBBER</v>
      </c>
      <c r="W4136" t="str">
        <f>VLOOKUP(L4136,'[2]tabela de preços'!$A:$F,6,0)</f>
        <v>MASSA POLIÉSTER</v>
      </c>
      <c r="X4136" t="str">
        <f>VLOOKUP(L4136,'[2]tabela de preços'!$A:$G,7,0)</f>
        <v>AUTOMOTIVO</v>
      </c>
    </row>
    <row r="4137" spans="1:24" x14ac:dyDescent="0.3">
      <c r="A4137" t="s">
        <v>1232</v>
      </c>
      <c r="C4137" t="s">
        <v>3605</v>
      </c>
      <c r="D4137" s="1">
        <v>46077</v>
      </c>
      <c r="E4137" t="s">
        <v>3606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1235</v>
      </c>
      <c r="K4137" t="s">
        <v>1236</v>
      </c>
      <c r="L4137">
        <v>20817</v>
      </c>
      <c r="M4137" t="s">
        <v>153</v>
      </c>
      <c r="O4137" t="s">
        <v>11</v>
      </c>
      <c r="P4137">
        <v>5102</v>
      </c>
      <c r="Q4137">
        <v>12</v>
      </c>
      <c r="R4137">
        <v>22.89</v>
      </c>
      <c r="S4137">
        <v>274.68</v>
      </c>
      <c r="T4137">
        <v>223.44</v>
      </c>
      <c r="U4137">
        <v>18.649999999999999</v>
      </c>
      <c r="V4137" t="str">
        <f>VLOOKUP(L4137,'[2]tabela de preços'!$A:$D,4,0)</f>
        <v>AUTO AMERICA</v>
      </c>
      <c r="W4137" t="str">
        <f>VLOOKUP(L4137,'[2]tabela de preços'!$A:$F,6,0)</f>
        <v>MASSA DE POLIR</v>
      </c>
      <c r="X4137" t="str">
        <f>VLOOKUP(L4137,'[2]tabela de preços'!$A:$G,7,0)</f>
        <v>AUTOMOTIVO</v>
      </c>
    </row>
    <row r="4138" spans="1:24" x14ac:dyDescent="0.3">
      <c r="A4138" t="s">
        <v>1232</v>
      </c>
      <c r="C4138" t="s">
        <v>3605</v>
      </c>
      <c r="D4138" s="1">
        <v>46077</v>
      </c>
      <c r="E4138" t="s">
        <v>3606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1235</v>
      </c>
      <c r="K4138" t="s">
        <v>1236</v>
      </c>
      <c r="L4138">
        <v>10404</v>
      </c>
      <c r="M4138" t="s">
        <v>130</v>
      </c>
      <c r="O4138" t="s">
        <v>11</v>
      </c>
      <c r="P4138">
        <v>5102</v>
      </c>
      <c r="Q4138">
        <v>12</v>
      </c>
      <c r="R4138">
        <v>16.29</v>
      </c>
      <c r="S4138">
        <v>195.48</v>
      </c>
      <c r="T4138">
        <v>165</v>
      </c>
      <c r="U4138">
        <v>15.59</v>
      </c>
      <c r="V4138" t="str">
        <f>VLOOKUP(L4138,'[2]tabela de preços'!$A:$D,4,0)</f>
        <v>MAXI RUBBER</v>
      </c>
      <c r="W4138" t="str">
        <f>VLOOKUP(L4138,'[2]tabela de preços'!$A:$F,6,0)</f>
        <v>VEDADORES / SELANTES</v>
      </c>
      <c r="X4138" t="str">
        <f>VLOOKUP(L4138,'[2]tabela de preços'!$A:$G,7,0)</f>
        <v>AUTOMOTIVO</v>
      </c>
    </row>
    <row r="4139" spans="1:24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23076</v>
      </c>
      <c r="M4139" t="s">
        <v>97</v>
      </c>
      <c r="O4139" t="s">
        <v>11</v>
      </c>
      <c r="P4139">
        <v>5403</v>
      </c>
      <c r="Q4139">
        <v>8</v>
      </c>
      <c r="R4139">
        <v>39.94</v>
      </c>
      <c r="S4139">
        <v>319.52</v>
      </c>
      <c r="T4139">
        <v>212.24</v>
      </c>
      <c r="U4139">
        <v>33.58</v>
      </c>
      <c r="V4139" t="str">
        <f>VLOOKUP(L4139,'[2]tabela de preços'!$A:$D,4,0)</f>
        <v>WANDA</v>
      </c>
      <c r="W4139" t="str">
        <f>VLOOKUP(L4139,'[2]tabela de preços'!$A:$F,6,0)</f>
        <v>PRIMER AUTOMOTIVO</v>
      </c>
      <c r="X4139" t="str">
        <f>VLOOKUP(L4139,'[2]tabela de preços'!$A:$G,7,0)</f>
        <v>AUTOMOTIVO</v>
      </c>
    </row>
    <row r="4140" spans="1:24" x14ac:dyDescent="0.3">
      <c r="A4140" t="s">
        <v>1267</v>
      </c>
      <c r="C4140" t="s">
        <v>3613</v>
      </c>
      <c r="D4140" s="1">
        <v>46077</v>
      </c>
      <c r="E4140" t="s">
        <v>3614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23267</v>
      </c>
      <c r="M4140" t="s">
        <v>164</v>
      </c>
      <c r="O4140" t="s">
        <v>11</v>
      </c>
      <c r="P4140">
        <v>5102</v>
      </c>
      <c r="Q4140">
        <v>12</v>
      </c>
      <c r="R4140">
        <v>22.89</v>
      </c>
      <c r="S4140">
        <v>274.68</v>
      </c>
      <c r="T4140">
        <v>223.44</v>
      </c>
      <c r="U4140">
        <v>18.649999999999999</v>
      </c>
      <c r="V4140" t="str">
        <f>VLOOKUP(L4140,'[2]tabela de preços'!$A:$D,4,0)</f>
        <v>ANJO</v>
      </c>
      <c r="W4140" t="str">
        <f>VLOOKUP(L4140,'[2]tabela de preços'!$A:$F,6,0)</f>
        <v>MASSA POLIÉSTER</v>
      </c>
      <c r="X4140" t="str">
        <f>VLOOKUP(L4140,'[2]tabela de preços'!$A:$G,7,0)</f>
        <v>AUTOMOTIVO</v>
      </c>
    </row>
    <row r="4141" spans="1:24" x14ac:dyDescent="0.3">
      <c r="A4141" t="s">
        <v>1267</v>
      </c>
      <c r="C4141" t="s">
        <v>3615</v>
      </c>
      <c r="D4141" s="1">
        <v>46077</v>
      </c>
      <c r="E4141" t="s">
        <v>3616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372</v>
      </c>
      <c r="K4141" t="s">
        <v>1270</v>
      </c>
      <c r="L4141">
        <v>20318</v>
      </c>
      <c r="M4141" t="s">
        <v>136</v>
      </c>
      <c r="O4141" t="s">
        <v>11</v>
      </c>
      <c r="P4141">
        <v>5403</v>
      </c>
      <c r="Q4141">
        <v>1</v>
      </c>
      <c r="R4141">
        <v>41</v>
      </c>
      <c r="S4141">
        <v>41</v>
      </c>
      <c r="T4141">
        <v>24.2</v>
      </c>
      <c r="U4141">
        <v>40.98</v>
      </c>
      <c r="V4141" t="str">
        <f>VLOOKUP(L4141,'[2]tabela de preços'!$A:$D,4,0)</f>
        <v>SHERWIN WILLIAMS</v>
      </c>
      <c r="W4141" t="str">
        <f>VLOOKUP(L4141,'[2]tabela de preços'!$A:$F,6,0)</f>
        <v>TINTAS POLIÉSTER</v>
      </c>
      <c r="X4141" t="str">
        <f>VLOOKUP(L4141,'[2]tabela de preços'!$A:$G,7,0)</f>
        <v>AUTOMOTIVO</v>
      </c>
    </row>
    <row r="4142" spans="1:24" x14ac:dyDescent="0.3">
      <c r="A4142" t="s">
        <v>1424</v>
      </c>
      <c r="C4142" t="s">
        <v>3628</v>
      </c>
      <c r="D4142" s="1">
        <v>46077</v>
      </c>
      <c r="E4142" t="s">
        <v>3629</v>
      </c>
      <c r="F4142">
        <v>9</v>
      </c>
      <c r="G4142">
        <v>231</v>
      </c>
      <c r="H4142" t="str">
        <f>VLOOKUP(G4142,[1]OPERADORES!$A:$B,2,0)</f>
        <v>EDIJANE</v>
      </c>
      <c r="I4142" t="s">
        <v>21</v>
      </c>
      <c r="J4142" t="s">
        <v>1427</v>
      </c>
      <c r="K4142" t="s">
        <v>1428</v>
      </c>
      <c r="L4142">
        <v>84686</v>
      </c>
      <c r="M4142" t="s">
        <v>3630</v>
      </c>
      <c r="O4142" t="s">
        <v>11</v>
      </c>
      <c r="P4142">
        <v>5102</v>
      </c>
      <c r="Q4142">
        <v>1</v>
      </c>
      <c r="R4142">
        <v>16.22</v>
      </c>
      <c r="S4142">
        <v>16.22</v>
      </c>
      <c r="T4142">
        <v>12.31</v>
      </c>
      <c r="U4142">
        <v>24.11</v>
      </c>
      <c r="V4142" t="str">
        <f>VLOOKUP(L4142,'[2]tabela de preços'!$A:$D,4,0)</f>
        <v>MAXI RUBBER</v>
      </c>
      <c r="W4142" t="str">
        <f>VLOOKUP(L4142,'[2]tabela de preços'!$A:$F,6,0)</f>
        <v xml:space="preserve">COLA  PLÁSTICA </v>
      </c>
      <c r="X4142" t="str">
        <f>VLOOKUP(L4142,'[2]tabela de preços'!$A:$G,7,0)</f>
        <v>AUTOMOTIVO</v>
      </c>
    </row>
    <row r="4143" spans="1:24" x14ac:dyDescent="0.3">
      <c r="A4143" t="s">
        <v>1424</v>
      </c>
      <c r="C4143" t="s">
        <v>3628</v>
      </c>
      <c r="D4143" s="1">
        <v>46077</v>
      </c>
      <c r="E4143" t="s">
        <v>3629</v>
      </c>
      <c r="F4143">
        <v>9</v>
      </c>
      <c r="G4143">
        <v>231</v>
      </c>
      <c r="H4143" t="str">
        <f>VLOOKUP(G4143,[1]OPERADORES!$A:$B,2,0)</f>
        <v>EDIJANE</v>
      </c>
      <c r="I4143" t="s">
        <v>21</v>
      </c>
      <c r="J4143" t="s">
        <v>1427</v>
      </c>
      <c r="K4143" t="s">
        <v>1428</v>
      </c>
      <c r="L4143">
        <v>84072</v>
      </c>
      <c r="M4143" t="s">
        <v>3631</v>
      </c>
      <c r="O4143" t="s">
        <v>11</v>
      </c>
      <c r="P4143">
        <v>5403</v>
      </c>
      <c r="Q4143">
        <v>1</v>
      </c>
      <c r="R4143">
        <v>91.77</v>
      </c>
      <c r="S4143">
        <v>91.77</v>
      </c>
      <c r="T4143">
        <v>69.66</v>
      </c>
      <c r="U4143">
        <v>24.09</v>
      </c>
      <c r="V4143" t="str">
        <f>VLOOKUP(L4143,'[2]tabela de preços'!$A:$D,4,0)</f>
        <v>BRASILUX</v>
      </c>
      <c r="W4143" t="str">
        <f>VLOOKUP(L4143,'[2]tabela de preços'!$A:$F,6,0)</f>
        <v>ESMALTES</v>
      </c>
      <c r="X4143" t="str">
        <f>VLOOKUP(L4143,'[2]tabela de preços'!$A:$G,7,0)</f>
        <v>INDUSTRIAL</v>
      </c>
    </row>
    <row r="4144" spans="1:24" x14ac:dyDescent="0.3">
      <c r="A4144" t="s">
        <v>1430</v>
      </c>
      <c r="C4144" t="s">
        <v>3632</v>
      </c>
      <c r="D4144" s="1">
        <v>46077</v>
      </c>
      <c r="E4144" t="s">
        <v>3633</v>
      </c>
      <c r="F4144">
        <v>9</v>
      </c>
      <c r="G4144">
        <v>197</v>
      </c>
      <c r="H4144" t="str">
        <f>VLOOKUP(G4144,[1]OPERADORES!$A:$B,2,0)</f>
        <v xml:space="preserve">POLIANA LORRANE DE AMORIM </v>
      </c>
      <c r="I4144" t="s">
        <v>21</v>
      </c>
      <c r="J4144" t="s">
        <v>363</v>
      </c>
      <c r="K4144" t="s">
        <v>1433</v>
      </c>
      <c r="L4144">
        <v>23399</v>
      </c>
      <c r="M4144" t="s">
        <v>462</v>
      </c>
      <c r="O4144" t="s">
        <v>11</v>
      </c>
      <c r="P4144">
        <v>5102</v>
      </c>
      <c r="Q4144">
        <v>1</v>
      </c>
      <c r="R4144">
        <v>239.3</v>
      </c>
      <c r="S4144">
        <v>239.3</v>
      </c>
      <c r="T4144">
        <v>175.44</v>
      </c>
      <c r="U4144">
        <v>26.69</v>
      </c>
      <c r="V4144" t="str">
        <f>VLOOKUP(L4144,'[2]tabela de preços'!$A:$D,4,0)</f>
        <v>3M</v>
      </c>
      <c r="W4144" t="str">
        <f>VLOOKUP(L4144,'[2]tabela de preços'!$A:$F,6,0)</f>
        <v>EPI´S</v>
      </c>
      <c r="X4144" t="str">
        <f>VLOOKUP(L4144,'[2]tabela de preços'!$A:$G,7,0)</f>
        <v>AUTOMOTIVO</v>
      </c>
    </row>
    <row r="4145" spans="1:24" x14ac:dyDescent="0.3">
      <c r="A4145" t="s">
        <v>1430</v>
      </c>
      <c r="C4145" t="s">
        <v>3634</v>
      </c>
      <c r="D4145" s="1">
        <v>46077</v>
      </c>
      <c r="E4145" t="s">
        <v>3635</v>
      </c>
      <c r="F4145">
        <v>9</v>
      </c>
      <c r="G4145">
        <v>197</v>
      </c>
      <c r="H4145" t="str">
        <f>VLOOKUP(G4145,[1]OPERADORES!$A:$B,2,0)</f>
        <v xml:space="preserve">POLIANA LORRANE DE AMORIM </v>
      </c>
      <c r="I4145" t="s">
        <v>21</v>
      </c>
      <c r="J4145" t="s">
        <v>363</v>
      </c>
      <c r="K4145" t="s">
        <v>1433</v>
      </c>
      <c r="L4145">
        <v>85318</v>
      </c>
      <c r="M4145" t="s">
        <v>258</v>
      </c>
      <c r="O4145" t="s">
        <v>11</v>
      </c>
      <c r="P4145">
        <v>5102</v>
      </c>
      <c r="Q4145">
        <v>1</v>
      </c>
      <c r="R4145">
        <v>819</v>
      </c>
      <c r="S4145">
        <v>819</v>
      </c>
      <c r="T4145">
        <v>583.96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x14ac:dyDescent="0.3">
      <c r="A4146" t="s">
        <v>1430</v>
      </c>
      <c r="C4146" t="s">
        <v>3634</v>
      </c>
      <c r="D4146" s="1">
        <v>46077</v>
      </c>
      <c r="E4146" t="s">
        <v>3635</v>
      </c>
      <c r="F4146">
        <v>9</v>
      </c>
      <c r="G4146">
        <v>197</v>
      </c>
      <c r="H4146" t="str">
        <f>VLOOKUP(G4146,[1]OPERADORES!$A:$B,2,0)</f>
        <v xml:space="preserve">POLIANA LORRANE DE AMORIM </v>
      </c>
      <c r="I4146" t="s">
        <v>21</v>
      </c>
      <c r="J4146" t="s">
        <v>363</v>
      </c>
      <c r="K4146" t="s">
        <v>1433</v>
      </c>
      <c r="L4146">
        <v>85401</v>
      </c>
      <c r="M4146" t="s">
        <v>261</v>
      </c>
      <c r="O4146" t="s">
        <v>11</v>
      </c>
      <c r="P4146">
        <v>5102</v>
      </c>
      <c r="Q4146">
        <v>1</v>
      </c>
      <c r="R4146">
        <v>655.78</v>
      </c>
      <c r="S4146">
        <v>655.78</v>
      </c>
      <c r="T4146">
        <v>451.64</v>
      </c>
      <c r="U4146">
        <v>31.13</v>
      </c>
      <c r="V4146" t="str">
        <f>VLOOKUP(L4146,'[2]tabela de preços'!$A:$D,4,0)</f>
        <v>BRASILUX</v>
      </c>
      <c r="W4146" t="str">
        <f>VLOOKUP(L4146,'[2]tabela de preços'!$A:$F,6,0)</f>
        <v>TINTA EM PÓ</v>
      </c>
      <c r="X4146" t="str">
        <f>VLOOKUP(L4146,'[2]tabela de preços'!$A:$G,7,0)</f>
        <v>INDUSTRIAL</v>
      </c>
    </row>
    <row r="4147" spans="1:24" x14ac:dyDescent="0.3">
      <c r="A4147" t="s">
        <v>1430</v>
      </c>
      <c r="C4147" t="s">
        <v>3634</v>
      </c>
      <c r="D4147" s="1">
        <v>46077</v>
      </c>
      <c r="E4147" t="s">
        <v>3635</v>
      </c>
      <c r="F4147">
        <v>9</v>
      </c>
      <c r="G4147">
        <v>197</v>
      </c>
      <c r="H4147" t="str">
        <f>VLOOKUP(G4147,[1]OPERADORES!$A:$B,2,0)</f>
        <v xml:space="preserve">POLIANA LORRANE DE AMORIM </v>
      </c>
      <c r="I4147" t="s">
        <v>21</v>
      </c>
      <c r="J4147" t="s">
        <v>363</v>
      </c>
      <c r="K4147" t="s">
        <v>1433</v>
      </c>
      <c r="L4147">
        <v>85424</v>
      </c>
      <c r="M4147" t="s">
        <v>2644</v>
      </c>
      <c r="O4147" t="s">
        <v>11</v>
      </c>
      <c r="P4147">
        <v>5102</v>
      </c>
      <c r="Q4147">
        <v>1</v>
      </c>
      <c r="R4147">
        <v>550</v>
      </c>
      <c r="S4147">
        <v>550</v>
      </c>
      <c r="T4147">
        <v>378.26</v>
      </c>
      <c r="U4147">
        <v>31.23</v>
      </c>
      <c r="V4147" t="str">
        <f>VLOOKUP(L4147,'[2]tabela de preços'!$A:$D,4,0)</f>
        <v>BRASILUX</v>
      </c>
      <c r="W4147" t="str">
        <f>VLOOKUP(L4147,'[2]tabela de preços'!$A:$F,6,0)</f>
        <v>TINTA EM PÓ</v>
      </c>
      <c r="X4147" t="str">
        <f>VLOOKUP(L4147,'[2]tabela de preços'!$A:$G,7,0)</f>
        <v>INDUSTRIAL</v>
      </c>
    </row>
    <row r="4148" spans="1:24" x14ac:dyDescent="0.3">
      <c r="A4148" t="s">
        <v>3640</v>
      </c>
      <c r="B4148" t="s">
        <v>3641</v>
      </c>
      <c r="C4148" t="s">
        <v>3642</v>
      </c>
      <c r="D4148" s="1">
        <v>46077</v>
      </c>
      <c r="E4148" t="s">
        <v>3643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1868</v>
      </c>
      <c r="K4148" t="s">
        <v>3644</v>
      </c>
      <c r="L4148">
        <v>23433</v>
      </c>
      <c r="M4148" t="s">
        <v>2029</v>
      </c>
      <c r="O4148" t="s">
        <v>11</v>
      </c>
      <c r="P4148">
        <v>5102</v>
      </c>
      <c r="Q4148">
        <v>2</v>
      </c>
      <c r="R4148">
        <v>153.11000000000001</v>
      </c>
      <c r="S4148">
        <v>306.22000000000003</v>
      </c>
      <c r="T4148">
        <v>232.42</v>
      </c>
      <c r="U4148">
        <v>24.1</v>
      </c>
      <c r="V4148" t="str">
        <f>VLOOKUP(L4148,'[2]tabela de preços'!$A:$D,4,0)</f>
        <v>3M</v>
      </c>
      <c r="W4148" t="str">
        <f>VLOOKUP(L4148,'[2]tabela de preços'!$A:$F,6,0)</f>
        <v xml:space="preserve">MASCARAMENTO </v>
      </c>
      <c r="X4148" t="str">
        <f>VLOOKUP(L4148,'[2]tabela de preços'!$A:$G,7,0)</f>
        <v>AUTOMOTIVO</v>
      </c>
    </row>
    <row r="4149" spans="1:24" x14ac:dyDescent="0.3">
      <c r="A4149" t="s">
        <v>3640</v>
      </c>
      <c r="B4149" t="s">
        <v>3641</v>
      </c>
      <c r="C4149" t="s">
        <v>3642</v>
      </c>
      <c r="D4149" s="1">
        <v>46077</v>
      </c>
      <c r="E4149" t="s">
        <v>3643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1868</v>
      </c>
      <c r="K4149" t="s">
        <v>3644</v>
      </c>
      <c r="L4149">
        <v>10342</v>
      </c>
      <c r="M4149" t="s">
        <v>3645</v>
      </c>
      <c r="O4149" t="s">
        <v>11</v>
      </c>
      <c r="P4149">
        <v>5102</v>
      </c>
      <c r="Q4149">
        <v>2</v>
      </c>
      <c r="R4149">
        <v>161.19</v>
      </c>
      <c r="S4149">
        <v>322.38</v>
      </c>
      <c r="T4149">
        <v>244.7</v>
      </c>
      <c r="U4149">
        <v>24.1</v>
      </c>
      <c r="V4149" t="str">
        <f>VLOOKUP(L4149,'[2]tabela de preços'!$A:$D,4,0)</f>
        <v>SHERWIN WILLIAMS</v>
      </c>
      <c r="W4149" t="str">
        <f>VLOOKUP(L4149,'[2]tabela de preços'!$A:$F,6,0)</f>
        <v xml:space="preserve">MASCARAMENTO </v>
      </c>
      <c r="X4149" t="str">
        <f>VLOOKUP(L4149,'[2]tabela de preços'!$A:$G,7,0)</f>
        <v>AUTOMOTIVO</v>
      </c>
    </row>
    <row r="4150" spans="1:24" x14ac:dyDescent="0.3">
      <c r="A4150" t="s">
        <v>1757</v>
      </c>
      <c r="B4150" t="s">
        <v>1758</v>
      </c>
      <c r="C4150" t="s">
        <v>3646</v>
      </c>
      <c r="D4150" s="1">
        <v>46077</v>
      </c>
      <c r="E4150" t="s">
        <v>3647</v>
      </c>
      <c r="F4150">
        <v>9</v>
      </c>
      <c r="G4150">
        <v>236</v>
      </c>
      <c r="H4150" t="str">
        <f>VLOOKUP(G4150,[1]OPERADORES!$A:$B,2,0)</f>
        <v>DANIEL</v>
      </c>
      <c r="I4150" t="s">
        <v>1761</v>
      </c>
      <c r="J4150" t="s">
        <v>1762</v>
      </c>
      <c r="K4150" t="s">
        <v>1763</v>
      </c>
      <c r="L4150">
        <v>23624</v>
      </c>
      <c r="M4150" t="s">
        <v>1312</v>
      </c>
      <c r="O4150" t="s">
        <v>11</v>
      </c>
      <c r="P4150">
        <v>6102</v>
      </c>
      <c r="Q4150">
        <v>6</v>
      </c>
      <c r="R4150">
        <v>46.09</v>
      </c>
      <c r="S4150">
        <v>276.54000000000002</v>
      </c>
      <c r="T4150">
        <v>209.88</v>
      </c>
      <c r="U4150">
        <v>24.11</v>
      </c>
      <c r="V4150" t="str">
        <f>VLOOKUP(L4150,'[2]tabela de preços'!$A:$D,4,0)</f>
        <v>MAXI RUBBER</v>
      </c>
      <c r="W4150" t="str">
        <f>VLOOKUP(L4150,'[2]tabela de preços'!$A:$F,6,0)</f>
        <v>VEDADORES / SELANTES</v>
      </c>
      <c r="X4150" t="str">
        <f>VLOOKUP(L4150,'[2]tabela de preços'!$A:$G,7,0)</f>
        <v>AUTOMOTIVO</v>
      </c>
    </row>
    <row r="4151" spans="1:24" x14ac:dyDescent="0.3">
      <c r="A4151" t="s">
        <v>1757</v>
      </c>
      <c r="B4151" t="s">
        <v>1758</v>
      </c>
      <c r="C4151" t="s">
        <v>3646</v>
      </c>
      <c r="D4151" s="1">
        <v>46077</v>
      </c>
      <c r="E4151" t="s">
        <v>3647</v>
      </c>
      <c r="F4151">
        <v>9</v>
      </c>
      <c r="G4151">
        <v>236</v>
      </c>
      <c r="H4151" t="str">
        <f>VLOOKUP(G4151,[1]OPERADORES!$A:$B,2,0)</f>
        <v>DANIEL</v>
      </c>
      <c r="I4151" t="s">
        <v>1761</v>
      </c>
      <c r="J4151" t="s">
        <v>1762</v>
      </c>
      <c r="K4151" t="s">
        <v>1763</v>
      </c>
      <c r="L4151">
        <v>10403</v>
      </c>
      <c r="M4151" t="s">
        <v>1764</v>
      </c>
      <c r="O4151" t="s">
        <v>11</v>
      </c>
      <c r="P4151">
        <v>6102</v>
      </c>
      <c r="Q4151">
        <v>6</v>
      </c>
      <c r="R4151">
        <v>78.569999999999993</v>
      </c>
      <c r="S4151">
        <v>471.42</v>
      </c>
      <c r="T4151">
        <v>370.92</v>
      </c>
      <c r="U4151">
        <v>21.32</v>
      </c>
      <c r="V4151" t="str">
        <f>VLOOKUP(L4151,'[2]tabela de preços'!$A:$D,4,0)</f>
        <v>MAXI RUBBER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1757</v>
      </c>
      <c r="B4152" t="s">
        <v>1758</v>
      </c>
      <c r="C4152" t="s">
        <v>3648</v>
      </c>
      <c r="D4152" s="1">
        <v>46077</v>
      </c>
      <c r="E4152" t="s">
        <v>3649</v>
      </c>
      <c r="F4152">
        <v>9</v>
      </c>
      <c r="G4152">
        <v>236</v>
      </c>
      <c r="H4152" t="str">
        <f>VLOOKUP(G4152,[1]OPERADORES!$A:$B,2,0)</f>
        <v>DANIEL</v>
      </c>
      <c r="I4152" t="s">
        <v>1761</v>
      </c>
      <c r="J4152" t="s">
        <v>1762</v>
      </c>
      <c r="K4152" t="s">
        <v>1763</v>
      </c>
      <c r="L4152">
        <v>85674</v>
      </c>
      <c r="M4152" t="s">
        <v>911</v>
      </c>
      <c r="O4152" t="s">
        <v>11</v>
      </c>
      <c r="P4152">
        <v>6102</v>
      </c>
      <c r="Q4152">
        <v>6</v>
      </c>
      <c r="R4152">
        <v>14.32</v>
      </c>
      <c r="S4152">
        <v>85.92</v>
      </c>
      <c r="T4152">
        <v>65.22</v>
      </c>
      <c r="U4152">
        <v>24.09</v>
      </c>
      <c r="V4152" t="str">
        <f>VLOOKUP(L4152,'[2]tabela de preços'!$A:$D,4,0)</f>
        <v>UNIPEGA</v>
      </c>
      <c r="W4152" t="str">
        <f>VLOOKUP(L4152,'[2]tabela de preços'!$A:$F,6,0)</f>
        <v>ESPUMA EXPANSIVA</v>
      </c>
      <c r="X4152" t="str">
        <f>VLOOKUP(L4152,'[2]tabela de preços'!$A:$G,7,0)</f>
        <v>IMOBILIÁRIO</v>
      </c>
    </row>
    <row r="4153" spans="1:24" x14ac:dyDescent="0.3">
      <c r="A4153" t="s">
        <v>2699</v>
      </c>
      <c r="C4153" t="s">
        <v>3650</v>
      </c>
      <c r="D4153" s="1">
        <v>46077</v>
      </c>
      <c r="E4153" t="s">
        <v>3651</v>
      </c>
      <c r="F4153">
        <v>9</v>
      </c>
      <c r="G4153">
        <v>174</v>
      </c>
      <c r="H4153" t="str">
        <f>VLOOKUP(G4153,[1]OPERADORES!$A:$B,2,0)</f>
        <v>MIRIÃ LOBATO RODRIGUES</v>
      </c>
      <c r="I4153" t="s">
        <v>21</v>
      </c>
      <c r="J4153" t="s">
        <v>587</v>
      </c>
      <c r="K4153" t="s">
        <v>2477</v>
      </c>
      <c r="L4153">
        <v>20817</v>
      </c>
      <c r="M4153" t="s">
        <v>153</v>
      </c>
      <c r="O4153" t="s">
        <v>11</v>
      </c>
      <c r="P4153">
        <v>5102</v>
      </c>
      <c r="Q4153">
        <v>12</v>
      </c>
      <c r="R4153">
        <v>22.89</v>
      </c>
      <c r="S4153">
        <v>274.68</v>
      </c>
      <c r="T4153">
        <v>223.44</v>
      </c>
      <c r="U4153">
        <v>18.649999999999999</v>
      </c>
      <c r="V4153" t="str">
        <f>VLOOKUP(L4153,'[2]tabela de preços'!$A:$D,4,0)</f>
        <v>AUTO AMERICA</v>
      </c>
      <c r="W4153" t="str">
        <f>VLOOKUP(L4153,'[2]tabela de preços'!$A:$F,6,0)</f>
        <v>MASSA DE POLIR</v>
      </c>
      <c r="X4153" t="str">
        <f>VLOOKUP(L4153,'[2]tabela de preços'!$A:$G,7,0)</f>
        <v>AUTOMOTIVO</v>
      </c>
    </row>
    <row r="4154" spans="1:24" x14ac:dyDescent="0.3">
      <c r="A4154" t="s">
        <v>2699</v>
      </c>
      <c r="C4154" t="s">
        <v>3650</v>
      </c>
      <c r="D4154" s="1">
        <v>46077</v>
      </c>
      <c r="E4154" t="s">
        <v>3651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587</v>
      </c>
      <c r="K4154" t="s">
        <v>2477</v>
      </c>
      <c r="L4154">
        <v>20525</v>
      </c>
      <c r="M4154" t="s">
        <v>137</v>
      </c>
      <c r="O4154" t="s">
        <v>11</v>
      </c>
      <c r="P4154">
        <v>5102</v>
      </c>
      <c r="Q4154">
        <v>12</v>
      </c>
      <c r="R4154">
        <v>13.65</v>
      </c>
      <c r="S4154">
        <v>163.80000000000001</v>
      </c>
      <c r="T4154">
        <v>124.32</v>
      </c>
      <c r="U4154">
        <v>24.1</v>
      </c>
      <c r="V4154" t="str">
        <f>VLOOKUP(L4154,'[2]tabela de preços'!$A:$D,4,0)</f>
        <v>SHERWIN WILLIAMS</v>
      </c>
      <c r="W4154" t="str">
        <f>VLOOKUP(L4154,'[2]tabela de preços'!$A:$F,6,0)</f>
        <v>MASSA DE PEQUENOS REPAROS</v>
      </c>
      <c r="X4154" t="str">
        <f>VLOOKUP(L4154,'[2]tabela de preços'!$A:$G,7,0)</f>
        <v>AUTOMOTIVO</v>
      </c>
    </row>
    <row r="4155" spans="1:24" x14ac:dyDescent="0.3">
      <c r="A4155" t="s">
        <v>2699</v>
      </c>
      <c r="C4155" t="s">
        <v>3650</v>
      </c>
      <c r="D4155" s="1">
        <v>46077</v>
      </c>
      <c r="E4155" t="s">
        <v>3651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587</v>
      </c>
      <c r="K4155" t="s">
        <v>2477</v>
      </c>
      <c r="L4155">
        <v>20414</v>
      </c>
      <c r="M4155" t="s">
        <v>112</v>
      </c>
      <c r="O4155" t="s">
        <v>11</v>
      </c>
      <c r="P4155">
        <v>5102</v>
      </c>
      <c r="Q4155">
        <v>40</v>
      </c>
      <c r="R4155">
        <v>21.89</v>
      </c>
      <c r="S4155">
        <v>875.6</v>
      </c>
      <c r="T4155">
        <v>720</v>
      </c>
      <c r="U4155">
        <v>17.77</v>
      </c>
      <c r="V4155" t="str">
        <f>VLOOKUP(L4155,'[2]tabela de preços'!$A:$D,4,0)</f>
        <v>SHERWIN WILLIAMS</v>
      </c>
      <c r="W4155" t="str">
        <f>VLOOKUP(L4155,'[2]tabela de preços'!$A:$F,6,0)</f>
        <v>DILUENTE</v>
      </c>
      <c r="X4155" t="str">
        <f>VLOOKUP(L4155,'[2]tabela de preços'!$A:$G,7,0)</f>
        <v>AUTOMOTIVO</v>
      </c>
    </row>
    <row r="4156" spans="1:24" x14ac:dyDescent="0.3">
      <c r="A4156" t="s">
        <v>1890</v>
      </c>
      <c r="B4156" t="s">
        <v>1891</v>
      </c>
      <c r="C4156" t="s">
        <v>3663</v>
      </c>
      <c r="D4156" s="1">
        <v>46077</v>
      </c>
      <c r="E4156" t="s">
        <v>3664</v>
      </c>
      <c r="F4156">
        <v>9</v>
      </c>
      <c r="G4156">
        <v>231</v>
      </c>
      <c r="H4156" t="str">
        <f>VLOOKUP(G4156,[1]OPERADORES!$A:$B,2,0)</f>
        <v>EDIJANE</v>
      </c>
      <c r="I4156" t="s">
        <v>21</v>
      </c>
      <c r="J4156" t="s">
        <v>1894</v>
      </c>
      <c r="K4156" t="s">
        <v>1895</v>
      </c>
      <c r="L4156">
        <v>84200</v>
      </c>
      <c r="M4156" t="s">
        <v>1552</v>
      </c>
      <c r="O4156" t="s">
        <v>11</v>
      </c>
      <c r="P4156">
        <v>5403</v>
      </c>
      <c r="Q4156">
        <v>2</v>
      </c>
      <c r="R4156">
        <v>224.04</v>
      </c>
      <c r="S4156">
        <v>448.08</v>
      </c>
      <c r="T4156">
        <v>340.1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EPOXI</v>
      </c>
      <c r="X4156" t="str">
        <f>VLOOKUP(L4156,'[2]tabela de preços'!$A:$G,7,0)</f>
        <v>INDUSTRIAL</v>
      </c>
    </row>
    <row r="4157" spans="1:24" x14ac:dyDescent="0.3">
      <c r="A4157" t="s">
        <v>1890</v>
      </c>
      <c r="B4157" t="s">
        <v>1891</v>
      </c>
      <c r="C4157" t="s">
        <v>3663</v>
      </c>
      <c r="D4157" s="1">
        <v>46077</v>
      </c>
      <c r="E4157" t="s">
        <v>3664</v>
      </c>
      <c r="F4157">
        <v>9</v>
      </c>
      <c r="G4157">
        <v>231</v>
      </c>
      <c r="H4157" t="str">
        <f>VLOOKUP(G4157,[1]OPERADORES!$A:$B,2,0)</f>
        <v>EDIJANE</v>
      </c>
      <c r="I4157" t="s">
        <v>21</v>
      </c>
      <c r="J4157" t="s">
        <v>1894</v>
      </c>
      <c r="K4157" t="s">
        <v>1895</v>
      </c>
      <c r="L4157">
        <v>84922</v>
      </c>
      <c r="M4157" t="s">
        <v>1904</v>
      </c>
      <c r="O4157" t="s">
        <v>11</v>
      </c>
      <c r="P4157">
        <v>5403</v>
      </c>
      <c r="Q4157">
        <v>2</v>
      </c>
      <c r="R4157">
        <v>224.04</v>
      </c>
      <c r="S4157">
        <v>448.08</v>
      </c>
      <c r="T4157">
        <v>340.1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EPOXI</v>
      </c>
      <c r="X4157" t="str">
        <f>VLOOKUP(L4157,'[2]tabela de preços'!$A:$G,7,0)</f>
        <v>INDUSTRIAL</v>
      </c>
    </row>
    <row r="4158" spans="1:24" x14ac:dyDescent="0.3">
      <c r="A4158" t="s">
        <v>1941</v>
      </c>
      <c r="C4158" t="s">
        <v>3669</v>
      </c>
      <c r="D4158" s="1">
        <v>46077</v>
      </c>
      <c r="E4158" t="s">
        <v>3670</v>
      </c>
      <c r="F4158">
        <v>9</v>
      </c>
      <c r="G4158">
        <v>236</v>
      </c>
      <c r="H4158" t="str">
        <f>VLOOKUP(G4158,[1]OPERADORES!$A:$B,2,0)</f>
        <v>DANIEL</v>
      </c>
      <c r="I4158" t="s">
        <v>21</v>
      </c>
      <c r="J4158" t="s">
        <v>22</v>
      </c>
      <c r="K4158" t="s">
        <v>1944</v>
      </c>
      <c r="L4158">
        <v>86230</v>
      </c>
      <c r="M4158" t="s">
        <v>375</v>
      </c>
      <c r="O4158" t="s">
        <v>11</v>
      </c>
      <c r="P4158">
        <v>5403</v>
      </c>
      <c r="Q4158">
        <v>3</v>
      </c>
      <c r="R4158">
        <v>290.88</v>
      </c>
      <c r="S4158">
        <v>872.64</v>
      </c>
      <c r="T4158">
        <v>662.34</v>
      </c>
      <c r="U4158">
        <v>24.1</v>
      </c>
      <c r="V4158" t="str">
        <f>VLOOKUP(L4158,'[2]tabela de preços'!$A:$D,4,0)</f>
        <v>CORAL</v>
      </c>
      <c r="W4158" t="str">
        <f>VLOOKUP(L4158,'[2]tabela de preços'!$A:$F,6,0)</f>
        <v>TINTA PAREDE</v>
      </c>
      <c r="X4158" t="str">
        <f>VLOOKUP(L4158,'[2]tabela de preços'!$A:$G,7,0)</f>
        <v>IMOBILIÁRIO</v>
      </c>
    </row>
    <row r="4159" spans="1:24" x14ac:dyDescent="0.3">
      <c r="A4159" t="s">
        <v>1947</v>
      </c>
      <c r="B4159" t="s">
        <v>1948</v>
      </c>
      <c r="C4159" t="s">
        <v>3671</v>
      </c>
      <c r="D4159" s="1">
        <v>46077</v>
      </c>
      <c r="E4159" t="s">
        <v>3672</v>
      </c>
      <c r="F4159">
        <v>9</v>
      </c>
      <c r="G4159">
        <v>236</v>
      </c>
      <c r="H4159" t="str">
        <f>VLOOKUP(G4159,[1]OPERADORES!$A:$B,2,0)</f>
        <v>DANIEL</v>
      </c>
      <c r="I4159" t="s">
        <v>21</v>
      </c>
      <c r="J4159" t="s">
        <v>1951</v>
      </c>
      <c r="K4159" t="s">
        <v>1952</v>
      </c>
      <c r="L4159">
        <v>84754</v>
      </c>
      <c r="M4159" t="s">
        <v>3673</v>
      </c>
      <c r="O4159" t="s">
        <v>11</v>
      </c>
      <c r="P4159">
        <v>5403</v>
      </c>
      <c r="Q4159">
        <v>3</v>
      </c>
      <c r="R4159">
        <v>215.22</v>
      </c>
      <c r="S4159">
        <v>645.66</v>
      </c>
      <c r="T4159">
        <v>473.37</v>
      </c>
      <c r="U4159">
        <v>26.68</v>
      </c>
      <c r="V4159" t="str">
        <f>VLOOKUP(L4159,'[2]tabela de preços'!$A:$D,4,0)</f>
        <v>BRASILUX</v>
      </c>
      <c r="W4159" t="str">
        <f>VLOOKUP(L4159,'[2]tabela de preços'!$A:$F,6,0)</f>
        <v>TINTA PAREDE</v>
      </c>
      <c r="X4159" t="str">
        <f>VLOOKUP(L4159,'[2]tabela de preços'!$A:$G,7,0)</f>
        <v>IMOBILIÁRIO</v>
      </c>
    </row>
    <row r="4160" spans="1:24" x14ac:dyDescent="0.3">
      <c r="A4160" t="s">
        <v>1947</v>
      </c>
      <c r="B4160" t="s">
        <v>1948</v>
      </c>
      <c r="C4160" t="s">
        <v>3671</v>
      </c>
      <c r="D4160" s="1">
        <v>46077</v>
      </c>
      <c r="E4160" t="s">
        <v>3672</v>
      </c>
      <c r="F4160">
        <v>9</v>
      </c>
      <c r="G4160">
        <v>236</v>
      </c>
      <c r="H4160" t="str">
        <f>VLOOKUP(G4160,[1]OPERADORES!$A:$B,2,0)</f>
        <v>DANIEL</v>
      </c>
      <c r="I4160" t="s">
        <v>21</v>
      </c>
      <c r="J4160" t="s">
        <v>1951</v>
      </c>
      <c r="K4160" t="s">
        <v>1952</v>
      </c>
      <c r="L4160">
        <v>84265</v>
      </c>
      <c r="M4160" t="s">
        <v>3674</v>
      </c>
      <c r="O4160" t="s">
        <v>11</v>
      </c>
      <c r="P4160">
        <v>5403</v>
      </c>
      <c r="Q4160">
        <v>2</v>
      </c>
      <c r="R4160">
        <v>200.76</v>
      </c>
      <c r="S4160">
        <v>401.52</v>
      </c>
      <c r="T4160">
        <v>294.38</v>
      </c>
      <c r="U4160">
        <v>26.68</v>
      </c>
      <c r="V4160" t="str">
        <f>VLOOKUP(L4160,'[2]tabela de preços'!$A:$D,4,0)</f>
        <v>BRASILUX</v>
      </c>
      <c r="W4160" t="str">
        <f>VLOOKUP(L4160,'[2]tabela de preços'!$A:$F,6,0)</f>
        <v>TINTA PAREDE</v>
      </c>
      <c r="X4160" t="str">
        <f>VLOOKUP(L4160,'[2]tabela de preços'!$A:$G,7,0)</f>
        <v>IMOBILIÁRIO</v>
      </c>
    </row>
    <row r="4161" spans="1:24" x14ac:dyDescent="0.3">
      <c r="A4161" t="s">
        <v>1947</v>
      </c>
      <c r="B4161" t="s">
        <v>1948</v>
      </c>
      <c r="C4161" t="s">
        <v>3671</v>
      </c>
      <c r="D4161" s="1">
        <v>46077</v>
      </c>
      <c r="E4161" t="s">
        <v>3672</v>
      </c>
      <c r="F4161">
        <v>9</v>
      </c>
      <c r="G4161">
        <v>236</v>
      </c>
      <c r="H4161" t="str">
        <f>VLOOKUP(G4161,[1]OPERADORES!$A:$B,2,0)</f>
        <v>DANIEL</v>
      </c>
      <c r="I4161" t="s">
        <v>21</v>
      </c>
      <c r="J4161" t="s">
        <v>1951</v>
      </c>
      <c r="K4161" t="s">
        <v>1952</v>
      </c>
      <c r="L4161">
        <v>84271</v>
      </c>
      <c r="M4161" t="s">
        <v>3675</v>
      </c>
      <c r="O4161" t="s">
        <v>11</v>
      </c>
      <c r="P4161">
        <v>5403</v>
      </c>
      <c r="Q4161">
        <v>3</v>
      </c>
      <c r="R4161">
        <v>195.15</v>
      </c>
      <c r="S4161">
        <v>585.45000000000005</v>
      </c>
      <c r="T4161">
        <v>429.21</v>
      </c>
      <c r="U4161">
        <v>26.69</v>
      </c>
      <c r="V4161" t="str">
        <f>VLOOKUP(L4161,'[2]tabela de preços'!$A:$D,4,0)</f>
        <v>BRASILUX</v>
      </c>
      <c r="W4161" t="str">
        <f>VLOOKUP(L4161,'[2]tabela de preços'!$A:$F,6,0)</f>
        <v>TINTA PAREDE</v>
      </c>
      <c r="X4161" t="str">
        <f>VLOOKUP(L4161,'[2]tabela de preços'!$A:$G,7,0)</f>
        <v>IMOBILIÁRIO</v>
      </c>
    </row>
    <row r="4162" spans="1:24" x14ac:dyDescent="0.3">
      <c r="A4162" t="s">
        <v>1947</v>
      </c>
      <c r="B4162" t="s">
        <v>1948</v>
      </c>
      <c r="C4162" t="s">
        <v>3671</v>
      </c>
      <c r="D4162" s="1">
        <v>46077</v>
      </c>
      <c r="E4162" t="s">
        <v>3672</v>
      </c>
      <c r="F4162">
        <v>9</v>
      </c>
      <c r="G4162">
        <v>236</v>
      </c>
      <c r="H4162" t="str">
        <f>VLOOKUP(G4162,[1]OPERADORES!$A:$B,2,0)</f>
        <v>DANIEL</v>
      </c>
      <c r="I4162" t="s">
        <v>21</v>
      </c>
      <c r="J4162" t="s">
        <v>1951</v>
      </c>
      <c r="K4162" t="s">
        <v>1952</v>
      </c>
      <c r="L4162">
        <v>86737</v>
      </c>
      <c r="M4162" t="s">
        <v>3676</v>
      </c>
      <c r="O4162" t="s">
        <v>11</v>
      </c>
      <c r="P4162">
        <v>5403</v>
      </c>
      <c r="Q4162">
        <v>1</v>
      </c>
      <c r="R4162">
        <v>171.12</v>
      </c>
      <c r="S4162">
        <v>171.12</v>
      </c>
      <c r="T4162">
        <v>134.63</v>
      </c>
      <c r="U4162">
        <v>21.32</v>
      </c>
      <c r="V4162" t="str">
        <f>VLOOKUP(L4162,'[2]tabela de preços'!$A:$D,4,0)</f>
        <v>CORAL</v>
      </c>
      <c r="W4162" t="str">
        <f>VLOOKUP(L4162,'[2]tabela de preços'!$A:$F,6,0)</f>
        <v>TINTA PAREDE</v>
      </c>
      <c r="X4162" t="str">
        <f>VLOOKUP(L4162,'[2]tabela de preços'!$A:$G,7,0)</f>
        <v>IMOBILIÁRIO</v>
      </c>
    </row>
    <row r="4163" spans="1:24" x14ac:dyDescent="0.3">
      <c r="A4163" t="s">
        <v>1947</v>
      </c>
      <c r="B4163" t="s">
        <v>1948</v>
      </c>
      <c r="C4163" t="s">
        <v>3671</v>
      </c>
      <c r="D4163" s="1">
        <v>46077</v>
      </c>
      <c r="E4163" t="s">
        <v>3672</v>
      </c>
      <c r="F4163">
        <v>9</v>
      </c>
      <c r="G4163">
        <v>236</v>
      </c>
      <c r="H4163" t="str">
        <f>VLOOKUP(G4163,[1]OPERADORES!$A:$B,2,0)</f>
        <v>DANIEL</v>
      </c>
      <c r="I4163" t="s">
        <v>21</v>
      </c>
      <c r="J4163" t="s">
        <v>1951</v>
      </c>
      <c r="K4163" t="s">
        <v>1952</v>
      </c>
      <c r="L4163">
        <v>84435</v>
      </c>
      <c r="M4163" t="s">
        <v>1956</v>
      </c>
      <c r="O4163" t="s">
        <v>11</v>
      </c>
      <c r="P4163">
        <v>5102</v>
      </c>
      <c r="Q4163">
        <v>16</v>
      </c>
      <c r="R4163">
        <v>17.7</v>
      </c>
      <c r="S4163">
        <v>283.2</v>
      </c>
      <c r="T4163">
        <v>214.88</v>
      </c>
      <c r="U4163">
        <v>24.12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1947</v>
      </c>
      <c r="B4164" t="s">
        <v>1948</v>
      </c>
      <c r="C4164" t="s">
        <v>3671</v>
      </c>
      <c r="D4164" s="1">
        <v>46077</v>
      </c>
      <c r="E4164" t="s">
        <v>3672</v>
      </c>
      <c r="F4164">
        <v>9</v>
      </c>
      <c r="G4164">
        <v>236</v>
      </c>
      <c r="H4164" t="str">
        <f>VLOOKUP(G4164,[1]OPERADORES!$A:$B,2,0)</f>
        <v>DANIEL</v>
      </c>
      <c r="I4164" t="s">
        <v>21</v>
      </c>
      <c r="J4164" t="s">
        <v>1951</v>
      </c>
      <c r="K4164" t="s">
        <v>1952</v>
      </c>
      <c r="L4164">
        <v>84426</v>
      </c>
      <c r="M4164" t="s">
        <v>1957</v>
      </c>
      <c r="O4164" t="s">
        <v>11</v>
      </c>
      <c r="P4164">
        <v>5102</v>
      </c>
      <c r="Q4164">
        <v>25</v>
      </c>
      <c r="R4164">
        <v>4.32</v>
      </c>
      <c r="S4164">
        <v>108</v>
      </c>
      <c r="T4164">
        <v>82</v>
      </c>
      <c r="U4164">
        <v>24.07</v>
      </c>
      <c r="V4164" t="str">
        <f>VLOOKUP(L4164,'[2]tabela de preços'!$A:$D,4,0)</f>
        <v>ATLAS</v>
      </c>
      <c r="W4164" t="str">
        <f>VLOOKUP(L4164,'[2]tabela de preços'!$A:$F,6,0)</f>
        <v>ROLOS / TRINCHAS / PINCÉIS / ESPÁTULAS</v>
      </c>
      <c r="X4164" t="str">
        <f>VLOOKUP(L4164,'[2]tabela de preços'!$A:$G,7,0)</f>
        <v>IMOBILIÁRIO</v>
      </c>
    </row>
    <row r="4165" spans="1:24" x14ac:dyDescent="0.3">
      <c r="A4165" t="s">
        <v>1947</v>
      </c>
      <c r="B4165" t="s">
        <v>1948</v>
      </c>
      <c r="C4165" t="s">
        <v>3671</v>
      </c>
      <c r="D4165" s="1">
        <v>46077</v>
      </c>
      <c r="E4165" t="s">
        <v>3672</v>
      </c>
      <c r="F4165">
        <v>9</v>
      </c>
      <c r="G4165">
        <v>236</v>
      </c>
      <c r="H4165" t="str">
        <f>VLOOKUP(G4165,[1]OPERADORES!$A:$B,2,0)</f>
        <v>DANIEL</v>
      </c>
      <c r="I4165" t="s">
        <v>21</v>
      </c>
      <c r="J4165" t="s">
        <v>1951</v>
      </c>
      <c r="K4165" t="s">
        <v>1952</v>
      </c>
      <c r="L4165">
        <v>85035</v>
      </c>
      <c r="M4165" t="s">
        <v>3677</v>
      </c>
      <c r="O4165" t="s">
        <v>11</v>
      </c>
      <c r="P4165">
        <v>5102</v>
      </c>
      <c r="Q4165">
        <v>13</v>
      </c>
      <c r="R4165">
        <v>3.94</v>
      </c>
      <c r="S4165">
        <v>51.22</v>
      </c>
      <c r="T4165">
        <v>38.869999999999997</v>
      </c>
      <c r="U4165">
        <v>24.11</v>
      </c>
      <c r="V4165" t="str">
        <f>VLOOKUP(L4165,'[2]tabela de preços'!$A:$D,4,0)</f>
        <v>ATLAS</v>
      </c>
      <c r="W4165" t="str">
        <f>VLOOKUP(L4165,'[2]tabela de preços'!$A:$F,6,0)</f>
        <v>ROLOS / TRINCHAS / PINCÉIS / ESPÁTULAS</v>
      </c>
      <c r="X4165" t="str">
        <f>VLOOKUP(L4165,'[2]tabela de preços'!$A:$G,7,0)</f>
        <v>IMOBILIÁRIO</v>
      </c>
    </row>
    <row r="4166" spans="1:24" x14ac:dyDescent="0.3">
      <c r="A4166" t="s">
        <v>3681</v>
      </c>
      <c r="B4166" t="s">
        <v>3682</v>
      </c>
      <c r="C4166" t="s">
        <v>3683</v>
      </c>
      <c r="D4166" s="1">
        <v>46077</v>
      </c>
      <c r="E4166" t="s">
        <v>3684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168</v>
      </c>
      <c r="J4166" t="s">
        <v>3685</v>
      </c>
      <c r="K4166" t="s">
        <v>3686</v>
      </c>
      <c r="L4166">
        <v>23107</v>
      </c>
      <c r="M4166" t="s">
        <v>247</v>
      </c>
      <c r="O4166" t="s">
        <v>11</v>
      </c>
      <c r="P4166">
        <v>6102</v>
      </c>
      <c r="Q4166">
        <v>50</v>
      </c>
      <c r="R4166">
        <v>2.35</v>
      </c>
      <c r="S4166">
        <v>117.5</v>
      </c>
      <c r="T4166">
        <v>92.5</v>
      </c>
      <c r="U4166">
        <v>21.28</v>
      </c>
      <c r="V4166" t="str">
        <f>VLOOKUP(L4166,'[2]tabela de preços'!$A:$D,4,0)</f>
        <v>3M</v>
      </c>
      <c r="W4166" t="str">
        <f>VLOOKUP(L4166,'[2]tabela de preços'!$A:$F,6,0)</f>
        <v xml:space="preserve">DISCOS / LIXAS / ABRASIVOS </v>
      </c>
      <c r="X4166" t="str">
        <f>VLOOKUP(L4166,'[2]tabela de preços'!$A:$G,7,0)</f>
        <v>AUTOMOTIVO</v>
      </c>
    </row>
    <row r="4167" spans="1:24" x14ac:dyDescent="0.3">
      <c r="A4167" t="s">
        <v>3681</v>
      </c>
      <c r="B4167" t="s">
        <v>3682</v>
      </c>
      <c r="C4167" t="s">
        <v>3683</v>
      </c>
      <c r="D4167" s="1">
        <v>46077</v>
      </c>
      <c r="E4167" t="s">
        <v>3684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168</v>
      </c>
      <c r="J4167" t="s">
        <v>3685</v>
      </c>
      <c r="K4167" t="s">
        <v>3686</v>
      </c>
      <c r="L4167">
        <v>10097</v>
      </c>
      <c r="M4167" t="s">
        <v>461</v>
      </c>
      <c r="O4167" t="s">
        <v>11</v>
      </c>
      <c r="P4167">
        <v>6102</v>
      </c>
      <c r="Q4167">
        <v>6</v>
      </c>
      <c r="R4167">
        <v>9.41</v>
      </c>
      <c r="S4167">
        <v>56.46</v>
      </c>
      <c r="T4167">
        <v>42.84</v>
      </c>
      <c r="U4167">
        <v>24.12</v>
      </c>
      <c r="V4167" t="str">
        <f>VLOOKUP(L4167,'[2]tabela de preços'!$A:$D,4,0)</f>
        <v>3M</v>
      </c>
      <c r="W4167" t="str">
        <f>VLOOKUP(L4167,'[2]tabela de preços'!$A:$F,6,0)</f>
        <v>EPI´S</v>
      </c>
      <c r="X4167" t="str">
        <f>VLOOKUP(L4167,'[2]tabela de preços'!$A:$G,7,0)</f>
        <v>AUTOMOTIVO</v>
      </c>
    </row>
    <row r="4168" spans="1:24" x14ac:dyDescent="0.3">
      <c r="A4168" t="s">
        <v>3681</v>
      </c>
      <c r="B4168" t="s">
        <v>3682</v>
      </c>
      <c r="C4168" t="s">
        <v>3683</v>
      </c>
      <c r="D4168" s="1">
        <v>46077</v>
      </c>
      <c r="E4168" t="s">
        <v>3684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168</v>
      </c>
      <c r="J4168" t="s">
        <v>3685</v>
      </c>
      <c r="K4168" t="s">
        <v>3686</v>
      </c>
      <c r="L4168">
        <v>22684</v>
      </c>
      <c r="M4168" t="s">
        <v>73</v>
      </c>
      <c r="O4168" t="s">
        <v>11</v>
      </c>
      <c r="P4168">
        <v>6102</v>
      </c>
      <c r="Q4168">
        <v>20</v>
      </c>
      <c r="R4168">
        <v>3.65</v>
      </c>
      <c r="S4168">
        <v>73</v>
      </c>
      <c r="T4168">
        <v>61.6</v>
      </c>
      <c r="U4168">
        <v>15.62</v>
      </c>
      <c r="V4168" t="str">
        <f>VLOOKUP(L4168,'[2]tabela de preços'!$A:$D,4,0)</f>
        <v>3M</v>
      </c>
      <c r="W4168" t="str">
        <f>VLOOKUP(L4168,'[2]tabela de preços'!$A:$F,6,0)</f>
        <v>FITA AUTOMOTIVA</v>
      </c>
      <c r="X4168" t="str">
        <f>VLOOKUP(L4168,'[2]tabela de preços'!$A:$G,7,0)</f>
        <v>AUTOMOTIVO</v>
      </c>
    </row>
    <row r="4169" spans="1:24" x14ac:dyDescent="0.3">
      <c r="A4169" t="s">
        <v>3681</v>
      </c>
      <c r="B4169" t="s">
        <v>3682</v>
      </c>
      <c r="C4169" t="s">
        <v>3683</v>
      </c>
      <c r="D4169" s="1">
        <v>46077</v>
      </c>
      <c r="E4169" t="s">
        <v>3684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168</v>
      </c>
      <c r="J4169" t="s">
        <v>3685</v>
      </c>
      <c r="K4169" t="s">
        <v>3686</v>
      </c>
      <c r="L4169">
        <v>22188</v>
      </c>
      <c r="M4169" t="s">
        <v>78</v>
      </c>
      <c r="O4169" t="s">
        <v>11</v>
      </c>
      <c r="P4169">
        <v>6102</v>
      </c>
      <c r="Q4169">
        <v>10</v>
      </c>
      <c r="R4169">
        <v>14.35</v>
      </c>
      <c r="S4169">
        <v>143.5</v>
      </c>
      <c r="T4169">
        <v>108.9</v>
      </c>
      <c r="U4169">
        <v>24.11</v>
      </c>
      <c r="V4169" t="str">
        <f>VLOOKUP(L4169,'[2]tabela de preços'!$A:$D,4,0)</f>
        <v>3M</v>
      </c>
      <c r="W4169" t="str">
        <f>VLOOKUP(L4169,'[2]tabela de preços'!$A:$F,6,0)</f>
        <v>FITA AUTOMOTIVA</v>
      </c>
      <c r="X4169" t="str">
        <f>VLOOKUP(L4169,'[2]tabela de preços'!$A:$G,7,0)</f>
        <v>AUTOMOTIVO</v>
      </c>
    </row>
    <row r="4170" spans="1:24" x14ac:dyDescent="0.3">
      <c r="A4170" t="s">
        <v>3681</v>
      </c>
      <c r="B4170" t="s">
        <v>3682</v>
      </c>
      <c r="C4170" t="s">
        <v>3683</v>
      </c>
      <c r="D4170" s="1">
        <v>46077</v>
      </c>
      <c r="E4170" t="s">
        <v>3684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168</v>
      </c>
      <c r="J4170" t="s">
        <v>3685</v>
      </c>
      <c r="K4170" t="s">
        <v>3686</v>
      </c>
      <c r="L4170">
        <v>23653</v>
      </c>
      <c r="M4170" t="s">
        <v>644</v>
      </c>
      <c r="O4170" t="s">
        <v>11</v>
      </c>
      <c r="P4170">
        <v>6102</v>
      </c>
      <c r="Q4170">
        <v>2</v>
      </c>
      <c r="R4170">
        <v>67.150000000000006</v>
      </c>
      <c r="S4170">
        <v>134.30000000000001</v>
      </c>
      <c r="T4170">
        <v>101.94</v>
      </c>
      <c r="U4170">
        <v>24.1</v>
      </c>
      <c r="V4170" t="str">
        <f>VLOOKUP(L4170,'[2]tabela de preços'!$A:$D,4,0)</f>
        <v>SIKKENS</v>
      </c>
      <c r="W4170" t="str">
        <f>VLOOKUP(L4170,'[2]tabela de preços'!$A:$F,6,0)</f>
        <v>CATALISADORES INDIVIDUAS</v>
      </c>
      <c r="X4170" t="str">
        <f>VLOOKUP(L4170,'[2]tabela de preços'!$A:$G,7,0)</f>
        <v>AUTOMOTIVO</v>
      </c>
    </row>
    <row r="4171" spans="1:24" x14ac:dyDescent="0.3">
      <c r="A4171" t="s">
        <v>3681</v>
      </c>
      <c r="B4171" t="s">
        <v>3682</v>
      </c>
      <c r="C4171" t="s">
        <v>3683</v>
      </c>
      <c r="D4171" s="1">
        <v>46077</v>
      </c>
      <c r="E4171" t="s">
        <v>3684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168</v>
      </c>
      <c r="J4171" t="s">
        <v>3685</v>
      </c>
      <c r="K4171" t="s">
        <v>3686</v>
      </c>
      <c r="L4171">
        <v>23623</v>
      </c>
      <c r="M4171" t="s">
        <v>2033</v>
      </c>
      <c r="O4171" t="s">
        <v>11</v>
      </c>
      <c r="P4171">
        <v>6102</v>
      </c>
      <c r="Q4171">
        <v>2</v>
      </c>
      <c r="R4171">
        <v>113.99</v>
      </c>
      <c r="S4171">
        <v>227.98</v>
      </c>
      <c r="T4171">
        <v>173.04</v>
      </c>
      <c r="U4171">
        <v>24.1</v>
      </c>
      <c r="V4171" t="str">
        <f>VLOOKUP(L4171,'[2]tabela de preços'!$A:$D,4,0)</f>
        <v>SIKKENS</v>
      </c>
      <c r="W4171" t="str">
        <f>VLOOKUP(L4171,'[2]tabela de preços'!$A:$F,6,0)</f>
        <v>MASSA POLIÉSTER</v>
      </c>
      <c r="X4171" t="str">
        <f>VLOOKUP(L4171,'[2]tabela de preços'!$A:$G,7,0)</f>
        <v>AUTOMOTIVO</v>
      </c>
    </row>
    <row r="4172" spans="1:24" x14ac:dyDescent="0.3">
      <c r="A4172" t="s">
        <v>3681</v>
      </c>
      <c r="B4172" t="s">
        <v>3682</v>
      </c>
      <c r="C4172" t="s">
        <v>3683</v>
      </c>
      <c r="D4172" s="1">
        <v>46077</v>
      </c>
      <c r="E4172" t="s">
        <v>3684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168</v>
      </c>
      <c r="J4172" t="s">
        <v>3685</v>
      </c>
      <c r="K4172" t="s">
        <v>3686</v>
      </c>
      <c r="L4172">
        <v>22180</v>
      </c>
      <c r="M4172" t="s">
        <v>404</v>
      </c>
      <c r="O4172" t="s">
        <v>11</v>
      </c>
      <c r="P4172">
        <v>6102</v>
      </c>
      <c r="Q4172">
        <v>1</v>
      </c>
      <c r="R4172">
        <v>19.97</v>
      </c>
      <c r="S4172">
        <v>19.97</v>
      </c>
      <c r="T4172">
        <v>14.64</v>
      </c>
      <c r="U4172">
        <v>26.69</v>
      </c>
      <c r="V4172" t="str">
        <f>VLOOKUP(L4172,'[2]tabela de preços'!$A:$D,4,0)</f>
        <v>MADRUGA</v>
      </c>
      <c r="W4172" t="str">
        <f>VLOOKUP(L4172,'[2]tabela de preços'!$A:$F,6,0)</f>
        <v>PAPEL DE MASCARAMENTO</v>
      </c>
      <c r="X4172" t="str">
        <f>VLOOKUP(L4172,'[2]tabela de preços'!$A:$G,7,0)</f>
        <v>AUTOMOTIVO</v>
      </c>
    </row>
    <row r="4173" spans="1:24" x14ac:dyDescent="0.3">
      <c r="A4173" t="s">
        <v>3681</v>
      </c>
      <c r="B4173" t="s">
        <v>3682</v>
      </c>
      <c r="C4173" t="s">
        <v>3683</v>
      </c>
      <c r="D4173" s="1">
        <v>46077</v>
      </c>
      <c r="E4173" t="s">
        <v>3684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168</v>
      </c>
      <c r="J4173" t="s">
        <v>3685</v>
      </c>
      <c r="K4173" t="s">
        <v>3686</v>
      </c>
      <c r="L4173">
        <v>23926</v>
      </c>
      <c r="M4173" t="s">
        <v>645</v>
      </c>
      <c r="O4173" t="s">
        <v>11</v>
      </c>
      <c r="P4173">
        <v>6403</v>
      </c>
      <c r="Q4173">
        <v>1</v>
      </c>
      <c r="R4173">
        <v>147.1</v>
      </c>
      <c r="S4173">
        <v>147.1</v>
      </c>
      <c r="T4173">
        <v>98.89</v>
      </c>
      <c r="U4173">
        <v>32.770000000000003</v>
      </c>
      <c r="V4173" t="str">
        <f>VLOOKUP(L4173,'[2]tabela de preços'!$A:$D,4,0)</f>
        <v>SIKKENS</v>
      </c>
      <c r="W4173" t="str">
        <f>VLOOKUP(L4173,'[2]tabela de preços'!$A:$F,6,0)</f>
        <v>PRIMER AUTOMOTIVO</v>
      </c>
      <c r="X4173" t="str">
        <f>VLOOKUP(L4173,'[2]tabela de preços'!$A:$G,7,0)</f>
        <v>AUTOMOTIVO</v>
      </c>
    </row>
    <row r="4174" spans="1:24" x14ac:dyDescent="0.3">
      <c r="A4174" t="s">
        <v>3681</v>
      </c>
      <c r="B4174" t="s">
        <v>3682</v>
      </c>
      <c r="C4174" t="s">
        <v>3683</v>
      </c>
      <c r="D4174" s="1">
        <v>46077</v>
      </c>
      <c r="E4174" t="s">
        <v>3684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168</v>
      </c>
      <c r="J4174" t="s">
        <v>3685</v>
      </c>
      <c r="K4174" t="s">
        <v>3686</v>
      </c>
      <c r="L4174">
        <v>10298</v>
      </c>
      <c r="M4174" t="s">
        <v>85</v>
      </c>
      <c r="O4174" t="s">
        <v>11</v>
      </c>
      <c r="P4174">
        <v>6102</v>
      </c>
      <c r="Q4174">
        <v>2</v>
      </c>
      <c r="R4174">
        <v>56.89</v>
      </c>
      <c r="S4174">
        <v>113.78</v>
      </c>
      <c r="T4174">
        <v>94.76</v>
      </c>
      <c r="U4174">
        <v>16.72</v>
      </c>
      <c r="V4174" t="str">
        <f>VLOOKUP(L4174,'[2]tabela de preços'!$A:$D,4,0)</f>
        <v>ANJO</v>
      </c>
      <c r="W4174" t="str">
        <f>VLOOKUP(L4174,'[2]tabela de preços'!$A:$F,6,0)</f>
        <v>THINNER DE LIMPEZA</v>
      </c>
      <c r="X4174" t="str">
        <f>VLOOKUP(L4174,'[2]tabela de preços'!$A:$G,7,0)</f>
        <v>THINNER</v>
      </c>
    </row>
    <row r="4175" spans="1:24" x14ac:dyDescent="0.3">
      <c r="A4175" t="s">
        <v>2041</v>
      </c>
      <c r="C4175" t="s">
        <v>3687</v>
      </c>
      <c r="D4175" s="1">
        <v>46077</v>
      </c>
      <c r="F4175">
        <v>9</v>
      </c>
      <c r="G4175">
        <v>231</v>
      </c>
      <c r="H4175" t="str">
        <f>VLOOKUP(G4175,[1]OPERADORES!$A:$B,2,0)</f>
        <v>EDIJANE</v>
      </c>
      <c r="I4175" t="s">
        <v>21</v>
      </c>
      <c r="J4175" t="s">
        <v>1653</v>
      </c>
      <c r="K4175" t="s">
        <v>2044</v>
      </c>
      <c r="L4175">
        <v>84122</v>
      </c>
      <c r="M4175" t="s">
        <v>287</v>
      </c>
      <c r="N4175" t="s">
        <v>3688</v>
      </c>
      <c r="O4175" t="s">
        <v>11</v>
      </c>
      <c r="P4175">
        <v>1411</v>
      </c>
      <c r="Q4175">
        <v>-2</v>
      </c>
      <c r="R4175">
        <v>18.38</v>
      </c>
      <c r="S4175">
        <v>-36.76</v>
      </c>
      <c r="T4175">
        <v>-27.9</v>
      </c>
      <c r="U4175">
        <v>24.1</v>
      </c>
      <c r="V4175" t="str">
        <f>VLOOKUP(L4175,'[2]tabela de preços'!$A:$D,4,0)</f>
        <v>BRASILUX</v>
      </c>
      <c r="W4175" t="str">
        <f>VLOOKUP(L4175,'[2]tabela de preços'!$A:$F,6,0)</f>
        <v>ESMALTES</v>
      </c>
      <c r="X4175" t="str">
        <f>VLOOKUP(L4175,'[2]tabela de preços'!$A:$G,7,0)</f>
        <v>INDUSTRIAL</v>
      </c>
    </row>
    <row r="4176" spans="1:24" x14ac:dyDescent="0.3">
      <c r="A4176" t="s">
        <v>2041</v>
      </c>
      <c r="C4176" t="s">
        <v>3689</v>
      </c>
      <c r="D4176" s="1">
        <v>46077</v>
      </c>
      <c r="E4176" t="s">
        <v>3690</v>
      </c>
      <c r="F4176">
        <v>9</v>
      </c>
      <c r="G4176">
        <v>231</v>
      </c>
      <c r="H4176" t="str">
        <f>VLOOKUP(G4176,[1]OPERADORES!$A:$B,2,0)</f>
        <v>EDIJANE</v>
      </c>
      <c r="I4176" t="s">
        <v>21</v>
      </c>
      <c r="J4176" t="s">
        <v>1653</v>
      </c>
      <c r="K4176" t="s">
        <v>2044</v>
      </c>
      <c r="L4176">
        <v>84121</v>
      </c>
      <c r="M4176" t="s">
        <v>1708</v>
      </c>
      <c r="O4176" t="s">
        <v>11</v>
      </c>
      <c r="P4176">
        <v>5403</v>
      </c>
      <c r="Q4176">
        <v>2</v>
      </c>
      <c r="R4176">
        <v>18</v>
      </c>
      <c r="S4176">
        <v>36</v>
      </c>
      <c r="T4176">
        <v>25.8</v>
      </c>
      <c r="U4176">
        <v>28.33</v>
      </c>
      <c r="V4176" t="str">
        <f>VLOOKUP(L4176,'[2]tabela de preços'!$A:$D,4,0)</f>
        <v>BRASILUX</v>
      </c>
      <c r="W4176" t="str">
        <f>VLOOKUP(L4176,'[2]tabela de preços'!$A:$F,6,0)</f>
        <v>ESMALTES</v>
      </c>
      <c r="X4176" t="str">
        <f>VLOOKUP(L4176,'[2]tabela de preços'!$A:$G,7,0)</f>
        <v>INDUSTRIAL</v>
      </c>
    </row>
    <row r="4177" spans="1:24" x14ac:dyDescent="0.3">
      <c r="A4177" t="s">
        <v>3691</v>
      </c>
      <c r="C4177" t="s">
        <v>3692</v>
      </c>
      <c r="D4177" s="1">
        <v>46077</v>
      </c>
      <c r="E4177" t="s">
        <v>3693</v>
      </c>
      <c r="F4177">
        <v>9</v>
      </c>
      <c r="G4177">
        <v>236</v>
      </c>
      <c r="H4177" t="str">
        <f>VLOOKUP(G4177,[1]OPERADORES!$A:$B,2,0)</f>
        <v>DANIEL</v>
      </c>
      <c r="I4177" t="s">
        <v>3694</v>
      </c>
      <c r="J4177" t="s">
        <v>1328</v>
      </c>
      <c r="K4177" t="s">
        <v>3695</v>
      </c>
      <c r="L4177">
        <v>84386</v>
      </c>
      <c r="M4177" t="s">
        <v>552</v>
      </c>
      <c r="O4177" t="s">
        <v>11</v>
      </c>
      <c r="P4177">
        <v>6108</v>
      </c>
      <c r="Q4177">
        <v>1</v>
      </c>
      <c r="R4177">
        <v>171.09</v>
      </c>
      <c r="S4177">
        <v>171.09</v>
      </c>
      <c r="T4177">
        <v>137.61000000000001</v>
      </c>
      <c r="U4177">
        <v>19.57</v>
      </c>
      <c r="V4177" t="str">
        <f>VLOOKUP(L4177,'[2]tabela de preços'!$A:$D,4,0)</f>
        <v>BRASILUX</v>
      </c>
      <c r="W4177" t="str">
        <f>VLOOKUP(L4177,'[2]tabela de preços'!$A:$F,6,0)</f>
        <v>TINTA PARA PISO</v>
      </c>
      <c r="X4177" t="str">
        <f>VLOOKUP(L4177,'[2]tabela de preços'!$A:$G,7,0)</f>
        <v>IMOBILIÁRIO</v>
      </c>
    </row>
    <row r="4178" spans="1:24" x14ac:dyDescent="0.3">
      <c r="A4178" t="s">
        <v>3691</v>
      </c>
      <c r="C4178" t="s">
        <v>3692</v>
      </c>
      <c r="D4178" s="1">
        <v>46077</v>
      </c>
      <c r="E4178" t="s">
        <v>3693</v>
      </c>
      <c r="F4178">
        <v>9</v>
      </c>
      <c r="G4178">
        <v>236</v>
      </c>
      <c r="H4178" t="str">
        <f>VLOOKUP(G4178,[1]OPERADORES!$A:$B,2,0)</f>
        <v>DANIEL</v>
      </c>
      <c r="I4178" t="s">
        <v>3694</v>
      </c>
      <c r="J4178" t="s">
        <v>1328</v>
      </c>
      <c r="K4178" t="s">
        <v>3695</v>
      </c>
      <c r="L4178">
        <v>84437</v>
      </c>
      <c r="M4178" t="s">
        <v>1695</v>
      </c>
      <c r="O4178" t="s">
        <v>11</v>
      </c>
      <c r="P4178">
        <v>6108</v>
      </c>
      <c r="Q4178">
        <v>1</v>
      </c>
      <c r="R4178">
        <v>8.73</v>
      </c>
      <c r="S4178">
        <v>8.73</v>
      </c>
      <c r="T4178">
        <v>5.63</v>
      </c>
      <c r="U4178">
        <v>35.51</v>
      </c>
      <c r="V4178" t="str">
        <f>VLOOKUP(L4178,'[2]tabela de preços'!$A:$D,4,0)</f>
        <v>ATLAS</v>
      </c>
      <c r="W4178" t="str">
        <f>VLOOKUP(L4178,'[2]tabela de preços'!$A:$F,6,0)</f>
        <v>ROLOS / TRINCHAS / PINCÉIS / ESPÁTULAS</v>
      </c>
      <c r="X4178" t="str">
        <f>VLOOKUP(L4178,'[2]tabela de preços'!$A:$G,7,0)</f>
        <v>IMOBILIÁRIO</v>
      </c>
    </row>
    <row r="4179" spans="1:24" x14ac:dyDescent="0.3">
      <c r="A4179" t="s">
        <v>2857</v>
      </c>
      <c r="C4179" t="s">
        <v>3702</v>
      </c>
      <c r="D4179" s="1">
        <v>46077</v>
      </c>
      <c r="E4179" t="s">
        <v>3703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730</v>
      </c>
      <c r="K4179" t="s">
        <v>2860</v>
      </c>
      <c r="L4179">
        <v>84331</v>
      </c>
      <c r="M4179" t="s">
        <v>497</v>
      </c>
      <c r="O4179" t="s">
        <v>11</v>
      </c>
      <c r="P4179">
        <v>5403</v>
      </c>
      <c r="Q4179">
        <v>1</v>
      </c>
      <c r="R4179">
        <v>59.98</v>
      </c>
      <c r="S4179">
        <v>59.98</v>
      </c>
      <c r="T4179">
        <v>57.46</v>
      </c>
      <c r="U4179">
        <v>4.2</v>
      </c>
      <c r="V4179" t="str">
        <f>VLOOKUP(L4179,'[2]tabela de preços'!$A:$D,4,0)</f>
        <v>BRASILUX</v>
      </c>
      <c r="W4179" t="str">
        <f>VLOOKUP(L4179,'[2]tabela de preços'!$A:$F,6,0)</f>
        <v>ESMALTES</v>
      </c>
      <c r="X4179" t="str">
        <f>VLOOKUP(L4179,'[2]tabela de preços'!$A:$G,7,0)</f>
        <v>INDUSTRIAL</v>
      </c>
    </row>
    <row r="4180" spans="1:24" x14ac:dyDescent="0.3">
      <c r="A4180" t="s">
        <v>2857</v>
      </c>
      <c r="C4180" t="s">
        <v>3702</v>
      </c>
      <c r="D4180" s="1">
        <v>46077</v>
      </c>
      <c r="E4180" t="s">
        <v>3703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730</v>
      </c>
      <c r="K4180" t="s">
        <v>2860</v>
      </c>
      <c r="L4180">
        <v>84928</v>
      </c>
      <c r="M4180" t="s">
        <v>36</v>
      </c>
      <c r="O4180" t="s">
        <v>11</v>
      </c>
      <c r="P4180">
        <v>5102</v>
      </c>
      <c r="Q4180">
        <v>1</v>
      </c>
      <c r="R4180">
        <v>9.39</v>
      </c>
      <c r="S4180">
        <v>9.39</v>
      </c>
      <c r="T4180">
        <v>7.13</v>
      </c>
      <c r="U4180">
        <v>24.07</v>
      </c>
      <c r="V4180" t="str">
        <f>VLOOKUP(L4180,'[2]tabela de preços'!$A:$D,4,0)</f>
        <v>ADERE</v>
      </c>
      <c r="W4180" t="str">
        <f>VLOOKUP(L4180,'[2]tabela de preços'!$A:$F,6,0)</f>
        <v xml:space="preserve">FITA DE USO GERAL </v>
      </c>
      <c r="X4180" t="str">
        <f>VLOOKUP(L4180,'[2]tabela de preços'!$A:$G,7,0)</f>
        <v>IMOBILIÁRIO</v>
      </c>
    </row>
    <row r="4181" spans="1:24" x14ac:dyDescent="0.3">
      <c r="A4181" t="s">
        <v>2857</v>
      </c>
      <c r="C4181" t="s">
        <v>3702</v>
      </c>
      <c r="D4181" s="1">
        <v>46077</v>
      </c>
      <c r="E4181" t="s">
        <v>3703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730</v>
      </c>
      <c r="K4181" t="s">
        <v>2860</v>
      </c>
      <c r="L4181">
        <v>23878</v>
      </c>
      <c r="M4181" t="s">
        <v>851</v>
      </c>
      <c r="O4181" t="s">
        <v>11</v>
      </c>
      <c r="P4181">
        <v>5102</v>
      </c>
      <c r="Q4181">
        <v>1</v>
      </c>
      <c r="R4181">
        <v>8.15</v>
      </c>
      <c r="S4181">
        <v>8.15</v>
      </c>
      <c r="T4181">
        <v>5.84</v>
      </c>
      <c r="U4181">
        <v>28.34</v>
      </c>
      <c r="V4181" t="str">
        <f>VLOOKUP(L4181,'[2]tabela de preços'!$A:$D,4,0)</f>
        <v>ATLAS</v>
      </c>
      <c r="W4181" t="str">
        <f>VLOOKUP(L4181,'[2]tabela de preços'!$A:$F,6,0)</f>
        <v>ROLOS / TRINCHAS / PINCÉIS / ESPÁTULAS</v>
      </c>
      <c r="X4181" t="str">
        <f>VLOOKUP(L4181,'[2]tabela de preços'!$A:$G,7,0)</f>
        <v>IMOBILIÁRIO</v>
      </c>
    </row>
    <row r="4182" spans="1:24" x14ac:dyDescent="0.3">
      <c r="A4182" t="s">
        <v>2857</v>
      </c>
      <c r="C4182" t="s">
        <v>3702</v>
      </c>
      <c r="D4182" s="1">
        <v>46077</v>
      </c>
      <c r="E4182" t="s">
        <v>3703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730</v>
      </c>
      <c r="K4182" t="s">
        <v>2860</v>
      </c>
      <c r="L4182">
        <v>84704</v>
      </c>
      <c r="M4182" t="s">
        <v>1884</v>
      </c>
      <c r="O4182" t="s">
        <v>11</v>
      </c>
      <c r="P4182">
        <v>5102</v>
      </c>
      <c r="Q4182">
        <v>1</v>
      </c>
      <c r="R4182">
        <v>16.03</v>
      </c>
      <c r="S4182">
        <v>16.03</v>
      </c>
      <c r="T4182">
        <v>12.17</v>
      </c>
      <c r="U4182">
        <v>24.08</v>
      </c>
      <c r="V4182" t="str">
        <f>VLOOKUP(L4182,'[2]tabela de preços'!$A:$D,4,0)</f>
        <v>ATLAS</v>
      </c>
      <c r="W4182" t="str">
        <f>VLOOKUP(L4182,'[2]tabela de preços'!$A:$F,6,0)</f>
        <v>ROLOS / TRINCHAS / PINCÉIS / ESPÁTULAS</v>
      </c>
      <c r="X4182" t="str">
        <f>VLOOKUP(L4182,'[2]tabela de preços'!$A:$G,7,0)</f>
        <v>IMOBILIÁRIO</v>
      </c>
    </row>
    <row r="4183" spans="1:24" x14ac:dyDescent="0.3">
      <c r="A4183" t="s">
        <v>2857</v>
      </c>
      <c r="C4183" t="s">
        <v>3702</v>
      </c>
      <c r="D4183" s="1">
        <v>46077</v>
      </c>
      <c r="E4183" t="s">
        <v>3703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730</v>
      </c>
      <c r="K4183" t="s">
        <v>2860</v>
      </c>
      <c r="L4183">
        <v>10297</v>
      </c>
      <c r="M4183" t="s">
        <v>41</v>
      </c>
      <c r="O4183" t="s">
        <v>11</v>
      </c>
      <c r="P4183">
        <v>5102</v>
      </c>
      <c r="Q4183">
        <v>1</v>
      </c>
      <c r="R4183">
        <v>10.89</v>
      </c>
      <c r="S4183">
        <v>10.89</v>
      </c>
      <c r="T4183">
        <v>9.17</v>
      </c>
      <c r="U4183">
        <v>15.79</v>
      </c>
      <c r="V4183" t="str">
        <f>VLOOKUP(L4183,'[2]tabela de preços'!$A:$D,4,0)</f>
        <v>ANJO</v>
      </c>
      <c r="W4183" t="str">
        <f>VLOOKUP(L4183,'[2]tabela de preços'!$A:$F,6,0)</f>
        <v>THINNER DE LIMPEZA</v>
      </c>
      <c r="X4183" t="str">
        <f>VLOOKUP(L4183,'[2]tabela de preços'!$A:$G,7,0)</f>
        <v>THINNER</v>
      </c>
    </row>
    <row r="4184" spans="1:24" x14ac:dyDescent="0.3">
      <c r="A4184" t="s">
        <v>2857</v>
      </c>
      <c r="C4184" t="s">
        <v>3702</v>
      </c>
      <c r="D4184" s="1">
        <v>46077</v>
      </c>
      <c r="E4184" t="s">
        <v>3703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730</v>
      </c>
      <c r="K4184" t="s">
        <v>2860</v>
      </c>
      <c r="L4184">
        <v>10117</v>
      </c>
      <c r="M4184" t="s">
        <v>1043</v>
      </c>
      <c r="O4184" t="s">
        <v>11</v>
      </c>
      <c r="P4184">
        <v>5102</v>
      </c>
      <c r="Q4184">
        <v>1</v>
      </c>
      <c r="R4184">
        <v>6.52</v>
      </c>
      <c r="S4184">
        <v>6.52</v>
      </c>
      <c r="T4184">
        <v>4.95</v>
      </c>
      <c r="U4184">
        <v>24.08</v>
      </c>
      <c r="V4184" t="str">
        <f>VLOOKUP(L4184,'[2]tabela de preços'!$A:$D,4,0)</f>
        <v>ATLAS</v>
      </c>
      <c r="W4184" t="str">
        <f>VLOOKUP(L4184,'[2]tabela de preços'!$A:$F,6,0)</f>
        <v>ROLOS / TRINCHAS / PINCÉIS / ESPÁTULAS</v>
      </c>
      <c r="X4184" t="str">
        <f>VLOOKUP(L4184,'[2]tabela de preços'!$A:$G,7,0)</f>
        <v>IMOBILIÁRIO</v>
      </c>
    </row>
    <row r="4185" spans="1:24" x14ac:dyDescent="0.3">
      <c r="A4185" t="s">
        <v>3704</v>
      </c>
      <c r="B4185" t="s">
        <v>3705</v>
      </c>
      <c r="C4185" t="s">
        <v>3706</v>
      </c>
      <c r="D4185" s="1">
        <v>46077</v>
      </c>
      <c r="E4185" t="s">
        <v>3707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3708</v>
      </c>
      <c r="K4185" t="s">
        <v>3709</v>
      </c>
      <c r="L4185">
        <v>84386</v>
      </c>
      <c r="M4185" t="s">
        <v>552</v>
      </c>
      <c r="O4185" t="s">
        <v>11</v>
      </c>
      <c r="P4185">
        <v>5403</v>
      </c>
      <c r="Q4185">
        <v>4</v>
      </c>
      <c r="R4185">
        <v>159.9</v>
      </c>
      <c r="S4185">
        <v>639.6</v>
      </c>
      <c r="T4185">
        <v>550.44000000000005</v>
      </c>
      <c r="U4185">
        <v>13.94</v>
      </c>
      <c r="V4185" t="str">
        <f>VLOOKUP(L4185,'[2]tabela de preços'!$A:$D,4,0)</f>
        <v>BRASILUX</v>
      </c>
      <c r="W4185" t="str">
        <f>VLOOKUP(L4185,'[2]tabela de preços'!$A:$F,6,0)</f>
        <v>TINTA PARA PISO</v>
      </c>
      <c r="X4185" t="str">
        <f>VLOOKUP(L4185,'[2]tabela de preços'!$A:$G,7,0)</f>
        <v>IMOBILIÁRIO</v>
      </c>
    </row>
    <row r="4186" spans="1:24" x14ac:dyDescent="0.3">
      <c r="A4186" t="s">
        <v>3527</v>
      </c>
      <c r="C4186" t="s">
        <v>3528</v>
      </c>
      <c r="D4186" s="1">
        <v>46078</v>
      </c>
      <c r="E4186" t="s">
        <v>3529</v>
      </c>
      <c r="F4186">
        <v>9</v>
      </c>
      <c r="G4186">
        <v>197</v>
      </c>
      <c r="H4186" t="str">
        <f>VLOOKUP(G4186,[1]OPERADORES!$A:$B,2,0)</f>
        <v xml:space="preserve">POLIANA LORRANE DE AMORIM </v>
      </c>
      <c r="I4186" t="s">
        <v>282</v>
      </c>
      <c r="J4186" t="s">
        <v>3530</v>
      </c>
      <c r="K4186" t="s">
        <v>3531</v>
      </c>
      <c r="L4186">
        <v>84381</v>
      </c>
      <c r="M4186" t="s">
        <v>91</v>
      </c>
      <c r="O4186" t="s">
        <v>11</v>
      </c>
      <c r="P4186">
        <v>6403</v>
      </c>
      <c r="Q4186">
        <v>6</v>
      </c>
      <c r="R4186">
        <v>159.9</v>
      </c>
      <c r="S4186">
        <v>959.4</v>
      </c>
      <c r="T4186">
        <v>825.66</v>
      </c>
      <c r="U4186">
        <v>13.94</v>
      </c>
      <c r="V4186" t="str">
        <f>VLOOKUP(L4186,'[2]tabela de preços'!$A:$D,4,0)</f>
        <v>BRASILUX</v>
      </c>
      <c r="W4186" t="str">
        <f>VLOOKUP(L4186,'[2]tabela de preços'!$A:$F,6,0)</f>
        <v>TINTA PARA PISO</v>
      </c>
      <c r="X4186" t="str">
        <f>VLOOKUP(L4186,'[2]tabela de preços'!$A:$G,7,0)</f>
        <v>IMOBILIÁRIO</v>
      </c>
    </row>
    <row r="4187" spans="1:24" x14ac:dyDescent="0.3">
      <c r="A4187" t="s">
        <v>3527</v>
      </c>
      <c r="C4187" t="s">
        <v>3528</v>
      </c>
      <c r="D4187" s="1">
        <v>46078</v>
      </c>
      <c r="E4187" t="s">
        <v>3529</v>
      </c>
      <c r="F4187">
        <v>9</v>
      </c>
      <c r="G4187">
        <v>197</v>
      </c>
      <c r="H4187" t="str">
        <f>VLOOKUP(G4187,[1]OPERADORES!$A:$B,2,0)</f>
        <v xml:space="preserve">POLIANA LORRANE DE AMORIM </v>
      </c>
      <c r="I4187" t="s">
        <v>282</v>
      </c>
      <c r="J4187" t="s">
        <v>3530</v>
      </c>
      <c r="K4187" t="s">
        <v>3531</v>
      </c>
      <c r="L4187">
        <v>84389</v>
      </c>
      <c r="M4187" t="s">
        <v>832</v>
      </c>
      <c r="O4187" t="s">
        <v>11</v>
      </c>
      <c r="P4187">
        <v>6403</v>
      </c>
      <c r="Q4187">
        <v>12</v>
      </c>
      <c r="R4187">
        <v>159.9</v>
      </c>
      <c r="S4187" s="2">
        <v>1918.8</v>
      </c>
      <c r="T4187" s="2">
        <v>1651.32</v>
      </c>
      <c r="U4187">
        <v>13.94</v>
      </c>
      <c r="V4187" t="str">
        <f>VLOOKUP(L4187,'[2]tabela de preços'!$A:$D,4,0)</f>
        <v>BRASILUX</v>
      </c>
      <c r="W4187" t="str">
        <f>VLOOKUP(L4187,'[2]tabela de preços'!$A:$F,6,0)</f>
        <v>TINTA PARA PISO</v>
      </c>
      <c r="X4187" t="str">
        <f>VLOOKUP(L4187,'[2]tabela de preços'!$A:$G,7,0)</f>
        <v>IMOBILIÁRIO</v>
      </c>
    </row>
    <row r="4188" spans="1:24" x14ac:dyDescent="0.3">
      <c r="A4188" t="s">
        <v>3527</v>
      </c>
      <c r="C4188" t="s">
        <v>3528</v>
      </c>
      <c r="D4188" s="1">
        <v>46078</v>
      </c>
      <c r="E4188" t="s">
        <v>3529</v>
      </c>
      <c r="F4188">
        <v>9</v>
      </c>
      <c r="G4188">
        <v>197</v>
      </c>
      <c r="H4188" t="str">
        <f>VLOOKUP(G4188,[1]OPERADORES!$A:$B,2,0)</f>
        <v xml:space="preserve">POLIANA LORRANE DE AMORIM </v>
      </c>
      <c r="I4188" t="s">
        <v>282</v>
      </c>
      <c r="J4188" t="s">
        <v>3530</v>
      </c>
      <c r="K4188" t="s">
        <v>3531</v>
      </c>
      <c r="L4188">
        <v>10298</v>
      </c>
      <c r="M4188" t="s">
        <v>85</v>
      </c>
      <c r="O4188" t="s">
        <v>11</v>
      </c>
      <c r="P4188">
        <v>6102</v>
      </c>
      <c r="Q4188">
        <v>20</v>
      </c>
      <c r="R4188">
        <v>54.9</v>
      </c>
      <c r="S4188" s="2">
        <v>1098</v>
      </c>
      <c r="T4188">
        <v>947.6</v>
      </c>
      <c r="U4188">
        <v>13.7</v>
      </c>
      <c r="V4188" t="str">
        <f>VLOOKUP(L4188,'[2]tabela de preços'!$A:$D,4,0)</f>
        <v>ANJO</v>
      </c>
      <c r="W4188" t="str">
        <f>VLOOKUP(L4188,'[2]tabela de preços'!$A:$F,6,0)</f>
        <v>THINNER DE LIMPEZA</v>
      </c>
      <c r="X4188" t="str">
        <f>VLOOKUP(L4188,'[2]tabela de preços'!$A:$G,7,0)</f>
        <v>THINNER</v>
      </c>
    </row>
    <row r="4189" spans="1:24" x14ac:dyDescent="0.3">
      <c r="A4189" t="s">
        <v>3527</v>
      </c>
      <c r="C4189" t="s">
        <v>3528</v>
      </c>
      <c r="D4189" s="1">
        <v>46078</v>
      </c>
      <c r="E4189" t="s">
        <v>3529</v>
      </c>
      <c r="F4189">
        <v>9</v>
      </c>
      <c r="G4189">
        <v>197</v>
      </c>
      <c r="H4189" t="str">
        <f>VLOOKUP(G4189,[1]OPERADORES!$A:$B,2,0)</f>
        <v xml:space="preserve">POLIANA LORRANE DE AMORIM </v>
      </c>
      <c r="I4189" t="s">
        <v>282</v>
      </c>
      <c r="J4189" t="s">
        <v>3530</v>
      </c>
      <c r="K4189" t="s">
        <v>3531</v>
      </c>
      <c r="L4189">
        <v>10297</v>
      </c>
      <c r="M4189" t="s">
        <v>41</v>
      </c>
      <c r="O4189" t="s">
        <v>11</v>
      </c>
      <c r="P4189">
        <v>6102</v>
      </c>
      <c r="Q4189">
        <v>36</v>
      </c>
      <c r="R4189">
        <v>10.49</v>
      </c>
      <c r="S4189">
        <v>377.64</v>
      </c>
      <c r="T4189">
        <v>330.12</v>
      </c>
      <c r="U4189">
        <v>12.58</v>
      </c>
      <c r="V4189" t="str">
        <f>VLOOKUP(L4189,'[2]tabela de preços'!$A:$D,4,0)</f>
        <v>ANJO</v>
      </c>
      <c r="W4189" t="str">
        <f>VLOOKUP(L4189,'[2]tabela de preços'!$A:$F,6,0)</f>
        <v>THINNER DE LIMPEZA</v>
      </c>
      <c r="X4189" t="str">
        <f>VLOOKUP(L4189,'[2]tabela de preços'!$A:$G,7,0)</f>
        <v>THINNER</v>
      </c>
    </row>
    <row r="4190" spans="1:24" x14ac:dyDescent="0.3">
      <c r="A4190" t="s">
        <v>3541</v>
      </c>
      <c r="C4190" t="s">
        <v>3542</v>
      </c>
      <c r="D4190" s="1">
        <v>46078</v>
      </c>
      <c r="E4190" t="s">
        <v>3543</v>
      </c>
      <c r="F4190">
        <v>9</v>
      </c>
      <c r="G4190">
        <v>236</v>
      </c>
      <c r="H4190" t="str">
        <f>VLOOKUP(G4190,[1]OPERADORES!$A:$B,2,0)</f>
        <v>DANIEL</v>
      </c>
      <c r="I4190" t="s">
        <v>21</v>
      </c>
      <c r="J4190" t="s">
        <v>339</v>
      </c>
      <c r="K4190" t="s">
        <v>3544</v>
      </c>
      <c r="L4190">
        <v>84895</v>
      </c>
      <c r="M4190" t="s">
        <v>3545</v>
      </c>
      <c r="O4190" t="s">
        <v>11</v>
      </c>
      <c r="P4190">
        <v>5403</v>
      </c>
      <c r="Q4190">
        <v>1</v>
      </c>
      <c r="R4190">
        <v>175</v>
      </c>
      <c r="S4190">
        <v>175</v>
      </c>
      <c r="T4190">
        <v>121.12</v>
      </c>
      <c r="U4190">
        <v>30.79</v>
      </c>
      <c r="V4190" t="str">
        <f>VLOOKUP(L4190,'[2]tabela de preços'!$A:$D,4,0)</f>
        <v>BRASILUX</v>
      </c>
      <c r="W4190" t="str">
        <f>VLOOKUP(L4190,'[2]tabela de preços'!$A:$F,6,0)</f>
        <v>EPOXI</v>
      </c>
      <c r="X4190" t="str">
        <f>VLOOKUP(L4190,'[2]tabela de preços'!$A:$G,7,0)</f>
        <v>INDUSTRIAL</v>
      </c>
    </row>
    <row r="4191" spans="1:24" x14ac:dyDescent="0.3">
      <c r="A4191" t="s">
        <v>426</v>
      </c>
      <c r="B4191" t="s">
        <v>427</v>
      </c>
      <c r="C4191" t="s">
        <v>3546</v>
      </c>
      <c r="D4191" s="1">
        <v>46078</v>
      </c>
      <c r="E4191" t="s">
        <v>3547</v>
      </c>
      <c r="F4191">
        <v>9</v>
      </c>
      <c r="G4191">
        <v>231</v>
      </c>
      <c r="H4191" t="str">
        <f>VLOOKUP(G4191,[1]OPERADORES!$A:$B,2,0)</f>
        <v>EDIJANE</v>
      </c>
      <c r="I4191" t="s">
        <v>21</v>
      </c>
      <c r="J4191" t="s">
        <v>430</v>
      </c>
      <c r="K4191" t="s">
        <v>431</v>
      </c>
      <c r="L4191">
        <v>23364</v>
      </c>
      <c r="M4191" t="s">
        <v>3548</v>
      </c>
      <c r="O4191" t="s">
        <v>11</v>
      </c>
      <c r="P4191">
        <v>5102</v>
      </c>
      <c r="Q4191">
        <v>9</v>
      </c>
      <c r="R4191">
        <v>6.19</v>
      </c>
      <c r="S4191">
        <v>55.71</v>
      </c>
      <c r="T4191">
        <v>44.19</v>
      </c>
      <c r="U4191">
        <v>20.68</v>
      </c>
      <c r="V4191" t="str">
        <f>VLOOKUP(L4191,'[2]tabela de preços'!$A:$D,4,0)</f>
        <v>AUTO AMERICA</v>
      </c>
      <c r="W4191" t="str">
        <f>VLOOKUP(L4191,'[2]tabela de preços'!$A:$F,6,0)</f>
        <v>FLANELAS / PANOS</v>
      </c>
      <c r="X4191" t="str">
        <f>VLOOKUP(L4191,'[2]tabela de preços'!$A:$G,7,0)</f>
        <v>AUTOMOTIVO</v>
      </c>
    </row>
    <row r="4192" spans="1:24" x14ac:dyDescent="0.3">
      <c r="A4192" t="s">
        <v>426</v>
      </c>
      <c r="B4192" t="s">
        <v>427</v>
      </c>
      <c r="C4192" t="s">
        <v>3549</v>
      </c>
      <c r="D4192" s="1">
        <v>46078</v>
      </c>
      <c r="E4192" t="s">
        <v>3550</v>
      </c>
      <c r="F4192">
        <v>9</v>
      </c>
      <c r="G4192">
        <v>145</v>
      </c>
      <c r="H4192" t="str">
        <f>VLOOKUP(G4192,[1]OPERADORES!$A:$B,2,0)</f>
        <v xml:space="preserve">FABRICIA </v>
      </c>
      <c r="I4192" t="s">
        <v>21</v>
      </c>
      <c r="J4192" t="s">
        <v>430</v>
      </c>
      <c r="K4192" t="s">
        <v>431</v>
      </c>
      <c r="L4192">
        <v>84178</v>
      </c>
      <c r="M4192" t="s">
        <v>2255</v>
      </c>
      <c r="O4192" t="s">
        <v>11</v>
      </c>
      <c r="P4192">
        <v>5405</v>
      </c>
      <c r="Q4192">
        <v>1</v>
      </c>
      <c r="R4192">
        <v>31.16</v>
      </c>
      <c r="S4192">
        <v>31.16</v>
      </c>
      <c r="T4192">
        <v>18.79</v>
      </c>
      <c r="U4192">
        <v>39.700000000000003</v>
      </c>
      <c r="V4192" t="str">
        <f>VLOOKUP(L4192,'[2]tabela de preços'!$A:$D,4,0)</f>
        <v>BRASILUX</v>
      </c>
      <c r="W4192" t="str">
        <f>VLOOKUP(L4192,'[2]tabela de preços'!$A:$F,6,0)</f>
        <v>ESMALTES</v>
      </c>
      <c r="X4192" t="str">
        <f>VLOOKUP(L4192,'[2]tabela de preços'!$A:$G,7,0)</f>
        <v>INDUSTRIAL</v>
      </c>
    </row>
    <row r="4193" spans="1:24" x14ac:dyDescent="0.3">
      <c r="A4193" t="s">
        <v>3551</v>
      </c>
      <c r="C4193" t="s">
        <v>3552</v>
      </c>
      <c r="D4193" s="1">
        <v>46078</v>
      </c>
      <c r="E4193" t="s">
        <v>3553</v>
      </c>
      <c r="F4193">
        <v>9</v>
      </c>
      <c r="G4193">
        <v>236</v>
      </c>
      <c r="H4193" t="str">
        <f>VLOOKUP(G4193,[1]OPERADORES!$A:$B,2,0)</f>
        <v>DANIEL</v>
      </c>
      <c r="I4193" t="s">
        <v>21</v>
      </c>
      <c r="J4193" t="s">
        <v>104</v>
      </c>
      <c r="K4193" t="s">
        <v>3554</v>
      </c>
      <c r="L4193">
        <v>85381</v>
      </c>
      <c r="M4193" t="s">
        <v>3555</v>
      </c>
      <c r="O4193" t="s">
        <v>11</v>
      </c>
      <c r="P4193">
        <v>5102</v>
      </c>
      <c r="Q4193">
        <v>1</v>
      </c>
      <c r="R4193">
        <v>739.98</v>
      </c>
      <c r="S4193">
        <v>739.98</v>
      </c>
      <c r="T4193">
        <v>498.3</v>
      </c>
      <c r="U4193">
        <v>32.659999999999997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626</v>
      </c>
      <c r="B4194" t="s">
        <v>627</v>
      </c>
      <c r="C4194" t="s">
        <v>3564</v>
      </c>
      <c r="D4194" s="1">
        <v>46078</v>
      </c>
      <c r="E4194" t="s">
        <v>3565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21</v>
      </c>
      <c r="J4194" t="s">
        <v>630</v>
      </c>
      <c r="K4194" t="s">
        <v>631</v>
      </c>
      <c r="L4194">
        <v>20194</v>
      </c>
      <c r="M4194" t="s">
        <v>701</v>
      </c>
      <c r="O4194" t="s">
        <v>11</v>
      </c>
      <c r="P4194">
        <v>5403</v>
      </c>
      <c r="Q4194">
        <v>1</v>
      </c>
      <c r="R4194">
        <v>340.46</v>
      </c>
      <c r="S4194">
        <v>340.46</v>
      </c>
      <c r="T4194">
        <v>222.52</v>
      </c>
      <c r="U4194">
        <v>34.64</v>
      </c>
      <c r="V4194" t="str">
        <f>VLOOKUP(L4194,'[2]tabela de preços'!$A:$D,4,0)</f>
        <v>SIKKENS</v>
      </c>
      <c r="W4194" t="str">
        <f>VLOOKUP(L4194,'[2]tabela de preços'!$A:$F,6,0)</f>
        <v>VERNIZ AUTOMOTIVO</v>
      </c>
      <c r="X4194" t="str">
        <f>VLOOKUP(L4194,'[2]tabela de preços'!$A:$G,7,0)</f>
        <v>AUTOMOTIVO</v>
      </c>
    </row>
    <row r="4195" spans="1:24" x14ac:dyDescent="0.3">
      <c r="A4195" t="s">
        <v>626</v>
      </c>
      <c r="B4195" t="s">
        <v>627</v>
      </c>
      <c r="C4195" t="s">
        <v>3564</v>
      </c>
      <c r="D4195" s="1">
        <v>46078</v>
      </c>
      <c r="E4195" t="s">
        <v>3565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21</v>
      </c>
      <c r="J4195" t="s">
        <v>630</v>
      </c>
      <c r="K4195" t="s">
        <v>631</v>
      </c>
      <c r="L4195">
        <v>10067</v>
      </c>
      <c r="M4195" t="s">
        <v>177</v>
      </c>
      <c r="O4195" t="s">
        <v>11</v>
      </c>
      <c r="P4195">
        <v>5102</v>
      </c>
      <c r="Q4195">
        <v>1</v>
      </c>
      <c r="R4195">
        <v>96.94</v>
      </c>
      <c r="S4195">
        <v>96.94</v>
      </c>
      <c r="T4195">
        <v>73.58</v>
      </c>
      <c r="U4195">
        <v>24.1</v>
      </c>
      <c r="V4195" t="str">
        <f>VLOOKUP(L4195,'[2]tabela de preços'!$A:$D,4,0)</f>
        <v>3M</v>
      </c>
      <c r="W4195" t="str">
        <f>VLOOKUP(L4195,'[2]tabela de preços'!$A:$F,6,0)</f>
        <v>BOINAS PARA POLIMENTO</v>
      </c>
      <c r="X4195" t="str">
        <f>VLOOKUP(L4195,'[2]tabela de preços'!$A:$G,7,0)</f>
        <v>AUTOMOTIVO</v>
      </c>
    </row>
    <row r="4196" spans="1:24" x14ac:dyDescent="0.3">
      <c r="A4196" t="s">
        <v>626</v>
      </c>
      <c r="B4196" t="s">
        <v>627</v>
      </c>
      <c r="C4196" t="s">
        <v>3564</v>
      </c>
      <c r="D4196" s="1">
        <v>46078</v>
      </c>
      <c r="E4196" t="s">
        <v>3565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21</v>
      </c>
      <c r="J4196" t="s">
        <v>630</v>
      </c>
      <c r="K4196" t="s">
        <v>631</v>
      </c>
      <c r="L4196">
        <v>84564</v>
      </c>
      <c r="M4196" t="s">
        <v>2176</v>
      </c>
      <c r="O4196" t="s">
        <v>11</v>
      </c>
      <c r="P4196">
        <v>5403</v>
      </c>
      <c r="Q4196">
        <v>1</v>
      </c>
      <c r="R4196">
        <v>24.07</v>
      </c>
      <c r="S4196">
        <v>24.07</v>
      </c>
      <c r="T4196">
        <v>18.27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PRETO FOSCO VINÍLICO</v>
      </c>
      <c r="X4196" t="str">
        <f>VLOOKUP(L4196,'[2]tabela de preços'!$A:$G,7,0)</f>
        <v>AUTOMOTIVO</v>
      </c>
    </row>
    <row r="4197" spans="1:24" x14ac:dyDescent="0.3">
      <c r="A4197" t="s">
        <v>626</v>
      </c>
      <c r="B4197" t="s">
        <v>627</v>
      </c>
      <c r="C4197" t="s">
        <v>3564</v>
      </c>
      <c r="D4197" s="1">
        <v>46078</v>
      </c>
      <c r="E4197" t="s">
        <v>3565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21</v>
      </c>
      <c r="J4197" t="s">
        <v>630</v>
      </c>
      <c r="K4197" t="s">
        <v>631</v>
      </c>
      <c r="L4197">
        <v>84565</v>
      </c>
      <c r="M4197" t="s">
        <v>236</v>
      </c>
      <c r="O4197" t="s">
        <v>11</v>
      </c>
      <c r="P4197">
        <v>5102</v>
      </c>
      <c r="Q4197">
        <v>1</v>
      </c>
      <c r="R4197">
        <v>9.24</v>
      </c>
      <c r="S4197">
        <v>9.24</v>
      </c>
      <c r="T4197">
        <v>7.01</v>
      </c>
      <c r="U4197">
        <v>24.13</v>
      </c>
      <c r="V4197" t="str">
        <f>VLOOKUP(L4197,'[2]tabela de preços'!$A:$D,4,0)</f>
        <v>BRASILUX</v>
      </c>
      <c r="W4197" t="str">
        <f>VLOOKUP(L4197,'[2]tabela de preços'!$A:$F,6,0)</f>
        <v>PRETO FOSCO VINÍLICO</v>
      </c>
      <c r="X4197" t="str">
        <f>VLOOKUP(L4197,'[2]tabela de preços'!$A:$G,7,0)</f>
        <v>AUTOMOTIVO</v>
      </c>
    </row>
    <row r="4198" spans="1:24" x14ac:dyDescent="0.3">
      <c r="A4198" t="s">
        <v>626</v>
      </c>
      <c r="B4198" t="s">
        <v>627</v>
      </c>
      <c r="C4198" t="s">
        <v>3564</v>
      </c>
      <c r="D4198" s="1">
        <v>46078</v>
      </c>
      <c r="E4198" t="s">
        <v>3565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630</v>
      </c>
      <c r="K4198" t="s">
        <v>631</v>
      </c>
      <c r="L4198">
        <v>24248</v>
      </c>
      <c r="M4198" t="s">
        <v>107</v>
      </c>
      <c r="O4198" t="s">
        <v>11</v>
      </c>
      <c r="P4198">
        <v>5102</v>
      </c>
      <c r="Q4198">
        <v>12</v>
      </c>
      <c r="R4198">
        <v>8</v>
      </c>
      <c r="S4198">
        <v>96</v>
      </c>
      <c r="T4198">
        <v>78</v>
      </c>
      <c r="U4198">
        <v>18.75</v>
      </c>
      <c r="V4198" t="str">
        <f>VLOOKUP(L4198,'[2]tabela de preços'!$A:$D,4,0)</f>
        <v>SHERWIN WILLIAMS</v>
      </c>
      <c r="W4198" t="str">
        <f>VLOOKUP(L4198,'[2]tabela de preços'!$A:$F,6,0)</f>
        <v>PRIMER AUTOMOTIVO</v>
      </c>
      <c r="X4198" t="str">
        <f>VLOOKUP(L4198,'[2]tabela de preços'!$A:$G,7,0)</f>
        <v>AUTOMOTIVO</v>
      </c>
    </row>
    <row r="4199" spans="1:24" x14ac:dyDescent="0.3">
      <c r="A4199" t="s">
        <v>626</v>
      </c>
      <c r="B4199" t="s">
        <v>627</v>
      </c>
      <c r="C4199" t="s">
        <v>3564</v>
      </c>
      <c r="D4199" s="1">
        <v>46078</v>
      </c>
      <c r="E4199" t="s">
        <v>3565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630</v>
      </c>
      <c r="K4199" t="s">
        <v>631</v>
      </c>
      <c r="L4199">
        <v>20245</v>
      </c>
      <c r="M4199" t="s">
        <v>146</v>
      </c>
      <c r="O4199" t="s">
        <v>11</v>
      </c>
      <c r="P4199">
        <v>5102</v>
      </c>
      <c r="Q4199">
        <v>12</v>
      </c>
      <c r="R4199">
        <v>1.78</v>
      </c>
      <c r="S4199">
        <v>21.36</v>
      </c>
      <c r="T4199">
        <v>16.2</v>
      </c>
      <c r="U4199">
        <v>24.16</v>
      </c>
      <c r="V4199" t="str">
        <f>VLOOKUP(L4199,'[2]tabela de preços'!$A:$D,4,0)</f>
        <v>ATLAS</v>
      </c>
      <c r="W4199" t="str">
        <f>VLOOKUP(L4199,'[2]tabela de preços'!$A:$F,6,0)</f>
        <v>APLICADORES / ADAPTADORES / ENGATES / SUPORTES</v>
      </c>
      <c r="X4199" t="str">
        <f>VLOOKUP(L4199,'[2]tabela de preços'!$A:$G,7,0)</f>
        <v>AUTOMOTIVO</v>
      </c>
    </row>
    <row r="4200" spans="1:24" x14ac:dyDescent="0.3">
      <c r="A4200" t="s">
        <v>626</v>
      </c>
      <c r="B4200" t="s">
        <v>627</v>
      </c>
      <c r="C4200" t="s">
        <v>3564</v>
      </c>
      <c r="D4200" s="1">
        <v>46078</v>
      </c>
      <c r="E4200" t="s">
        <v>3565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630</v>
      </c>
      <c r="K4200" t="s">
        <v>631</v>
      </c>
      <c r="L4200">
        <v>22684</v>
      </c>
      <c r="M4200" t="s">
        <v>73</v>
      </c>
      <c r="O4200" t="s">
        <v>11</v>
      </c>
      <c r="P4200">
        <v>5102</v>
      </c>
      <c r="Q4200">
        <v>160</v>
      </c>
      <c r="R4200">
        <v>3.65</v>
      </c>
      <c r="S4200">
        <v>584</v>
      </c>
      <c r="T4200">
        <v>492.8</v>
      </c>
      <c r="U4200">
        <v>15.62</v>
      </c>
      <c r="V4200" t="str">
        <f>VLOOKUP(L4200,'[2]tabela de preços'!$A:$D,4,0)</f>
        <v>3M</v>
      </c>
      <c r="W4200" t="str">
        <f>VLOOKUP(L4200,'[2]tabela de preços'!$A:$F,6,0)</f>
        <v>FITA AUTOMOTIVA</v>
      </c>
      <c r="X4200" t="str">
        <f>VLOOKUP(L4200,'[2]tabela de preços'!$A:$G,7,0)</f>
        <v>AUTOMOTIVO</v>
      </c>
    </row>
    <row r="4201" spans="1:24" x14ac:dyDescent="0.3">
      <c r="A4201" t="s">
        <v>626</v>
      </c>
      <c r="B4201" t="s">
        <v>627</v>
      </c>
      <c r="C4201" t="s">
        <v>3564</v>
      </c>
      <c r="D4201" s="1">
        <v>46078</v>
      </c>
      <c r="E4201" t="s">
        <v>3565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630</v>
      </c>
      <c r="K4201" t="s">
        <v>631</v>
      </c>
      <c r="L4201">
        <v>22233</v>
      </c>
      <c r="M4201" t="s">
        <v>184</v>
      </c>
      <c r="O4201" t="s">
        <v>11</v>
      </c>
      <c r="P4201">
        <v>5102</v>
      </c>
      <c r="Q4201">
        <v>3</v>
      </c>
      <c r="R4201">
        <v>30.17</v>
      </c>
      <c r="S4201">
        <v>90.51</v>
      </c>
      <c r="T4201">
        <v>68.7</v>
      </c>
      <c r="U4201">
        <v>24.1</v>
      </c>
      <c r="V4201" t="str">
        <f>VLOOKUP(L4201,'[2]tabela de preços'!$A:$D,4,0)</f>
        <v>3M</v>
      </c>
      <c r="W4201" t="str">
        <f>VLOOKUP(L4201,'[2]tabela de preços'!$A:$F,6,0)</f>
        <v>FITA DUPLA FACE</v>
      </c>
      <c r="X4201" t="str">
        <f>VLOOKUP(L4201,'[2]tabela de preços'!$A:$G,7,0)</f>
        <v>AUTOMOTIVO</v>
      </c>
    </row>
    <row r="4202" spans="1:24" x14ac:dyDescent="0.3">
      <c r="A4202" t="s">
        <v>626</v>
      </c>
      <c r="B4202" t="s">
        <v>627</v>
      </c>
      <c r="C4202" t="s">
        <v>3564</v>
      </c>
      <c r="D4202" s="1">
        <v>46078</v>
      </c>
      <c r="E4202" t="s">
        <v>3565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630</v>
      </c>
      <c r="K4202" t="s">
        <v>631</v>
      </c>
      <c r="L4202">
        <v>23364</v>
      </c>
      <c r="M4202" t="s">
        <v>3548</v>
      </c>
      <c r="O4202" t="s">
        <v>11</v>
      </c>
      <c r="P4202">
        <v>5102</v>
      </c>
      <c r="Q4202">
        <v>10</v>
      </c>
      <c r="R4202">
        <v>6.19</v>
      </c>
      <c r="S4202">
        <v>61.9</v>
      </c>
      <c r="T4202">
        <v>49.1</v>
      </c>
      <c r="U4202">
        <v>20.68</v>
      </c>
      <c r="V4202" t="str">
        <f>VLOOKUP(L4202,'[2]tabela de preços'!$A:$D,4,0)</f>
        <v>AUTO AMERICA</v>
      </c>
      <c r="W4202" t="str">
        <f>VLOOKUP(L4202,'[2]tabela de preços'!$A:$F,6,0)</f>
        <v>FLANELAS / PANOS</v>
      </c>
      <c r="X4202" t="str">
        <f>VLOOKUP(L4202,'[2]tabela de preços'!$A:$G,7,0)</f>
        <v>AUTOMOTIVO</v>
      </c>
    </row>
    <row r="4203" spans="1:24" x14ac:dyDescent="0.3">
      <c r="A4203" t="s">
        <v>626</v>
      </c>
      <c r="B4203" t="s">
        <v>627</v>
      </c>
      <c r="C4203" t="s">
        <v>3564</v>
      </c>
      <c r="D4203" s="1">
        <v>46078</v>
      </c>
      <c r="E4203" t="s">
        <v>3565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630</v>
      </c>
      <c r="K4203" t="s">
        <v>631</v>
      </c>
      <c r="L4203">
        <v>9773</v>
      </c>
      <c r="M4203" t="s">
        <v>703</v>
      </c>
      <c r="O4203" t="s">
        <v>11</v>
      </c>
      <c r="P4203">
        <v>5102</v>
      </c>
      <c r="Q4203">
        <v>2</v>
      </c>
      <c r="R4203">
        <v>95.77</v>
      </c>
      <c r="S4203">
        <v>191.54</v>
      </c>
      <c r="T4203">
        <v>145.38</v>
      </c>
      <c r="U4203">
        <v>24.1</v>
      </c>
      <c r="V4203" t="str">
        <f>VLOOKUP(L4203,'[2]tabela de preços'!$A:$D,4,0)</f>
        <v>SIKKENS</v>
      </c>
      <c r="W4203" t="str">
        <f>VLOOKUP(L4203,'[2]tabela de preços'!$A:$F,6,0)</f>
        <v>CATALISADORES INDIVIDUAS</v>
      </c>
      <c r="X4203" t="str">
        <f>VLOOKUP(L4203,'[2]tabela de preços'!$A:$G,7,0)</f>
        <v>AUTOMOTIVO</v>
      </c>
    </row>
    <row r="4204" spans="1:24" x14ac:dyDescent="0.3">
      <c r="A4204" t="s">
        <v>626</v>
      </c>
      <c r="B4204" t="s">
        <v>627</v>
      </c>
      <c r="C4204" t="s">
        <v>3564</v>
      </c>
      <c r="D4204" s="1">
        <v>46078</v>
      </c>
      <c r="E4204" t="s">
        <v>3565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630</v>
      </c>
      <c r="K4204" t="s">
        <v>631</v>
      </c>
      <c r="L4204">
        <v>9775</v>
      </c>
      <c r="M4204" t="s">
        <v>708</v>
      </c>
      <c r="O4204" t="s">
        <v>11</v>
      </c>
      <c r="P4204">
        <v>5102</v>
      </c>
      <c r="Q4204">
        <v>1</v>
      </c>
      <c r="R4204">
        <v>54.57</v>
      </c>
      <c r="S4204">
        <v>54.57</v>
      </c>
      <c r="T4204">
        <v>41.42</v>
      </c>
      <c r="U4204">
        <v>24.1</v>
      </c>
      <c r="V4204" t="str">
        <f>VLOOKUP(L4204,'[2]tabela de preços'!$A:$D,4,0)</f>
        <v>SIKKENS</v>
      </c>
      <c r="W4204" t="str">
        <f>VLOOKUP(L4204,'[2]tabela de preços'!$A:$F,6,0)</f>
        <v>CATALISADORES INDIVIDUAS</v>
      </c>
      <c r="X4204" t="str">
        <f>VLOOKUP(L4204,'[2]tabela de preços'!$A:$G,7,0)</f>
        <v>AUTOMOTIVO</v>
      </c>
    </row>
    <row r="4205" spans="1:24" x14ac:dyDescent="0.3">
      <c r="A4205" t="s">
        <v>626</v>
      </c>
      <c r="B4205" t="s">
        <v>627</v>
      </c>
      <c r="C4205" t="s">
        <v>3564</v>
      </c>
      <c r="D4205" s="1">
        <v>46078</v>
      </c>
      <c r="E4205" t="s">
        <v>3565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630</v>
      </c>
      <c r="K4205" t="s">
        <v>631</v>
      </c>
      <c r="L4205">
        <v>23076</v>
      </c>
      <c r="M4205" t="s">
        <v>97</v>
      </c>
      <c r="O4205" t="s">
        <v>11</v>
      </c>
      <c r="P4205">
        <v>5403</v>
      </c>
      <c r="Q4205">
        <v>6</v>
      </c>
      <c r="R4205">
        <v>34.89</v>
      </c>
      <c r="S4205">
        <v>209.34</v>
      </c>
      <c r="T4205">
        <v>159.18</v>
      </c>
      <c r="U4205">
        <v>23.96</v>
      </c>
      <c r="V4205" t="str">
        <f>VLOOKUP(L4205,'[2]tabela de preços'!$A:$D,4,0)</f>
        <v>WANDA</v>
      </c>
      <c r="W4205" t="str">
        <f>VLOOKUP(L4205,'[2]tabela de preços'!$A:$F,6,0)</f>
        <v>PRIMER AUTOMOTIVO</v>
      </c>
      <c r="X4205" t="str">
        <f>VLOOKUP(L4205,'[2]tabela de preços'!$A:$G,7,0)</f>
        <v>AUTOMOTIVO</v>
      </c>
    </row>
    <row r="4206" spans="1:24" x14ac:dyDescent="0.3">
      <c r="A4206" t="s">
        <v>626</v>
      </c>
      <c r="B4206" t="s">
        <v>627</v>
      </c>
      <c r="C4206" t="s">
        <v>3564</v>
      </c>
      <c r="D4206" s="1">
        <v>46078</v>
      </c>
      <c r="E4206" t="s">
        <v>3565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630</v>
      </c>
      <c r="K4206" t="s">
        <v>631</v>
      </c>
      <c r="L4206">
        <v>23690</v>
      </c>
      <c r="M4206" t="s">
        <v>98</v>
      </c>
      <c r="O4206" t="s">
        <v>11</v>
      </c>
      <c r="P4206">
        <v>5403</v>
      </c>
      <c r="Q4206">
        <v>6</v>
      </c>
      <c r="R4206">
        <v>39.89</v>
      </c>
      <c r="S4206">
        <v>239.34</v>
      </c>
      <c r="T4206">
        <v>189.66</v>
      </c>
      <c r="U4206">
        <v>20.76</v>
      </c>
      <c r="V4206" t="str">
        <f>VLOOKUP(L4206,'[2]tabela de preços'!$A:$D,4,0)</f>
        <v>WANDA</v>
      </c>
      <c r="W4206" t="str">
        <f>VLOOKUP(L4206,'[2]tabela de preços'!$A:$F,6,0)</f>
        <v>VERNIZ AUTOMOTIVO</v>
      </c>
      <c r="X4206" t="str">
        <f>VLOOKUP(L4206,'[2]tabela de preços'!$A:$G,7,0)</f>
        <v>AUTOMOTIVO</v>
      </c>
    </row>
    <row r="4207" spans="1:24" x14ac:dyDescent="0.3">
      <c r="A4207" t="s">
        <v>626</v>
      </c>
      <c r="B4207" t="s">
        <v>627</v>
      </c>
      <c r="C4207" t="s">
        <v>3564</v>
      </c>
      <c r="D4207" s="1">
        <v>46078</v>
      </c>
      <c r="E4207" t="s">
        <v>3565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630</v>
      </c>
      <c r="K4207" t="s">
        <v>631</v>
      </c>
      <c r="L4207">
        <v>20325</v>
      </c>
      <c r="M4207" t="s">
        <v>150</v>
      </c>
      <c r="O4207" t="s">
        <v>11</v>
      </c>
      <c r="P4207">
        <v>5403</v>
      </c>
      <c r="Q4207">
        <v>2</v>
      </c>
      <c r="R4207">
        <v>32.299999999999997</v>
      </c>
      <c r="S4207">
        <v>64.599999999999994</v>
      </c>
      <c r="T4207">
        <v>46.06</v>
      </c>
      <c r="U4207">
        <v>28.7</v>
      </c>
      <c r="V4207" t="str">
        <f>VLOOKUP(L4207,'[2]tabela de preços'!$A:$D,4,0)</f>
        <v>SHERWIN WILLIAMS</v>
      </c>
      <c r="W4207" t="str">
        <f>VLOOKUP(L4207,'[2]tabela de preços'!$A:$F,6,0)</f>
        <v>TINTAS POLIÉSTER</v>
      </c>
      <c r="X4207" t="str">
        <f>VLOOKUP(L4207,'[2]tabela de preços'!$A:$G,7,0)</f>
        <v>AUTOMOTIVO</v>
      </c>
    </row>
    <row r="4208" spans="1:24" x14ac:dyDescent="0.3">
      <c r="A4208" t="s">
        <v>626</v>
      </c>
      <c r="B4208" t="s">
        <v>627</v>
      </c>
      <c r="C4208" t="s">
        <v>3564</v>
      </c>
      <c r="D4208" s="1">
        <v>46078</v>
      </c>
      <c r="E4208" t="s">
        <v>3565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630</v>
      </c>
      <c r="K4208" t="s">
        <v>631</v>
      </c>
      <c r="L4208">
        <v>20383</v>
      </c>
      <c r="M4208" t="s">
        <v>129</v>
      </c>
      <c r="O4208" t="s">
        <v>11</v>
      </c>
      <c r="P4208">
        <v>5403</v>
      </c>
      <c r="Q4208">
        <v>2</v>
      </c>
      <c r="R4208">
        <v>33.79</v>
      </c>
      <c r="S4208">
        <v>67.58</v>
      </c>
      <c r="T4208">
        <v>48.18</v>
      </c>
      <c r="U4208">
        <v>28.71</v>
      </c>
      <c r="V4208" t="str">
        <f>VLOOKUP(L4208,'[2]tabela de preços'!$A:$D,4,0)</f>
        <v>SHERWIN WILLIAMS</v>
      </c>
      <c r="W4208" t="str">
        <f>VLOOKUP(L4208,'[2]tabela de preços'!$A:$F,6,0)</f>
        <v>TINTAS POLIÉSTER</v>
      </c>
      <c r="X4208" t="str">
        <f>VLOOKUP(L4208,'[2]tabela de preços'!$A:$G,7,0)</f>
        <v>AUTOMOTIVO</v>
      </c>
    </row>
    <row r="4209" spans="1:24" x14ac:dyDescent="0.3">
      <c r="A4209" t="s">
        <v>626</v>
      </c>
      <c r="B4209" t="s">
        <v>627</v>
      </c>
      <c r="C4209" t="s">
        <v>3564</v>
      </c>
      <c r="D4209" s="1">
        <v>46078</v>
      </c>
      <c r="E4209" t="s">
        <v>3565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630</v>
      </c>
      <c r="K4209" t="s">
        <v>631</v>
      </c>
      <c r="L4209">
        <v>23101</v>
      </c>
      <c r="M4209" t="s">
        <v>410</v>
      </c>
      <c r="O4209" t="s">
        <v>411</v>
      </c>
      <c r="P4209">
        <v>5102</v>
      </c>
      <c r="Q4209">
        <v>200</v>
      </c>
      <c r="R4209">
        <v>2.35</v>
      </c>
      <c r="S4209">
        <v>470</v>
      </c>
      <c r="T4209">
        <v>338</v>
      </c>
      <c r="U4209">
        <v>28.09</v>
      </c>
      <c r="V4209" t="str">
        <f>VLOOKUP(L4209,'[2]tabela de preços'!$A:$D,4,0)</f>
        <v>3M</v>
      </c>
      <c r="W4209" t="str">
        <f>VLOOKUP(L4209,'[2]tabela de preços'!$A:$F,6,0)</f>
        <v xml:space="preserve">DISCOS / LIXAS / ABRASIVOS </v>
      </c>
      <c r="X4209" t="str">
        <f>VLOOKUP(L4209,'[2]tabela de preços'!$A:$G,7,0)</f>
        <v>AUTOMOTIVO</v>
      </c>
    </row>
    <row r="4210" spans="1:24" x14ac:dyDescent="0.3">
      <c r="A4210" t="s">
        <v>626</v>
      </c>
      <c r="B4210" t="s">
        <v>627</v>
      </c>
      <c r="C4210" t="s">
        <v>3564</v>
      </c>
      <c r="D4210" s="1">
        <v>46078</v>
      </c>
      <c r="E4210" t="s">
        <v>3565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630</v>
      </c>
      <c r="K4210" t="s">
        <v>631</v>
      </c>
      <c r="L4210">
        <v>23099</v>
      </c>
      <c r="M4210" t="s">
        <v>420</v>
      </c>
      <c r="O4210" t="s">
        <v>411</v>
      </c>
      <c r="P4210">
        <v>5102</v>
      </c>
      <c r="Q4210">
        <v>200</v>
      </c>
      <c r="R4210">
        <v>2.35</v>
      </c>
      <c r="S4210">
        <v>470</v>
      </c>
      <c r="T4210">
        <v>338</v>
      </c>
      <c r="U4210">
        <v>28.09</v>
      </c>
      <c r="V4210" t="str">
        <f>VLOOKUP(L4210,'[2]tabela de preços'!$A:$D,4,0)</f>
        <v>3M</v>
      </c>
      <c r="W4210" t="str">
        <f>VLOOKUP(L4210,'[2]tabela de preços'!$A:$F,6,0)</f>
        <v xml:space="preserve">DISCOS / LIXAS / ABRASIVOS </v>
      </c>
      <c r="X4210" t="str">
        <f>VLOOKUP(L4210,'[2]tabela de preços'!$A:$G,7,0)</f>
        <v>AUTOMOTIVO</v>
      </c>
    </row>
    <row r="4211" spans="1:24" x14ac:dyDescent="0.3">
      <c r="A4211" t="s">
        <v>626</v>
      </c>
      <c r="B4211" t="s">
        <v>627</v>
      </c>
      <c r="C4211" t="s">
        <v>3564</v>
      </c>
      <c r="D4211" s="1">
        <v>46078</v>
      </c>
      <c r="E4211" t="s">
        <v>3565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630</v>
      </c>
      <c r="K4211" t="s">
        <v>631</v>
      </c>
      <c r="L4211">
        <v>23096</v>
      </c>
      <c r="M4211" t="s">
        <v>656</v>
      </c>
      <c r="O4211" t="s">
        <v>411</v>
      </c>
      <c r="P4211">
        <v>5102</v>
      </c>
      <c r="Q4211">
        <v>200</v>
      </c>
      <c r="R4211">
        <v>2.35</v>
      </c>
      <c r="S4211">
        <v>470</v>
      </c>
      <c r="T4211">
        <v>338</v>
      </c>
      <c r="U4211">
        <v>28.09</v>
      </c>
      <c r="V4211" t="str">
        <f>VLOOKUP(L4211,'[2]tabela de preços'!$A:$D,4,0)</f>
        <v>3M</v>
      </c>
      <c r="W4211" t="str">
        <f>VLOOKUP(L4211,'[2]tabela de preços'!$A:$F,6,0)</f>
        <v xml:space="preserve">DISCOS / LIXAS / ABRASIVOS </v>
      </c>
      <c r="X4211" t="str">
        <f>VLOOKUP(L4211,'[2]tabela de preços'!$A:$G,7,0)</f>
        <v>AUTOMOTIVO</v>
      </c>
    </row>
    <row r="4212" spans="1:24" x14ac:dyDescent="0.3">
      <c r="A4212" t="s">
        <v>626</v>
      </c>
      <c r="B4212" t="s">
        <v>627</v>
      </c>
      <c r="C4212" t="s">
        <v>3564</v>
      </c>
      <c r="D4212" s="1">
        <v>46078</v>
      </c>
      <c r="E4212" t="s">
        <v>3565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630</v>
      </c>
      <c r="K4212" t="s">
        <v>631</v>
      </c>
      <c r="L4212">
        <v>23097</v>
      </c>
      <c r="M4212" t="s">
        <v>412</v>
      </c>
      <c r="O4212" t="s">
        <v>411</v>
      </c>
      <c r="P4212">
        <v>5102</v>
      </c>
      <c r="Q4212">
        <v>200</v>
      </c>
      <c r="R4212">
        <v>2.35</v>
      </c>
      <c r="S4212">
        <v>470</v>
      </c>
      <c r="T4212">
        <v>272</v>
      </c>
      <c r="U4212">
        <v>42.13</v>
      </c>
      <c r="V4212" t="str">
        <f>VLOOKUP(L4212,'[2]tabela de preços'!$A:$D,4,0)</f>
        <v>3M</v>
      </c>
      <c r="W4212" t="str">
        <f>VLOOKUP(L4212,'[2]tabela de preços'!$A:$F,6,0)</f>
        <v xml:space="preserve">DISCOS / LIXAS / ABRASIVOS </v>
      </c>
      <c r="X4212" t="str">
        <f>VLOOKUP(L4212,'[2]tabela de preços'!$A:$G,7,0)</f>
        <v>AUTOMOTIVO</v>
      </c>
    </row>
    <row r="4213" spans="1:24" x14ac:dyDescent="0.3">
      <c r="A4213" t="s">
        <v>626</v>
      </c>
      <c r="B4213" t="s">
        <v>627</v>
      </c>
      <c r="C4213" t="s">
        <v>3564</v>
      </c>
      <c r="D4213" s="1">
        <v>46078</v>
      </c>
      <c r="E4213" t="s">
        <v>3565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630</v>
      </c>
      <c r="K4213" t="s">
        <v>631</v>
      </c>
      <c r="L4213">
        <v>23102</v>
      </c>
      <c r="M4213" t="s">
        <v>413</v>
      </c>
      <c r="O4213" t="s">
        <v>11</v>
      </c>
      <c r="P4213">
        <v>5102</v>
      </c>
      <c r="Q4213">
        <v>100</v>
      </c>
      <c r="R4213">
        <v>2.35</v>
      </c>
      <c r="S4213">
        <v>235</v>
      </c>
      <c r="T4213">
        <v>129</v>
      </c>
      <c r="U4213">
        <v>45.11</v>
      </c>
      <c r="V4213" t="str">
        <f>VLOOKUP(L4213,'[2]tabela de preços'!$A:$D,4,0)</f>
        <v>3M</v>
      </c>
      <c r="W4213" t="str">
        <f>VLOOKUP(L4213,'[2]tabela de preços'!$A:$F,6,0)</f>
        <v xml:space="preserve">DISCOS / LIXAS / ABRASIVOS </v>
      </c>
      <c r="X4213" t="str">
        <f>VLOOKUP(L4213,'[2]tabela de preços'!$A:$G,7,0)</f>
        <v>AUTOMOTIVO</v>
      </c>
    </row>
    <row r="4214" spans="1:24" x14ac:dyDescent="0.3">
      <c r="A4214" t="s">
        <v>626</v>
      </c>
      <c r="B4214" t="s">
        <v>627</v>
      </c>
      <c r="C4214" t="s">
        <v>3564</v>
      </c>
      <c r="D4214" s="1">
        <v>46078</v>
      </c>
      <c r="E4214" t="s">
        <v>3565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630</v>
      </c>
      <c r="K4214" t="s">
        <v>631</v>
      </c>
      <c r="L4214">
        <v>23103</v>
      </c>
      <c r="M4214" t="s">
        <v>414</v>
      </c>
      <c r="O4214" t="s">
        <v>11</v>
      </c>
      <c r="P4214">
        <v>5102</v>
      </c>
      <c r="Q4214">
        <v>100</v>
      </c>
      <c r="R4214">
        <v>2.35</v>
      </c>
      <c r="S4214">
        <v>235</v>
      </c>
      <c r="T4214">
        <v>169</v>
      </c>
      <c r="U4214">
        <v>28.09</v>
      </c>
      <c r="V4214" t="str">
        <f>VLOOKUP(L4214,'[2]tabela de preços'!$A:$D,4,0)</f>
        <v>3M</v>
      </c>
      <c r="W4214" t="str">
        <f>VLOOKUP(L4214,'[2]tabela de preços'!$A:$F,6,0)</f>
        <v xml:space="preserve">DISCOS / LIXAS / ABRASIVOS </v>
      </c>
      <c r="X4214" t="str">
        <f>VLOOKUP(L4214,'[2]tabela de preços'!$A:$G,7,0)</f>
        <v>AUTOMOTIVO</v>
      </c>
    </row>
    <row r="4215" spans="1:24" x14ac:dyDescent="0.3">
      <c r="A4215" t="s">
        <v>626</v>
      </c>
      <c r="B4215" t="s">
        <v>627</v>
      </c>
      <c r="C4215" t="s">
        <v>3564</v>
      </c>
      <c r="D4215" s="1">
        <v>46078</v>
      </c>
      <c r="E4215" t="s">
        <v>3565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630</v>
      </c>
      <c r="K4215" t="s">
        <v>631</v>
      </c>
      <c r="L4215">
        <v>13</v>
      </c>
      <c r="M4215" t="s">
        <v>152</v>
      </c>
      <c r="O4215" t="s">
        <v>11</v>
      </c>
      <c r="P4215">
        <v>5102</v>
      </c>
      <c r="Q4215">
        <v>50</v>
      </c>
      <c r="R4215">
        <v>5.79</v>
      </c>
      <c r="S4215">
        <v>289.5</v>
      </c>
      <c r="T4215">
        <v>208</v>
      </c>
      <c r="U4215">
        <v>28.15</v>
      </c>
      <c r="V4215" t="str">
        <f>VLOOKUP(L4215,'[2]tabela de preços'!$A:$D,4,0)</f>
        <v>3M</v>
      </c>
      <c r="W4215" t="str">
        <f>VLOOKUP(L4215,'[2]tabela de preços'!$A:$F,6,0)</f>
        <v>LIXA DÁGUA</v>
      </c>
      <c r="X4215" t="str">
        <f>VLOOKUP(L4215,'[2]tabela de preços'!$A:$G,7,0)</f>
        <v>AUTOMOTIVO</v>
      </c>
    </row>
    <row r="4216" spans="1:24" x14ac:dyDescent="0.3">
      <c r="A4216" t="s">
        <v>626</v>
      </c>
      <c r="B4216" t="s">
        <v>627</v>
      </c>
      <c r="C4216" t="s">
        <v>3564</v>
      </c>
      <c r="D4216" s="1">
        <v>46078</v>
      </c>
      <c r="E4216" t="s">
        <v>3565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630</v>
      </c>
      <c r="K4216" t="s">
        <v>631</v>
      </c>
      <c r="L4216">
        <v>15</v>
      </c>
      <c r="M4216" t="s">
        <v>205</v>
      </c>
      <c r="O4216" t="s">
        <v>11</v>
      </c>
      <c r="P4216">
        <v>5102</v>
      </c>
      <c r="Q4216">
        <v>50</v>
      </c>
      <c r="R4216">
        <v>5.79</v>
      </c>
      <c r="S4216">
        <v>289.5</v>
      </c>
      <c r="T4216">
        <v>208</v>
      </c>
      <c r="U4216">
        <v>28.15</v>
      </c>
      <c r="V4216" t="str">
        <f>VLOOKUP(L4216,'[2]tabela de preços'!$A:$D,4,0)</f>
        <v>3M</v>
      </c>
      <c r="W4216" t="str">
        <f>VLOOKUP(L4216,'[2]tabela de preços'!$A:$F,6,0)</f>
        <v>LIXA DÁGUA</v>
      </c>
      <c r="X4216" t="str">
        <f>VLOOKUP(L4216,'[2]tabela de preços'!$A:$G,7,0)</f>
        <v>AUTOMOTIVO</v>
      </c>
    </row>
    <row r="4217" spans="1:24" x14ac:dyDescent="0.3">
      <c r="A4217" t="s">
        <v>626</v>
      </c>
      <c r="B4217" t="s">
        <v>627</v>
      </c>
      <c r="C4217" t="s">
        <v>3564</v>
      </c>
      <c r="D4217" s="1">
        <v>46078</v>
      </c>
      <c r="E4217" t="s">
        <v>3565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630</v>
      </c>
      <c r="K4217" t="s">
        <v>631</v>
      </c>
      <c r="L4217">
        <v>16</v>
      </c>
      <c r="M4217" t="s">
        <v>122</v>
      </c>
      <c r="O4217" t="s">
        <v>11</v>
      </c>
      <c r="P4217">
        <v>5102</v>
      </c>
      <c r="Q4217">
        <v>100</v>
      </c>
      <c r="R4217">
        <v>2.9</v>
      </c>
      <c r="S4217">
        <v>290</v>
      </c>
      <c r="T4217">
        <v>220</v>
      </c>
      <c r="U4217">
        <v>24.14</v>
      </c>
      <c r="V4217" t="str">
        <f>VLOOKUP(L4217,'[2]tabela de preços'!$A:$D,4,0)</f>
        <v>3M</v>
      </c>
      <c r="W4217" t="str">
        <f>VLOOKUP(L4217,'[2]tabela de preços'!$A:$F,6,0)</f>
        <v>LIXA DÁGUA</v>
      </c>
      <c r="X4217" t="str">
        <f>VLOOKUP(L4217,'[2]tabela de preços'!$A:$G,7,0)</f>
        <v>AUTOMOTIVO</v>
      </c>
    </row>
    <row r="4218" spans="1:24" x14ac:dyDescent="0.3">
      <c r="A4218" t="s">
        <v>626</v>
      </c>
      <c r="B4218" t="s">
        <v>627</v>
      </c>
      <c r="C4218" t="s">
        <v>3564</v>
      </c>
      <c r="D4218" s="1">
        <v>46078</v>
      </c>
      <c r="E4218" t="s">
        <v>3565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630</v>
      </c>
      <c r="K4218" t="s">
        <v>631</v>
      </c>
      <c r="L4218">
        <v>20525</v>
      </c>
      <c r="M4218" t="s">
        <v>137</v>
      </c>
      <c r="O4218" t="s">
        <v>11</v>
      </c>
      <c r="P4218">
        <v>5102</v>
      </c>
      <c r="Q4218">
        <v>3</v>
      </c>
      <c r="R4218">
        <v>13.65</v>
      </c>
      <c r="S4218">
        <v>40.950000000000003</v>
      </c>
      <c r="T4218">
        <v>31.08</v>
      </c>
      <c r="U4218">
        <v>24.1</v>
      </c>
      <c r="V4218" t="str">
        <f>VLOOKUP(L4218,'[2]tabela de preços'!$A:$D,4,0)</f>
        <v>SHERWIN WILLIAMS</v>
      </c>
      <c r="W4218" t="str">
        <f>VLOOKUP(L4218,'[2]tabela de preços'!$A:$F,6,0)</f>
        <v>MASSA DE PEQUENOS REPAROS</v>
      </c>
      <c r="X4218" t="str">
        <f>VLOOKUP(L4218,'[2]tabela de preços'!$A:$G,7,0)</f>
        <v>AUTOMOTIVO</v>
      </c>
    </row>
    <row r="4219" spans="1:24" x14ac:dyDescent="0.3">
      <c r="A4219" t="s">
        <v>626</v>
      </c>
      <c r="B4219" t="s">
        <v>627</v>
      </c>
      <c r="C4219" t="s">
        <v>3564</v>
      </c>
      <c r="D4219" s="1">
        <v>46078</v>
      </c>
      <c r="E4219" t="s">
        <v>3565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630</v>
      </c>
      <c r="K4219" t="s">
        <v>631</v>
      </c>
      <c r="L4219">
        <v>21077</v>
      </c>
      <c r="M4219" t="s">
        <v>207</v>
      </c>
      <c r="O4219" t="s">
        <v>11</v>
      </c>
      <c r="P4219">
        <v>5102</v>
      </c>
      <c r="Q4219">
        <v>6</v>
      </c>
      <c r="R4219">
        <v>44.68</v>
      </c>
      <c r="S4219">
        <v>268.08</v>
      </c>
      <c r="T4219">
        <v>203.52</v>
      </c>
      <c r="U4219">
        <v>24.08</v>
      </c>
      <c r="V4219" t="str">
        <f>VLOOKUP(L4219,'[2]tabela de preços'!$A:$D,4,0)</f>
        <v>SHERWIN WILLIAMS</v>
      </c>
      <c r="W4219" t="str">
        <f>VLOOKUP(L4219,'[2]tabela de preços'!$A:$F,6,0)</f>
        <v>MASSA POLIÉSTER</v>
      </c>
      <c r="X4219" t="str">
        <f>VLOOKUP(L4219,'[2]tabela de preços'!$A:$G,7,0)</f>
        <v>AUTOMOTIVO</v>
      </c>
    </row>
    <row r="4220" spans="1:24" x14ac:dyDescent="0.3">
      <c r="A4220" t="s">
        <v>626</v>
      </c>
      <c r="B4220" t="s">
        <v>627</v>
      </c>
      <c r="C4220" t="s">
        <v>3564</v>
      </c>
      <c r="D4220" s="1">
        <v>46078</v>
      </c>
      <c r="E4220" t="s">
        <v>3565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630</v>
      </c>
      <c r="K4220" t="s">
        <v>631</v>
      </c>
      <c r="L4220">
        <v>24247</v>
      </c>
      <c r="M4220" t="s">
        <v>160</v>
      </c>
      <c r="O4220" t="s">
        <v>11</v>
      </c>
      <c r="P4220">
        <v>5403</v>
      </c>
      <c r="Q4220">
        <v>12</v>
      </c>
      <c r="R4220">
        <v>21</v>
      </c>
      <c r="S4220">
        <v>252</v>
      </c>
      <c r="T4220">
        <v>202.44</v>
      </c>
      <c r="U4220">
        <v>19.670000000000002</v>
      </c>
      <c r="V4220" t="str">
        <f>VLOOKUP(L4220,'[2]tabela de preços'!$A:$D,4,0)</f>
        <v>SHERWIN WILLIAMS</v>
      </c>
      <c r="W4220" t="str">
        <f>VLOOKUP(L4220,'[2]tabela de preços'!$A:$F,6,0)</f>
        <v>PRIMER AUTOMOTIVO</v>
      </c>
      <c r="X4220" t="str">
        <f>VLOOKUP(L4220,'[2]tabela de preços'!$A:$G,7,0)</f>
        <v>AUTOMOTIVO</v>
      </c>
    </row>
    <row r="4221" spans="1:24" x14ac:dyDescent="0.3">
      <c r="A4221" t="s">
        <v>626</v>
      </c>
      <c r="B4221" t="s">
        <v>627</v>
      </c>
      <c r="C4221" t="s">
        <v>3564</v>
      </c>
      <c r="D4221" s="1">
        <v>46078</v>
      </c>
      <c r="E4221" t="s">
        <v>3565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630</v>
      </c>
      <c r="K4221" t="s">
        <v>631</v>
      </c>
      <c r="L4221">
        <v>20232</v>
      </c>
      <c r="M4221" t="s">
        <v>3566</v>
      </c>
      <c r="O4221" t="s">
        <v>11</v>
      </c>
      <c r="P4221">
        <v>5102</v>
      </c>
      <c r="Q4221">
        <v>1</v>
      </c>
      <c r="R4221">
        <v>25.96</v>
      </c>
      <c r="S4221">
        <v>25.96</v>
      </c>
      <c r="T4221">
        <v>19.71</v>
      </c>
      <c r="U4221">
        <v>24.08</v>
      </c>
      <c r="V4221" t="str">
        <f>VLOOKUP(L4221,'[2]tabela de preços'!$A:$D,4,0)</f>
        <v>SIKKENS</v>
      </c>
      <c r="W4221" t="str">
        <f>VLOOKUP(L4221,'[2]tabela de preços'!$A:$F,6,0)</f>
        <v>APLICADORES / ADAPTADORES / ENGATES / SUPORTES</v>
      </c>
      <c r="X4221" t="str">
        <f>VLOOKUP(L4221,'[2]tabela de preços'!$A:$G,7,0)</f>
        <v>AUTOMOTIVO</v>
      </c>
    </row>
    <row r="4222" spans="1:24" x14ac:dyDescent="0.3">
      <c r="A4222" t="s">
        <v>626</v>
      </c>
      <c r="B4222" t="s">
        <v>627</v>
      </c>
      <c r="C4222" t="s">
        <v>3564</v>
      </c>
      <c r="D4222" s="1">
        <v>46078</v>
      </c>
      <c r="E4222" t="s">
        <v>3565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630</v>
      </c>
      <c r="K4222" t="s">
        <v>631</v>
      </c>
      <c r="L4222">
        <v>20212</v>
      </c>
      <c r="M4222" t="s">
        <v>198</v>
      </c>
      <c r="O4222" t="s">
        <v>11</v>
      </c>
      <c r="P4222">
        <v>5403</v>
      </c>
      <c r="Q4222">
        <v>2</v>
      </c>
      <c r="R4222">
        <v>27.69</v>
      </c>
      <c r="S4222">
        <v>55.38</v>
      </c>
      <c r="T4222">
        <v>42.04</v>
      </c>
      <c r="U4222">
        <v>24.09</v>
      </c>
      <c r="V4222" t="str">
        <f>VLOOKUP(L4222,'[2]tabela de preços'!$A:$D,4,0)</f>
        <v>MAXI RUBBER</v>
      </c>
      <c r="W4222" t="str">
        <f>VLOOKUP(L4222,'[2]tabela de preços'!$A:$F,6,0)</f>
        <v>SELADORA P/ PLASTICO</v>
      </c>
      <c r="X4222" t="str">
        <f>VLOOKUP(L4222,'[2]tabela de preços'!$A:$G,7,0)</f>
        <v>AUTOMOTIVO</v>
      </c>
    </row>
    <row r="4223" spans="1:24" x14ac:dyDescent="0.3">
      <c r="A4223" t="s">
        <v>626</v>
      </c>
      <c r="B4223" t="s">
        <v>627</v>
      </c>
      <c r="C4223" t="s">
        <v>3564</v>
      </c>
      <c r="D4223" s="1">
        <v>46078</v>
      </c>
      <c r="E4223" t="s">
        <v>3565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630</v>
      </c>
      <c r="K4223" t="s">
        <v>631</v>
      </c>
      <c r="L4223">
        <v>10297</v>
      </c>
      <c r="M4223" t="s">
        <v>41</v>
      </c>
      <c r="O4223" t="s">
        <v>11</v>
      </c>
      <c r="P4223">
        <v>5102</v>
      </c>
      <c r="Q4223">
        <v>12</v>
      </c>
      <c r="R4223">
        <v>10.89</v>
      </c>
      <c r="S4223">
        <v>130.68</v>
      </c>
      <c r="T4223">
        <v>110.04</v>
      </c>
      <c r="U4223">
        <v>15.79</v>
      </c>
      <c r="V4223" t="str">
        <f>VLOOKUP(L4223,'[2]tabela de preços'!$A:$D,4,0)</f>
        <v>ANJO</v>
      </c>
      <c r="W4223" t="str">
        <f>VLOOKUP(L4223,'[2]tabela de preços'!$A:$F,6,0)</f>
        <v>THINNER DE LIMPEZA</v>
      </c>
      <c r="X4223" t="str">
        <f>VLOOKUP(L4223,'[2]tabela de preços'!$A:$G,7,0)</f>
        <v>THINNER</v>
      </c>
    </row>
    <row r="4224" spans="1:24" x14ac:dyDescent="0.3">
      <c r="A4224" t="s">
        <v>626</v>
      </c>
      <c r="B4224" t="s">
        <v>627</v>
      </c>
      <c r="C4224" t="s">
        <v>3564</v>
      </c>
      <c r="D4224" s="1">
        <v>46078</v>
      </c>
      <c r="E4224" t="s">
        <v>3565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630</v>
      </c>
      <c r="K4224" t="s">
        <v>631</v>
      </c>
      <c r="L4224">
        <v>9997</v>
      </c>
      <c r="M4224" t="s">
        <v>2487</v>
      </c>
      <c r="O4224" t="s">
        <v>11</v>
      </c>
      <c r="P4224">
        <v>5102</v>
      </c>
      <c r="Q4224">
        <v>1</v>
      </c>
      <c r="R4224">
        <v>41.04</v>
      </c>
      <c r="S4224">
        <v>41.04</v>
      </c>
      <c r="T4224">
        <v>31.15</v>
      </c>
      <c r="U4224">
        <v>24.1</v>
      </c>
      <c r="V4224" t="str">
        <f>VLOOKUP(L4224,'[2]tabela de preços'!$A:$D,4,0)</f>
        <v>SIKKENS</v>
      </c>
      <c r="W4224" t="str">
        <f>VLOOKUP(L4224,'[2]tabela de preços'!$A:$F,6,0)</f>
        <v>DILUENTE</v>
      </c>
      <c r="X4224" t="str">
        <f>VLOOKUP(L4224,'[2]tabela de preços'!$A:$G,7,0)</f>
        <v>AUTOMOTIVO</v>
      </c>
    </row>
    <row r="4225" spans="1:24" x14ac:dyDescent="0.3">
      <c r="A4225" t="s">
        <v>626</v>
      </c>
      <c r="B4225" t="s">
        <v>627</v>
      </c>
      <c r="C4225" t="s">
        <v>3564</v>
      </c>
      <c r="D4225" s="1">
        <v>46078</v>
      </c>
      <c r="E4225" t="s">
        <v>3565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630</v>
      </c>
      <c r="K4225" t="s">
        <v>631</v>
      </c>
      <c r="L4225">
        <v>24332</v>
      </c>
      <c r="M4225" t="s">
        <v>1700</v>
      </c>
      <c r="O4225" t="s">
        <v>11</v>
      </c>
      <c r="P4225">
        <v>5102</v>
      </c>
      <c r="Q4225">
        <v>2</v>
      </c>
      <c r="R4225">
        <v>30.55</v>
      </c>
      <c r="S4225">
        <v>61.1</v>
      </c>
      <c r="T4225">
        <v>46.38</v>
      </c>
      <c r="U4225">
        <v>24.09</v>
      </c>
      <c r="V4225" t="str">
        <f>VLOOKUP(L4225,'[2]tabela de preços'!$A:$D,4,0)</f>
        <v>VONIXX</v>
      </c>
      <c r="W4225" t="str">
        <f>VLOOKUP(L4225,'[2]tabela de preços'!$A:$F,6,0)</f>
        <v>LINHA DE HIGENIZAÇÃO E ESTÉTICA  AUTOMOTIVA</v>
      </c>
      <c r="X4225" t="str">
        <f>VLOOKUP(L4225,'[2]tabela de preços'!$A:$G,7,0)</f>
        <v>AUTOMOTIVO</v>
      </c>
    </row>
    <row r="4226" spans="1:24" x14ac:dyDescent="0.3">
      <c r="A4226" t="s">
        <v>626</v>
      </c>
      <c r="B4226" t="s">
        <v>627</v>
      </c>
      <c r="C4226" t="s">
        <v>3564</v>
      </c>
      <c r="D4226" s="1">
        <v>46078</v>
      </c>
      <c r="E4226" t="s">
        <v>3565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630</v>
      </c>
      <c r="K4226" t="s">
        <v>631</v>
      </c>
      <c r="L4226">
        <v>20399</v>
      </c>
      <c r="M4226" t="s">
        <v>465</v>
      </c>
      <c r="O4226" t="s">
        <v>11</v>
      </c>
      <c r="P4226">
        <v>5403</v>
      </c>
      <c r="Q4226">
        <v>4</v>
      </c>
      <c r="R4226">
        <v>35.26</v>
      </c>
      <c r="S4226">
        <v>141.04</v>
      </c>
      <c r="T4226">
        <v>107.12</v>
      </c>
      <c r="U4226">
        <v>24.05</v>
      </c>
      <c r="V4226" t="str">
        <f>VLOOKUP(L4226,'[2]tabela de preços'!$A:$D,4,0)</f>
        <v>SHERWIN WILLIAMS</v>
      </c>
      <c r="W4226" t="str">
        <f>VLOOKUP(L4226,'[2]tabela de preços'!$A:$F,6,0)</f>
        <v>VERNIZ AUTOMOTIVO</v>
      </c>
      <c r="X4226" t="str">
        <f>VLOOKUP(L4226,'[2]tabela de preços'!$A:$G,7,0)</f>
        <v>AUTOMOTIVO</v>
      </c>
    </row>
    <row r="4227" spans="1:24" x14ac:dyDescent="0.3">
      <c r="A4227" t="s">
        <v>868</v>
      </c>
      <c r="B4227" t="s">
        <v>869</v>
      </c>
      <c r="C4227" t="s">
        <v>3567</v>
      </c>
      <c r="D4227" s="1">
        <v>46078</v>
      </c>
      <c r="E4227" t="s">
        <v>3568</v>
      </c>
      <c r="F4227">
        <v>9</v>
      </c>
      <c r="G4227">
        <v>197</v>
      </c>
      <c r="H4227" t="str">
        <f>VLOOKUP(G4227,[1]OPERADORES!$A:$B,2,0)</f>
        <v xml:space="preserve">POLIANA LORRANE DE AMORIM </v>
      </c>
      <c r="I4227" t="s">
        <v>21</v>
      </c>
      <c r="J4227" t="s">
        <v>872</v>
      </c>
      <c r="K4227" t="s">
        <v>873</v>
      </c>
      <c r="L4227">
        <v>84351</v>
      </c>
      <c r="M4227" t="s">
        <v>2152</v>
      </c>
      <c r="O4227" t="s">
        <v>11</v>
      </c>
      <c r="P4227">
        <v>5403</v>
      </c>
      <c r="Q4227">
        <v>20</v>
      </c>
      <c r="R4227">
        <v>59.98</v>
      </c>
      <c r="S4227" s="2">
        <v>1199.5999999999999</v>
      </c>
      <c r="T4227" s="2">
        <v>1233</v>
      </c>
      <c r="U4227">
        <v>-2.78</v>
      </c>
      <c r="V4227" t="str">
        <f>VLOOKUP(L4227,'[2]tabela de preços'!$A:$D,4,0)</f>
        <v>BRASILUX</v>
      </c>
      <c r="W4227" t="str">
        <f>VLOOKUP(L4227,'[2]tabela de preços'!$A:$F,6,0)</f>
        <v>ESMALTES</v>
      </c>
      <c r="X4227" t="str">
        <f>VLOOKUP(L4227,'[2]tabela de preços'!$A:$G,7,0)</f>
        <v>INDUSTRIAL</v>
      </c>
    </row>
    <row r="4228" spans="1:24" x14ac:dyDescent="0.3">
      <c r="A4228" t="s">
        <v>868</v>
      </c>
      <c r="B4228" t="s">
        <v>869</v>
      </c>
      <c r="C4228" t="s">
        <v>3567</v>
      </c>
      <c r="D4228" s="1">
        <v>46078</v>
      </c>
      <c r="E4228" t="s">
        <v>3568</v>
      </c>
      <c r="F4228">
        <v>9</v>
      </c>
      <c r="G4228">
        <v>197</v>
      </c>
      <c r="H4228" t="str">
        <f>VLOOKUP(G4228,[1]OPERADORES!$A:$B,2,0)</f>
        <v xml:space="preserve">POLIANA LORRANE DE AMORIM </v>
      </c>
      <c r="I4228" t="s">
        <v>21</v>
      </c>
      <c r="J4228" t="s">
        <v>872</v>
      </c>
      <c r="K4228" t="s">
        <v>873</v>
      </c>
      <c r="L4228">
        <v>84328</v>
      </c>
      <c r="M4228" t="s">
        <v>496</v>
      </c>
      <c r="O4228" t="s">
        <v>11</v>
      </c>
      <c r="P4228">
        <v>5403</v>
      </c>
      <c r="Q4228">
        <v>5</v>
      </c>
      <c r="R4228">
        <v>59.98</v>
      </c>
      <c r="S4228">
        <v>299.89999999999998</v>
      </c>
      <c r="T4228">
        <v>236.7</v>
      </c>
      <c r="U4228">
        <v>21.07</v>
      </c>
      <c r="V4228" t="str">
        <f>VLOOKUP(L4228,'[2]tabela de preços'!$A:$D,4,0)</f>
        <v>BRASILUX</v>
      </c>
      <c r="W4228" t="str">
        <f>VLOOKUP(L4228,'[2]tabela de preços'!$A:$F,6,0)</f>
        <v>ESMALTES</v>
      </c>
      <c r="X4228" t="str">
        <f>VLOOKUP(L4228,'[2]tabela de preços'!$A:$G,7,0)</f>
        <v>INDUSTRIAL</v>
      </c>
    </row>
    <row r="4229" spans="1:24" x14ac:dyDescent="0.3">
      <c r="A4229" t="s">
        <v>868</v>
      </c>
      <c r="B4229" t="s">
        <v>869</v>
      </c>
      <c r="C4229" t="s">
        <v>3567</v>
      </c>
      <c r="D4229" s="1">
        <v>46078</v>
      </c>
      <c r="E4229" t="s">
        <v>3568</v>
      </c>
      <c r="F4229">
        <v>9</v>
      </c>
      <c r="G4229">
        <v>197</v>
      </c>
      <c r="H4229" t="str">
        <f>VLOOKUP(G4229,[1]OPERADORES!$A:$B,2,0)</f>
        <v xml:space="preserve">POLIANA LORRANE DE AMORIM </v>
      </c>
      <c r="I4229" t="s">
        <v>21</v>
      </c>
      <c r="J4229" t="s">
        <v>872</v>
      </c>
      <c r="K4229" t="s">
        <v>873</v>
      </c>
      <c r="L4229">
        <v>84359</v>
      </c>
      <c r="M4229" t="s">
        <v>2283</v>
      </c>
      <c r="O4229" t="s">
        <v>11</v>
      </c>
      <c r="P4229">
        <v>5403</v>
      </c>
      <c r="Q4229">
        <v>3</v>
      </c>
      <c r="R4229">
        <v>18.13</v>
      </c>
      <c r="S4229">
        <v>54.39</v>
      </c>
      <c r="T4229">
        <v>41.28</v>
      </c>
      <c r="U4229">
        <v>24.1</v>
      </c>
      <c r="V4229" t="str">
        <f>VLOOKUP(L4229,'[2]tabela de preços'!$A:$D,4,0)</f>
        <v>BRASILUX</v>
      </c>
      <c r="W4229" t="str">
        <f>VLOOKUP(L4229,'[2]tabela de preços'!$A:$F,6,0)</f>
        <v>ESMALTES</v>
      </c>
      <c r="X4229" t="str">
        <f>VLOOKUP(L4229,'[2]tabela de preços'!$A:$G,7,0)</f>
        <v>INDUSTRIAL</v>
      </c>
    </row>
    <row r="4230" spans="1:24" x14ac:dyDescent="0.3">
      <c r="A4230" t="s">
        <v>868</v>
      </c>
      <c r="B4230" t="s">
        <v>869</v>
      </c>
      <c r="C4230" t="s">
        <v>3567</v>
      </c>
      <c r="D4230" s="1">
        <v>46078</v>
      </c>
      <c r="E4230" t="s">
        <v>3568</v>
      </c>
      <c r="F4230">
        <v>9</v>
      </c>
      <c r="G4230">
        <v>197</v>
      </c>
      <c r="H4230" t="str">
        <f>VLOOKUP(G4230,[1]OPERADORES!$A:$B,2,0)</f>
        <v xml:space="preserve">POLIANA LORRANE DE AMORIM </v>
      </c>
      <c r="I4230" t="s">
        <v>21</v>
      </c>
      <c r="J4230" t="s">
        <v>872</v>
      </c>
      <c r="K4230" t="s">
        <v>873</v>
      </c>
      <c r="L4230">
        <v>84139</v>
      </c>
      <c r="M4230" t="s">
        <v>590</v>
      </c>
      <c r="O4230" t="s">
        <v>11</v>
      </c>
      <c r="P4230">
        <v>5403</v>
      </c>
      <c r="Q4230">
        <v>4</v>
      </c>
      <c r="R4230">
        <v>7.74</v>
      </c>
      <c r="S4230">
        <v>30.96</v>
      </c>
      <c r="T4230">
        <v>23.52</v>
      </c>
      <c r="U4230">
        <v>24.03</v>
      </c>
      <c r="V4230" t="str">
        <f>VLOOKUP(L4230,'[2]tabela de preços'!$A:$D,4,0)</f>
        <v>BRASILUX</v>
      </c>
      <c r="W4230" t="str">
        <f>VLOOKUP(L4230,'[2]tabela de preços'!$A:$F,6,0)</f>
        <v>ESMALTES</v>
      </c>
      <c r="X4230" t="str">
        <f>VLOOKUP(L4230,'[2]tabela de preços'!$A:$G,7,0)</f>
        <v>INDUSTRIAL</v>
      </c>
    </row>
    <row r="4231" spans="1:24" x14ac:dyDescent="0.3">
      <c r="A4231" t="s">
        <v>868</v>
      </c>
      <c r="B4231" t="s">
        <v>869</v>
      </c>
      <c r="C4231" t="s">
        <v>3567</v>
      </c>
      <c r="D4231" s="1">
        <v>46078</v>
      </c>
      <c r="E4231" t="s">
        <v>3568</v>
      </c>
      <c r="F4231">
        <v>9</v>
      </c>
      <c r="G4231">
        <v>197</v>
      </c>
      <c r="H4231" t="str">
        <f>VLOOKUP(G4231,[1]OPERADORES!$A:$B,2,0)</f>
        <v xml:space="preserve">POLIANA LORRANE DE AMORIM </v>
      </c>
      <c r="I4231" t="s">
        <v>21</v>
      </c>
      <c r="J4231" t="s">
        <v>872</v>
      </c>
      <c r="K4231" t="s">
        <v>873</v>
      </c>
      <c r="L4231">
        <v>84032</v>
      </c>
      <c r="M4231" t="s">
        <v>1573</v>
      </c>
      <c r="O4231" t="s">
        <v>11</v>
      </c>
      <c r="P4231">
        <v>5102</v>
      </c>
      <c r="Q4231">
        <v>1</v>
      </c>
      <c r="R4231">
        <v>102.89</v>
      </c>
      <c r="S4231">
        <v>102.89</v>
      </c>
      <c r="T4231">
        <v>75.430000000000007</v>
      </c>
      <c r="U4231">
        <v>26.69</v>
      </c>
      <c r="V4231" t="str">
        <f>VLOOKUP(L4231,'[2]tabela de preços'!$A:$D,4,0)</f>
        <v>BRASILUX</v>
      </c>
      <c r="W4231" t="str">
        <f>VLOOKUP(L4231,'[2]tabela de preços'!$A:$F,6,0)</f>
        <v>MASSA CORRIDA / ACRÍLICA</v>
      </c>
      <c r="X4231" t="str">
        <f>VLOOKUP(L4231,'[2]tabela de preços'!$A:$G,7,0)</f>
        <v>IMOBILIÁRIO</v>
      </c>
    </row>
    <row r="4232" spans="1:24" x14ac:dyDescent="0.3">
      <c r="A4232" t="s">
        <v>868</v>
      </c>
      <c r="B4232" t="s">
        <v>869</v>
      </c>
      <c r="C4232" t="s">
        <v>3567</v>
      </c>
      <c r="D4232" s="1">
        <v>46078</v>
      </c>
      <c r="E4232" t="s">
        <v>3568</v>
      </c>
      <c r="F4232">
        <v>9</v>
      </c>
      <c r="G4232">
        <v>197</v>
      </c>
      <c r="H4232" t="str">
        <f>VLOOKUP(G4232,[1]OPERADORES!$A:$B,2,0)</f>
        <v xml:space="preserve">POLIANA LORRANE DE AMORIM </v>
      </c>
      <c r="I4232" t="s">
        <v>21</v>
      </c>
      <c r="J4232" t="s">
        <v>872</v>
      </c>
      <c r="K4232" t="s">
        <v>873</v>
      </c>
      <c r="L4232">
        <v>10298</v>
      </c>
      <c r="M4232" t="s">
        <v>85</v>
      </c>
      <c r="O4232" t="s">
        <v>11</v>
      </c>
      <c r="P4232">
        <v>5102</v>
      </c>
      <c r="Q4232">
        <v>40</v>
      </c>
      <c r="R4232">
        <v>54.9</v>
      </c>
      <c r="S4232" s="2">
        <v>2196</v>
      </c>
      <c r="T4232" s="2">
        <v>1895.2</v>
      </c>
      <c r="U4232">
        <v>13.7</v>
      </c>
      <c r="V4232" t="str">
        <f>VLOOKUP(L4232,'[2]tabela de preços'!$A:$D,4,0)</f>
        <v>ANJO</v>
      </c>
      <c r="W4232" t="str">
        <f>VLOOKUP(L4232,'[2]tabela de preços'!$A:$F,6,0)</f>
        <v>THINNER DE LIMPEZA</v>
      </c>
      <c r="X4232" t="str">
        <f>VLOOKUP(L4232,'[2]tabela de preços'!$A:$G,7,0)</f>
        <v>THINNER</v>
      </c>
    </row>
    <row r="4233" spans="1:24" x14ac:dyDescent="0.3">
      <c r="A4233" t="s">
        <v>868</v>
      </c>
      <c r="B4233" t="s">
        <v>869</v>
      </c>
      <c r="C4233" t="s">
        <v>3567</v>
      </c>
      <c r="D4233" s="1">
        <v>46078</v>
      </c>
      <c r="E4233" t="s">
        <v>3568</v>
      </c>
      <c r="F4233">
        <v>9</v>
      </c>
      <c r="G4233">
        <v>197</v>
      </c>
      <c r="H4233" t="str">
        <f>VLOOKUP(G4233,[1]OPERADORES!$A:$B,2,0)</f>
        <v xml:space="preserve">POLIANA LORRANE DE AMORIM </v>
      </c>
      <c r="I4233" t="s">
        <v>21</v>
      </c>
      <c r="J4233" t="s">
        <v>872</v>
      </c>
      <c r="K4233" t="s">
        <v>873</v>
      </c>
      <c r="L4233">
        <v>84560</v>
      </c>
      <c r="M4233" t="s">
        <v>118</v>
      </c>
      <c r="O4233" t="s">
        <v>11</v>
      </c>
      <c r="P4233">
        <v>5102</v>
      </c>
      <c r="Q4233">
        <v>4</v>
      </c>
      <c r="R4233">
        <v>47.89</v>
      </c>
      <c r="S4233">
        <v>191.56</v>
      </c>
      <c r="T4233">
        <v>160.56</v>
      </c>
      <c r="U4233">
        <v>16.18</v>
      </c>
      <c r="V4233" t="str">
        <f>VLOOKUP(L4233,'[2]tabela de preços'!$A:$D,4,0)</f>
        <v>BRASILUX</v>
      </c>
      <c r="W4233" t="str">
        <f>VLOOKUP(L4233,'[2]tabela de preços'!$A:$F,6,0)</f>
        <v>THINNER DE LIMPEZA</v>
      </c>
      <c r="X4233" t="str">
        <f>VLOOKUP(L4233,'[2]tabela de preços'!$A:$G,7,0)</f>
        <v>THINNER</v>
      </c>
    </row>
    <row r="4234" spans="1:24" x14ac:dyDescent="0.3">
      <c r="A4234" t="s">
        <v>923</v>
      </c>
      <c r="C4234" t="s">
        <v>3571</v>
      </c>
      <c r="D4234" s="1">
        <v>46078</v>
      </c>
      <c r="E4234" t="s">
        <v>3572</v>
      </c>
      <c r="F4234">
        <v>9</v>
      </c>
      <c r="G4234">
        <v>236</v>
      </c>
      <c r="H4234" t="str">
        <f>VLOOKUP(G4234,[1]OPERADORES!$A:$B,2,0)</f>
        <v>DANIEL</v>
      </c>
      <c r="I4234" t="s">
        <v>21</v>
      </c>
      <c r="J4234" t="s">
        <v>211</v>
      </c>
      <c r="K4234" t="s">
        <v>926</v>
      </c>
      <c r="L4234">
        <v>10379</v>
      </c>
      <c r="M4234" t="s">
        <v>3573</v>
      </c>
      <c r="O4234" t="s">
        <v>11</v>
      </c>
      <c r="P4234">
        <v>5102</v>
      </c>
      <c r="Q4234">
        <v>1</v>
      </c>
      <c r="R4234">
        <v>110.73</v>
      </c>
      <c r="S4234">
        <v>110.73</v>
      </c>
      <c r="T4234">
        <v>81.180000000000007</v>
      </c>
      <c r="U4234">
        <v>26.69</v>
      </c>
      <c r="V4234" t="str">
        <f>VLOOKUP(L4234,'[2]tabela de preços'!$A:$D,4,0)</f>
        <v>ROBERLO</v>
      </c>
      <c r="W4234" t="str">
        <f>VLOOKUP(L4234,'[2]tabela de preços'!$A:$F,6,0)</f>
        <v>MASSA POLIÉSTER</v>
      </c>
      <c r="X4234" t="str">
        <f>VLOOKUP(L4234,'[2]tabela de preços'!$A:$G,7,0)</f>
        <v>AUTOMOTIVO</v>
      </c>
    </row>
    <row r="4235" spans="1:24" x14ac:dyDescent="0.3">
      <c r="A4235" t="s">
        <v>1080</v>
      </c>
      <c r="C4235" t="s">
        <v>3586</v>
      </c>
      <c r="D4235" s="1">
        <v>46078</v>
      </c>
      <c r="E4235" t="s">
        <v>3587</v>
      </c>
      <c r="F4235">
        <v>9</v>
      </c>
      <c r="G4235">
        <v>230</v>
      </c>
      <c r="H4235" t="str">
        <f>VLOOKUP(G4235,[1]OPERADORES!$A:$B,2,0)</f>
        <v>SÔNIA</v>
      </c>
      <c r="I4235" t="s">
        <v>715</v>
      </c>
      <c r="J4235" t="s">
        <v>1083</v>
      </c>
      <c r="K4235" t="s">
        <v>1084</v>
      </c>
      <c r="L4235">
        <v>23365</v>
      </c>
      <c r="M4235" t="s">
        <v>3007</v>
      </c>
      <c r="O4235" t="s">
        <v>11</v>
      </c>
      <c r="P4235">
        <v>6102</v>
      </c>
      <c r="Q4235">
        <v>3</v>
      </c>
      <c r="R4235">
        <v>60.66</v>
      </c>
      <c r="S4235">
        <v>181.98</v>
      </c>
      <c r="T4235">
        <v>138.12</v>
      </c>
      <c r="U4235">
        <v>24.1</v>
      </c>
      <c r="V4235" t="str">
        <f>VLOOKUP(L4235,'[2]tabela de preços'!$A:$D,4,0)</f>
        <v>SHERWIN WILLIAMS</v>
      </c>
      <c r="W4235" t="str">
        <f>VLOOKUP(L4235,'[2]tabela de preços'!$A:$F,6,0)</f>
        <v>CATALISADORES INDIVIDUAS</v>
      </c>
      <c r="X4235" t="str">
        <f>VLOOKUP(L4235,'[2]tabela de preços'!$A:$G,7,0)</f>
        <v>AUTOMOTIVO</v>
      </c>
    </row>
    <row r="4236" spans="1:24" x14ac:dyDescent="0.3">
      <c r="A4236" t="s">
        <v>1080</v>
      </c>
      <c r="C4236" t="s">
        <v>3586</v>
      </c>
      <c r="D4236" s="1">
        <v>46078</v>
      </c>
      <c r="E4236" t="s">
        <v>3587</v>
      </c>
      <c r="F4236">
        <v>9</v>
      </c>
      <c r="G4236">
        <v>230</v>
      </c>
      <c r="H4236" t="str">
        <f>VLOOKUP(G4236,[1]OPERADORES!$A:$B,2,0)</f>
        <v>SÔNIA</v>
      </c>
      <c r="I4236" t="s">
        <v>715</v>
      </c>
      <c r="J4236" t="s">
        <v>1083</v>
      </c>
      <c r="K4236" t="s">
        <v>1084</v>
      </c>
      <c r="L4236">
        <v>24240</v>
      </c>
      <c r="M4236" t="s">
        <v>240</v>
      </c>
      <c r="O4236" t="s">
        <v>11</v>
      </c>
      <c r="P4236">
        <v>6102</v>
      </c>
      <c r="Q4236">
        <v>100</v>
      </c>
      <c r="R4236">
        <v>3.81</v>
      </c>
      <c r="S4236">
        <v>381</v>
      </c>
      <c r="T4236">
        <v>328</v>
      </c>
      <c r="U4236">
        <v>13.91</v>
      </c>
      <c r="V4236" t="str">
        <f>VLOOKUP(L4236,'[2]tabela de preços'!$A:$D,4,0)</f>
        <v>ADERE</v>
      </c>
      <c r="W4236" t="str">
        <f>VLOOKUP(L4236,'[2]tabela de preços'!$A:$F,6,0)</f>
        <v>FITA AUTOMOTIVA</v>
      </c>
      <c r="X4236" t="str">
        <f>VLOOKUP(L4236,'[2]tabela de preços'!$A:$G,7,0)</f>
        <v>AUTOMOTIVO</v>
      </c>
    </row>
    <row r="4237" spans="1:24" x14ac:dyDescent="0.3">
      <c r="A4237" t="s">
        <v>1080</v>
      </c>
      <c r="C4237" t="s">
        <v>3586</v>
      </c>
      <c r="D4237" s="1">
        <v>46078</v>
      </c>
      <c r="E4237" t="s">
        <v>3587</v>
      </c>
      <c r="F4237">
        <v>9</v>
      </c>
      <c r="G4237">
        <v>230</v>
      </c>
      <c r="H4237" t="str">
        <f>VLOOKUP(G4237,[1]OPERADORES!$A:$B,2,0)</f>
        <v>SÔNIA</v>
      </c>
      <c r="I4237" t="s">
        <v>715</v>
      </c>
      <c r="J4237" t="s">
        <v>1083</v>
      </c>
      <c r="K4237" t="s">
        <v>1084</v>
      </c>
      <c r="L4237">
        <v>22180</v>
      </c>
      <c r="M4237" t="s">
        <v>404</v>
      </c>
      <c r="O4237" t="s">
        <v>11</v>
      </c>
      <c r="P4237">
        <v>6102</v>
      </c>
      <c r="Q4237">
        <v>5</v>
      </c>
      <c r="R4237">
        <v>19.29</v>
      </c>
      <c r="S4237">
        <v>96.45</v>
      </c>
      <c r="T4237">
        <v>73.2</v>
      </c>
      <c r="U4237">
        <v>24.11</v>
      </c>
      <c r="V4237" t="str">
        <f>VLOOKUP(L4237,'[2]tabela de preços'!$A:$D,4,0)</f>
        <v>MADRUGA</v>
      </c>
      <c r="W4237" t="str">
        <f>VLOOKUP(L4237,'[2]tabela de preços'!$A:$F,6,0)</f>
        <v>PAPEL DE MASCARAMENTO</v>
      </c>
      <c r="X4237" t="str">
        <f>VLOOKUP(L4237,'[2]tabela de preços'!$A:$G,7,0)</f>
        <v>AUTOMOTIVO</v>
      </c>
    </row>
    <row r="4238" spans="1:24" x14ac:dyDescent="0.3">
      <c r="A4238" t="s">
        <v>1080</v>
      </c>
      <c r="C4238" t="s">
        <v>3586</v>
      </c>
      <c r="D4238" s="1">
        <v>46078</v>
      </c>
      <c r="E4238" t="s">
        <v>3587</v>
      </c>
      <c r="F4238">
        <v>9</v>
      </c>
      <c r="G4238">
        <v>230</v>
      </c>
      <c r="H4238" t="str">
        <f>VLOOKUP(G4238,[1]OPERADORES!$A:$B,2,0)</f>
        <v>SÔNIA</v>
      </c>
      <c r="I4238" t="s">
        <v>715</v>
      </c>
      <c r="J4238" t="s">
        <v>1083</v>
      </c>
      <c r="K4238" t="s">
        <v>1084</v>
      </c>
      <c r="L4238">
        <v>10298</v>
      </c>
      <c r="M4238" t="s">
        <v>85</v>
      </c>
      <c r="O4238" t="s">
        <v>11</v>
      </c>
      <c r="P4238">
        <v>6102</v>
      </c>
      <c r="Q4238">
        <v>4</v>
      </c>
      <c r="R4238">
        <v>56.89</v>
      </c>
      <c r="S4238">
        <v>227.56</v>
      </c>
      <c r="T4238">
        <v>189.52</v>
      </c>
      <c r="U4238">
        <v>16.72</v>
      </c>
      <c r="V4238" t="str">
        <f>VLOOKUP(L4238,'[2]tabela de preços'!$A:$D,4,0)</f>
        <v>ANJO</v>
      </c>
      <c r="W4238" t="str">
        <f>VLOOKUP(L4238,'[2]tabela de preços'!$A:$F,6,0)</f>
        <v>THINNER DE LIMPEZA</v>
      </c>
      <c r="X4238" t="str">
        <f>VLOOKUP(L4238,'[2]tabela de preços'!$A:$G,7,0)</f>
        <v>THINNER</v>
      </c>
    </row>
    <row r="4239" spans="1:24" x14ac:dyDescent="0.3">
      <c r="A4239" t="s">
        <v>1080</v>
      </c>
      <c r="C4239" t="s">
        <v>3586</v>
      </c>
      <c r="D4239" s="1">
        <v>46078</v>
      </c>
      <c r="E4239" t="s">
        <v>3587</v>
      </c>
      <c r="F4239">
        <v>9</v>
      </c>
      <c r="G4239">
        <v>230</v>
      </c>
      <c r="H4239" t="str">
        <f>VLOOKUP(G4239,[1]OPERADORES!$A:$B,2,0)</f>
        <v>SÔNIA</v>
      </c>
      <c r="I4239" t="s">
        <v>715</v>
      </c>
      <c r="J4239" t="s">
        <v>1083</v>
      </c>
      <c r="K4239" t="s">
        <v>1084</v>
      </c>
      <c r="L4239">
        <v>20454</v>
      </c>
      <c r="M4239" t="s">
        <v>1086</v>
      </c>
      <c r="O4239" t="s">
        <v>11</v>
      </c>
      <c r="P4239">
        <v>6403</v>
      </c>
      <c r="Q4239">
        <v>1</v>
      </c>
      <c r="R4239">
        <v>184.14</v>
      </c>
      <c r="S4239">
        <v>184.14</v>
      </c>
      <c r="T4239">
        <v>139.77000000000001</v>
      </c>
      <c r="U4239">
        <v>24.1</v>
      </c>
      <c r="V4239" t="str">
        <f>VLOOKUP(L4239,'[2]tabela de preços'!$A:$D,4,0)</f>
        <v>SHERWIN WILLIAMS</v>
      </c>
      <c r="W4239" t="str">
        <f>VLOOKUP(L4239,'[2]tabela de preços'!$A:$F,6,0)</f>
        <v>VERNIZ AUTOMOTIVO</v>
      </c>
      <c r="X4239" t="str">
        <f>VLOOKUP(L4239,'[2]tabela de preços'!$A:$G,7,0)</f>
        <v>AUTOMOTIVO</v>
      </c>
    </row>
    <row r="4240" spans="1:24" x14ac:dyDescent="0.3">
      <c r="A4240" t="s">
        <v>3389</v>
      </c>
      <c r="C4240" t="s">
        <v>3588</v>
      </c>
      <c r="D4240" s="1">
        <v>46078</v>
      </c>
      <c r="E4240" t="s">
        <v>3589</v>
      </c>
      <c r="F4240">
        <v>9</v>
      </c>
      <c r="G4240">
        <v>174</v>
      </c>
      <c r="H4240" t="str">
        <f>VLOOKUP(G4240,[1]OPERADORES!$A:$B,2,0)</f>
        <v>MIRIÃ LOBATO RODRIGUES</v>
      </c>
      <c r="I4240" t="s">
        <v>21</v>
      </c>
      <c r="J4240" t="s">
        <v>1868</v>
      </c>
      <c r="K4240" t="s">
        <v>3392</v>
      </c>
      <c r="L4240">
        <v>84347</v>
      </c>
      <c r="M4240" t="s">
        <v>1150</v>
      </c>
      <c r="O4240" t="s">
        <v>11</v>
      </c>
      <c r="P4240">
        <v>5102</v>
      </c>
      <c r="Q4240">
        <v>1</v>
      </c>
      <c r="R4240">
        <v>64.180000000000007</v>
      </c>
      <c r="S4240">
        <v>64.180000000000007</v>
      </c>
      <c r="T4240">
        <v>52</v>
      </c>
      <c r="U4240">
        <v>18.98</v>
      </c>
      <c r="V4240" t="str">
        <f>VLOOKUP(L4240,'[2]tabela de preços'!$A:$D,4,0)</f>
        <v>BRASILUX</v>
      </c>
      <c r="W4240" t="str">
        <f>VLOOKUP(L4240,'[2]tabela de preços'!$A:$F,6,0)</f>
        <v>ESMALTES</v>
      </c>
      <c r="X4240" t="str">
        <f>VLOOKUP(L4240,'[2]tabela de preços'!$A:$G,7,0)</f>
        <v>INDUSTRIAL</v>
      </c>
    </row>
    <row r="4241" spans="1:24" x14ac:dyDescent="0.3">
      <c r="A4241" t="s">
        <v>3389</v>
      </c>
      <c r="C4241" t="s">
        <v>3588</v>
      </c>
      <c r="D4241" s="1">
        <v>46078</v>
      </c>
      <c r="E4241" t="s">
        <v>3589</v>
      </c>
      <c r="F4241">
        <v>9</v>
      </c>
      <c r="G4241">
        <v>174</v>
      </c>
      <c r="H4241" t="str">
        <f>VLOOKUP(G4241,[1]OPERADORES!$A:$B,2,0)</f>
        <v>MIRIÃ LOBATO RODRIGUES</v>
      </c>
      <c r="I4241" t="s">
        <v>21</v>
      </c>
      <c r="J4241" t="s">
        <v>1868</v>
      </c>
      <c r="K4241" t="s">
        <v>3392</v>
      </c>
      <c r="L4241">
        <v>86197</v>
      </c>
      <c r="M4241" t="s">
        <v>3590</v>
      </c>
      <c r="O4241" t="s">
        <v>11</v>
      </c>
      <c r="P4241">
        <v>5102</v>
      </c>
      <c r="Q4241">
        <v>1</v>
      </c>
      <c r="R4241">
        <v>538.32000000000005</v>
      </c>
      <c r="S4241">
        <v>538.32000000000005</v>
      </c>
      <c r="T4241">
        <v>383.83</v>
      </c>
      <c r="U4241">
        <v>28.7</v>
      </c>
      <c r="V4241" t="str">
        <f>VLOOKUP(L4241,'[2]tabela de preços'!$A:$D,4,0)</f>
        <v>CORAL</v>
      </c>
      <c r="W4241" t="str">
        <f>VLOOKUP(L4241,'[2]tabela de preços'!$A:$F,6,0)</f>
        <v>TINTA PAREDE</v>
      </c>
      <c r="X4241" t="str">
        <f>VLOOKUP(L4241,'[2]tabela de preços'!$A:$G,7,0)</f>
        <v>IMOBILIÁRIO</v>
      </c>
    </row>
    <row r="4242" spans="1:24" x14ac:dyDescent="0.3">
      <c r="A4242" t="s">
        <v>3389</v>
      </c>
      <c r="C4242" t="s">
        <v>3588</v>
      </c>
      <c r="D4242" s="1">
        <v>46078</v>
      </c>
      <c r="E4242" t="s">
        <v>3589</v>
      </c>
      <c r="F4242">
        <v>9</v>
      </c>
      <c r="G4242">
        <v>174</v>
      </c>
      <c r="H4242" t="str">
        <f>VLOOKUP(G4242,[1]OPERADORES!$A:$B,2,0)</f>
        <v>MIRIÃ LOBATO RODRIGUES</v>
      </c>
      <c r="I4242" t="s">
        <v>21</v>
      </c>
      <c r="J4242" t="s">
        <v>1868</v>
      </c>
      <c r="K4242" t="s">
        <v>3392</v>
      </c>
      <c r="L4242">
        <v>86711</v>
      </c>
      <c r="M4242" t="s">
        <v>34</v>
      </c>
      <c r="O4242" t="s">
        <v>11</v>
      </c>
      <c r="P4242">
        <v>5102</v>
      </c>
      <c r="Q4242">
        <v>1</v>
      </c>
      <c r="R4242">
        <v>27.67</v>
      </c>
      <c r="S4242">
        <v>27.67</v>
      </c>
      <c r="T4242">
        <v>19.73</v>
      </c>
      <c r="U4242">
        <v>28.7</v>
      </c>
      <c r="V4242" t="str">
        <f>VLOOKUP(L4242,'[2]tabela de preços'!$A:$D,4,0)</f>
        <v>CORAL</v>
      </c>
      <c r="W4242" t="str">
        <f>VLOOKUP(L4242,'[2]tabela de preços'!$A:$F,6,0)</f>
        <v>MASSA CORRIDA / ACRÍLICA</v>
      </c>
      <c r="X4242" t="str">
        <f>VLOOKUP(L4242,'[2]tabela de preços'!$A:$G,7,0)</f>
        <v>IMOBILIÁRIO</v>
      </c>
    </row>
    <row r="4243" spans="1:24" x14ac:dyDescent="0.3">
      <c r="A4243" t="s">
        <v>3389</v>
      </c>
      <c r="C4243" t="s">
        <v>3588</v>
      </c>
      <c r="D4243" s="1">
        <v>46078</v>
      </c>
      <c r="E4243" t="s">
        <v>3589</v>
      </c>
      <c r="F4243">
        <v>9</v>
      </c>
      <c r="G4243">
        <v>174</v>
      </c>
      <c r="H4243" t="str">
        <f>VLOOKUP(G4243,[1]OPERADORES!$A:$B,2,0)</f>
        <v>MIRIÃ LOBATO RODRIGUES</v>
      </c>
      <c r="I4243" t="s">
        <v>21</v>
      </c>
      <c r="J4243" t="s">
        <v>1868</v>
      </c>
      <c r="K4243" t="s">
        <v>3392</v>
      </c>
      <c r="L4243">
        <v>5</v>
      </c>
      <c r="M4243" t="s">
        <v>147</v>
      </c>
      <c r="O4243" t="s">
        <v>11</v>
      </c>
      <c r="P4243">
        <v>5102</v>
      </c>
      <c r="Q4243">
        <v>2</v>
      </c>
      <c r="R4243">
        <v>5.15</v>
      </c>
      <c r="S4243">
        <v>10.3</v>
      </c>
      <c r="T4243">
        <v>7.82</v>
      </c>
      <c r="U4243">
        <v>24.08</v>
      </c>
      <c r="V4243" t="str">
        <f>VLOOKUP(L4243,'[2]tabela de preços'!$A:$D,4,0)</f>
        <v>BRILHO ESTOPA</v>
      </c>
      <c r="W4243" t="str">
        <f>VLOOKUP(L4243,'[2]tabela de preços'!$A:$F,6,0)</f>
        <v>ESTOPAS</v>
      </c>
      <c r="X4243" t="str">
        <f>VLOOKUP(L4243,'[2]tabela de preços'!$A:$G,7,0)</f>
        <v>AUTOMOTIVO</v>
      </c>
    </row>
    <row r="4244" spans="1:24" x14ac:dyDescent="0.3">
      <c r="A4244" t="s">
        <v>3389</v>
      </c>
      <c r="C4244" t="s">
        <v>3588</v>
      </c>
      <c r="D4244" s="1">
        <v>46078</v>
      </c>
      <c r="E4244" t="s">
        <v>3589</v>
      </c>
      <c r="F4244">
        <v>9</v>
      </c>
      <c r="G4244">
        <v>174</v>
      </c>
      <c r="H4244" t="str">
        <f>VLOOKUP(G4244,[1]OPERADORES!$A:$B,2,0)</f>
        <v>MIRIÃ LOBATO RODRIGUES</v>
      </c>
      <c r="I4244" t="s">
        <v>21</v>
      </c>
      <c r="J4244" t="s">
        <v>1868</v>
      </c>
      <c r="K4244" t="s">
        <v>3392</v>
      </c>
      <c r="L4244">
        <v>84928</v>
      </c>
      <c r="M4244" t="s">
        <v>36</v>
      </c>
      <c r="O4244" t="s">
        <v>11</v>
      </c>
      <c r="P4244">
        <v>5102</v>
      </c>
      <c r="Q4244">
        <v>5</v>
      </c>
      <c r="R4244">
        <v>9.39</v>
      </c>
      <c r="S4244">
        <v>46.95</v>
      </c>
      <c r="T4244">
        <v>35.65</v>
      </c>
      <c r="U4244">
        <v>24.07</v>
      </c>
      <c r="V4244" t="str">
        <f>VLOOKUP(L4244,'[2]tabela de preços'!$A:$D,4,0)</f>
        <v>ADERE</v>
      </c>
      <c r="W4244" t="str">
        <f>VLOOKUP(L4244,'[2]tabela de preços'!$A:$F,6,0)</f>
        <v xml:space="preserve">FITA DE USO GERAL </v>
      </c>
      <c r="X4244" t="str">
        <f>VLOOKUP(L4244,'[2]tabela de preços'!$A:$G,7,0)</f>
        <v>IMOBILIÁRIO</v>
      </c>
    </row>
    <row r="4245" spans="1:24" x14ac:dyDescent="0.3">
      <c r="A4245" t="s">
        <v>3389</v>
      </c>
      <c r="C4245" t="s">
        <v>3588</v>
      </c>
      <c r="D4245" s="1">
        <v>46078</v>
      </c>
      <c r="E4245" t="s">
        <v>3589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21</v>
      </c>
      <c r="J4245" t="s">
        <v>1868</v>
      </c>
      <c r="K4245" t="s">
        <v>3392</v>
      </c>
      <c r="L4245">
        <v>84560</v>
      </c>
      <c r="M4245" t="s">
        <v>118</v>
      </c>
      <c r="O4245" t="s">
        <v>11</v>
      </c>
      <c r="P4245">
        <v>5102</v>
      </c>
      <c r="Q4245">
        <v>1</v>
      </c>
      <c r="R4245">
        <v>47.89</v>
      </c>
      <c r="S4245">
        <v>47.89</v>
      </c>
      <c r="T4245">
        <v>40.14</v>
      </c>
      <c r="U4245">
        <v>16.18</v>
      </c>
      <c r="V4245" t="str">
        <f>VLOOKUP(L4245,'[2]tabela de preços'!$A:$D,4,0)</f>
        <v>BRASILUX</v>
      </c>
      <c r="W4245" t="str">
        <f>VLOOKUP(L4245,'[2]tabela de preços'!$A:$F,6,0)</f>
        <v>THINNER DE LIMPEZA</v>
      </c>
      <c r="X4245" t="str">
        <f>VLOOKUP(L4245,'[2]tabela de preços'!$A:$G,7,0)</f>
        <v>THINNER</v>
      </c>
    </row>
    <row r="4246" spans="1:24" x14ac:dyDescent="0.3">
      <c r="A4246" t="s">
        <v>3389</v>
      </c>
      <c r="C4246" t="s">
        <v>3588</v>
      </c>
      <c r="D4246" s="1">
        <v>46078</v>
      </c>
      <c r="E4246" t="s">
        <v>3589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21</v>
      </c>
      <c r="J4246" t="s">
        <v>1868</v>
      </c>
      <c r="K4246" t="s">
        <v>3392</v>
      </c>
      <c r="L4246">
        <v>10117</v>
      </c>
      <c r="M4246" t="s">
        <v>1043</v>
      </c>
      <c r="O4246" t="s">
        <v>11</v>
      </c>
      <c r="P4246">
        <v>5102</v>
      </c>
      <c r="Q4246">
        <v>2</v>
      </c>
      <c r="R4246">
        <v>6.52</v>
      </c>
      <c r="S4246">
        <v>13.04</v>
      </c>
      <c r="T4246">
        <v>9.9</v>
      </c>
      <c r="U4246">
        <v>24.08</v>
      </c>
      <c r="V4246" t="str">
        <f>VLOOKUP(L4246,'[2]tabela de preços'!$A:$D,4,0)</f>
        <v>ATLAS</v>
      </c>
      <c r="W4246" t="str">
        <f>VLOOKUP(L4246,'[2]tabela de preços'!$A:$F,6,0)</f>
        <v>ROLOS / TRINCHAS / PINCÉIS / ESPÁTULAS</v>
      </c>
      <c r="X4246" t="str">
        <f>VLOOKUP(L4246,'[2]tabela de preços'!$A:$G,7,0)</f>
        <v>IMOBILIÁRIO</v>
      </c>
    </row>
    <row r="4247" spans="1:24" x14ac:dyDescent="0.3">
      <c r="A4247" t="s">
        <v>1112</v>
      </c>
      <c r="C4247" t="s">
        <v>3593</v>
      </c>
      <c r="D4247" s="1">
        <v>46078</v>
      </c>
      <c r="E4247" t="s">
        <v>3594</v>
      </c>
      <c r="F4247">
        <v>9</v>
      </c>
      <c r="G4247">
        <v>236</v>
      </c>
      <c r="H4247" t="str">
        <f>VLOOKUP(G4247,[1]OPERADORES!$A:$B,2,0)</f>
        <v>DANIEL</v>
      </c>
      <c r="I4247" t="s">
        <v>21</v>
      </c>
      <c r="J4247" t="s">
        <v>211</v>
      </c>
      <c r="K4247" t="s">
        <v>1115</v>
      </c>
      <c r="L4247">
        <v>22180</v>
      </c>
      <c r="M4247" t="s">
        <v>404</v>
      </c>
      <c r="O4247" t="s">
        <v>11</v>
      </c>
      <c r="P4247">
        <v>5102</v>
      </c>
      <c r="Q4247">
        <v>3</v>
      </c>
      <c r="R4247">
        <v>19.97</v>
      </c>
      <c r="S4247">
        <v>59.91</v>
      </c>
      <c r="T4247">
        <v>43.92</v>
      </c>
      <c r="U4247">
        <v>26.69</v>
      </c>
      <c r="V4247" t="str">
        <f>VLOOKUP(L4247,'[2]tabela de preços'!$A:$D,4,0)</f>
        <v>MADRUGA</v>
      </c>
      <c r="W4247" t="str">
        <f>VLOOKUP(L4247,'[2]tabela de preços'!$A:$F,6,0)</f>
        <v>PAPEL DE MASCARAMENTO</v>
      </c>
      <c r="X4247" t="str">
        <f>VLOOKUP(L4247,'[2]tabela de preços'!$A:$G,7,0)</f>
        <v>AUTOMOTIVO</v>
      </c>
    </row>
    <row r="4248" spans="1:24" x14ac:dyDescent="0.3">
      <c r="A4248" t="s">
        <v>1163</v>
      </c>
      <c r="B4248" t="s">
        <v>1164</v>
      </c>
      <c r="C4248" t="s">
        <v>3599</v>
      </c>
      <c r="D4248" s="1">
        <v>46078</v>
      </c>
      <c r="E4248" t="s">
        <v>3600</v>
      </c>
      <c r="F4248">
        <v>9</v>
      </c>
      <c r="G4248">
        <v>230</v>
      </c>
      <c r="H4248" t="str">
        <f>VLOOKUP(G4248,[1]OPERADORES!$A:$B,2,0)</f>
        <v>SÔNIA</v>
      </c>
      <c r="I4248" t="s">
        <v>21</v>
      </c>
      <c r="J4248" t="s">
        <v>211</v>
      </c>
      <c r="K4248" t="s">
        <v>1167</v>
      </c>
      <c r="L4248">
        <v>20817</v>
      </c>
      <c r="M4248" t="s">
        <v>153</v>
      </c>
      <c r="O4248" t="s">
        <v>11</v>
      </c>
      <c r="P4248">
        <v>5102</v>
      </c>
      <c r="Q4248">
        <v>4</v>
      </c>
      <c r="R4248">
        <v>22.89</v>
      </c>
      <c r="S4248">
        <v>91.56</v>
      </c>
      <c r="T4248">
        <v>74.48</v>
      </c>
      <c r="U4248">
        <v>18.649999999999999</v>
      </c>
      <c r="V4248" t="str">
        <f>VLOOKUP(L4248,'[2]tabela de preços'!$A:$D,4,0)</f>
        <v>AUTO AMERICA</v>
      </c>
      <c r="W4248" t="str">
        <f>VLOOKUP(L4248,'[2]tabela de preços'!$A:$F,6,0)</f>
        <v>MASSA DE POLIR</v>
      </c>
      <c r="X4248" t="str">
        <f>VLOOKUP(L4248,'[2]tabela de preços'!$A:$G,7,0)</f>
        <v>AUTOMOTIVO</v>
      </c>
    </row>
    <row r="4249" spans="1:24" x14ac:dyDescent="0.3">
      <c r="A4249" t="s">
        <v>1163</v>
      </c>
      <c r="B4249" t="s">
        <v>1164</v>
      </c>
      <c r="C4249" t="s">
        <v>3599</v>
      </c>
      <c r="D4249" s="1">
        <v>46078</v>
      </c>
      <c r="E4249" t="s">
        <v>3600</v>
      </c>
      <c r="F4249">
        <v>9</v>
      </c>
      <c r="G4249">
        <v>230</v>
      </c>
      <c r="H4249" t="str">
        <f>VLOOKUP(G4249,[1]OPERADORES!$A:$B,2,0)</f>
        <v>SÔNIA</v>
      </c>
      <c r="I4249" t="s">
        <v>21</v>
      </c>
      <c r="J4249" t="s">
        <v>211</v>
      </c>
      <c r="K4249" t="s">
        <v>1167</v>
      </c>
      <c r="L4249">
        <v>23267</v>
      </c>
      <c r="M4249" t="s">
        <v>164</v>
      </c>
      <c r="O4249" t="s">
        <v>11</v>
      </c>
      <c r="P4249">
        <v>5102</v>
      </c>
      <c r="Q4249">
        <v>5</v>
      </c>
      <c r="R4249">
        <v>22.89</v>
      </c>
      <c r="S4249">
        <v>114.45</v>
      </c>
      <c r="T4249">
        <v>93.1</v>
      </c>
      <c r="U4249">
        <v>18.649999999999999</v>
      </c>
      <c r="V4249" t="str">
        <f>VLOOKUP(L4249,'[2]tabela de preços'!$A:$D,4,0)</f>
        <v>ANJO</v>
      </c>
      <c r="W4249" t="str">
        <f>VLOOKUP(L4249,'[2]tabela de preços'!$A:$F,6,0)</f>
        <v>MASSA POLIÉSTER</v>
      </c>
      <c r="X4249" t="str">
        <f>VLOOKUP(L4249,'[2]tabela de preços'!$A:$G,7,0)</f>
        <v>AUTOMOTIVO</v>
      </c>
    </row>
    <row r="4250" spans="1:24" x14ac:dyDescent="0.3">
      <c r="A4250" t="s">
        <v>2825</v>
      </c>
      <c r="C4250" t="s">
        <v>3603</v>
      </c>
      <c r="D4250" s="1">
        <v>46078</v>
      </c>
      <c r="E4250" t="s">
        <v>3604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21</v>
      </c>
      <c r="J4250" t="s">
        <v>730</v>
      </c>
      <c r="K4250" t="s">
        <v>2828</v>
      </c>
      <c r="L4250">
        <v>84267</v>
      </c>
      <c r="M4250" t="s">
        <v>3192</v>
      </c>
      <c r="O4250" t="s">
        <v>11</v>
      </c>
      <c r="P4250">
        <v>5403</v>
      </c>
      <c r="Q4250">
        <v>3</v>
      </c>
      <c r="R4250">
        <v>193.92</v>
      </c>
      <c r="S4250">
        <v>581.76</v>
      </c>
      <c r="T4250">
        <v>441.57</v>
      </c>
      <c r="U4250">
        <v>24.1</v>
      </c>
      <c r="V4250" t="str">
        <f>VLOOKUP(L4250,'[2]tabela de preços'!$A:$D,4,0)</f>
        <v>BRASILUX</v>
      </c>
      <c r="W4250" t="str">
        <f>VLOOKUP(L4250,'[2]tabela de preços'!$A:$F,6,0)</f>
        <v>TINTA PAREDE</v>
      </c>
      <c r="X4250" t="str">
        <f>VLOOKUP(L4250,'[2]tabela de preços'!$A:$G,7,0)</f>
        <v>IMOBILIÁRIO</v>
      </c>
    </row>
    <row r="4251" spans="1:24" x14ac:dyDescent="0.3">
      <c r="A4251" t="s">
        <v>2825</v>
      </c>
      <c r="C4251" t="s">
        <v>3603</v>
      </c>
      <c r="D4251" s="1">
        <v>46078</v>
      </c>
      <c r="E4251" t="s">
        <v>3604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21</v>
      </c>
      <c r="J4251" t="s">
        <v>730</v>
      </c>
      <c r="K4251" t="s">
        <v>2828</v>
      </c>
      <c r="L4251">
        <v>84268</v>
      </c>
      <c r="M4251" t="s">
        <v>1566</v>
      </c>
      <c r="O4251" t="s">
        <v>11</v>
      </c>
      <c r="P4251">
        <v>5403</v>
      </c>
      <c r="Q4251">
        <v>3</v>
      </c>
      <c r="R4251">
        <v>193.92</v>
      </c>
      <c r="S4251">
        <v>581.76</v>
      </c>
      <c r="T4251">
        <v>441.57</v>
      </c>
      <c r="U4251">
        <v>24.1</v>
      </c>
      <c r="V4251" t="str">
        <f>VLOOKUP(L4251,'[2]tabela de preços'!$A:$D,4,0)</f>
        <v>BRASILUX</v>
      </c>
      <c r="W4251" t="str">
        <f>VLOOKUP(L4251,'[2]tabela de preços'!$A:$F,6,0)</f>
        <v>TINTA PAREDE</v>
      </c>
      <c r="X4251" t="str">
        <f>VLOOKUP(L4251,'[2]tabela de preços'!$A:$G,7,0)</f>
        <v>IMOBILIÁRIO</v>
      </c>
    </row>
    <row r="4252" spans="1:24" x14ac:dyDescent="0.3">
      <c r="A4252" t="s">
        <v>2825</v>
      </c>
      <c r="C4252" t="s">
        <v>3603</v>
      </c>
      <c r="D4252" s="1">
        <v>46078</v>
      </c>
      <c r="E4252" t="s">
        <v>3604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21</v>
      </c>
      <c r="J4252" t="s">
        <v>730</v>
      </c>
      <c r="K4252" t="s">
        <v>2828</v>
      </c>
      <c r="L4252">
        <v>84036</v>
      </c>
      <c r="M4252" t="s">
        <v>289</v>
      </c>
      <c r="O4252" t="s">
        <v>11</v>
      </c>
      <c r="P4252">
        <v>5102</v>
      </c>
      <c r="Q4252">
        <v>1</v>
      </c>
      <c r="R4252">
        <v>47.9</v>
      </c>
      <c r="S4252">
        <v>47.9</v>
      </c>
      <c r="T4252">
        <v>41.63</v>
      </c>
      <c r="U4252">
        <v>13.09</v>
      </c>
      <c r="V4252" t="str">
        <f>VLOOKUP(L4252,'[2]tabela de preços'!$A:$D,4,0)</f>
        <v>BRASILUX</v>
      </c>
      <c r="W4252" t="str">
        <f>VLOOKUP(L4252,'[2]tabela de preços'!$A:$F,6,0)</f>
        <v>MASSA CORRIDA / ACRÍLICA</v>
      </c>
      <c r="X4252" t="str">
        <f>VLOOKUP(L4252,'[2]tabela de preços'!$A:$G,7,0)</f>
        <v>IMOBILIÁRIO</v>
      </c>
    </row>
    <row r="4253" spans="1:24" x14ac:dyDescent="0.3">
      <c r="A4253" t="s">
        <v>3609</v>
      </c>
      <c r="C4253" t="s">
        <v>3610</v>
      </c>
      <c r="D4253" s="1">
        <v>46078</v>
      </c>
      <c r="E4253" t="s">
        <v>3611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21</v>
      </c>
      <c r="J4253" t="s">
        <v>397</v>
      </c>
      <c r="K4253" t="s">
        <v>3612</v>
      </c>
      <c r="L4253">
        <v>84334</v>
      </c>
      <c r="M4253" t="s">
        <v>895</v>
      </c>
      <c r="O4253" t="s">
        <v>11</v>
      </c>
      <c r="P4253">
        <v>5403</v>
      </c>
      <c r="Q4253">
        <v>1</v>
      </c>
      <c r="R4253">
        <v>59.98</v>
      </c>
      <c r="S4253">
        <v>59.98</v>
      </c>
      <c r="T4253">
        <v>48.86</v>
      </c>
      <c r="U4253">
        <v>18.54</v>
      </c>
      <c r="V4253" t="str">
        <f>VLOOKUP(L4253,'[2]tabela de preços'!$A:$D,4,0)</f>
        <v>BRASILUX</v>
      </c>
      <c r="W4253" t="str">
        <f>VLOOKUP(L4253,'[2]tabela de preços'!$A:$F,6,0)</f>
        <v>ESMALTES</v>
      </c>
      <c r="X4253" t="str">
        <f>VLOOKUP(L4253,'[2]tabela de preços'!$A:$G,7,0)</f>
        <v>INDUSTRIAL</v>
      </c>
    </row>
    <row r="4254" spans="1:24" x14ac:dyDescent="0.3">
      <c r="A4254" t="s">
        <v>3609</v>
      </c>
      <c r="C4254" t="s">
        <v>3610</v>
      </c>
      <c r="D4254" s="1">
        <v>46078</v>
      </c>
      <c r="E4254" t="s">
        <v>3611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21</v>
      </c>
      <c r="J4254" t="s">
        <v>397</v>
      </c>
      <c r="K4254" t="s">
        <v>3612</v>
      </c>
      <c r="L4254">
        <v>5</v>
      </c>
      <c r="M4254" t="s">
        <v>147</v>
      </c>
      <c r="O4254" t="s">
        <v>11</v>
      </c>
      <c r="P4254">
        <v>5102</v>
      </c>
      <c r="Q4254">
        <v>1</v>
      </c>
      <c r="R4254">
        <v>5.45</v>
      </c>
      <c r="S4254">
        <v>5.45</v>
      </c>
      <c r="T4254">
        <v>3.91</v>
      </c>
      <c r="U4254">
        <v>28.26</v>
      </c>
      <c r="V4254" t="str">
        <f>VLOOKUP(L4254,'[2]tabela de preços'!$A:$D,4,0)</f>
        <v>BRILHO ESTOPA</v>
      </c>
      <c r="W4254" t="str">
        <f>VLOOKUP(L4254,'[2]tabela de preços'!$A:$F,6,0)</f>
        <v>ESTOPAS</v>
      </c>
      <c r="X4254" t="str">
        <f>VLOOKUP(L4254,'[2]tabela de preços'!$A:$G,7,0)</f>
        <v>AUTOMOTIVO</v>
      </c>
    </row>
    <row r="4255" spans="1:24" x14ac:dyDescent="0.3">
      <c r="A4255" t="s">
        <v>3609</v>
      </c>
      <c r="C4255" t="s">
        <v>3610</v>
      </c>
      <c r="D4255" s="1">
        <v>46078</v>
      </c>
      <c r="E4255" t="s">
        <v>3611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397</v>
      </c>
      <c r="K4255" t="s">
        <v>3612</v>
      </c>
      <c r="L4255">
        <v>85037</v>
      </c>
      <c r="M4255" t="s">
        <v>60</v>
      </c>
      <c r="O4255" t="s">
        <v>11</v>
      </c>
      <c r="P4255">
        <v>5102</v>
      </c>
      <c r="Q4255">
        <v>2</v>
      </c>
      <c r="R4255">
        <v>7.41</v>
      </c>
      <c r="S4255">
        <v>14.82</v>
      </c>
      <c r="T4255">
        <v>9.56</v>
      </c>
      <c r="U4255">
        <v>35.49</v>
      </c>
      <c r="V4255" t="str">
        <f>VLOOKUP(L4255,'[2]tabela de preços'!$A:$D,4,0)</f>
        <v>ATLAS</v>
      </c>
      <c r="W4255" t="str">
        <f>VLOOKUP(L4255,'[2]tabela de preços'!$A:$F,6,0)</f>
        <v>ROLOS / TRINCHAS / PINCÉIS / ESPÁTULAS</v>
      </c>
      <c r="X4255" t="str">
        <f>VLOOKUP(L4255,'[2]tabela de preços'!$A:$G,7,0)</f>
        <v>IMOBILIÁRIO</v>
      </c>
    </row>
    <row r="4256" spans="1:24" x14ac:dyDescent="0.3">
      <c r="A4256" t="s">
        <v>1275</v>
      </c>
      <c r="C4256" t="s">
        <v>3617</v>
      </c>
      <c r="D4256" s="1">
        <v>46078</v>
      </c>
      <c r="E4256" t="s">
        <v>3618</v>
      </c>
      <c r="F4256">
        <v>9</v>
      </c>
      <c r="G4256">
        <v>197</v>
      </c>
      <c r="H4256" t="str">
        <f>VLOOKUP(G4256,[1]OPERADORES!$A:$B,2,0)</f>
        <v xml:space="preserve">POLIANA LORRANE DE AMORIM </v>
      </c>
      <c r="I4256" t="s">
        <v>21</v>
      </c>
      <c r="J4256" t="s">
        <v>1278</v>
      </c>
      <c r="K4256" t="s">
        <v>1279</v>
      </c>
      <c r="L4256">
        <v>84343</v>
      </c>
      <c r="M4256" t="s">
        <v>3619</v>
      </c>
      <c r="O4256" t="s">
        <v>11</v>
      </c>
      <c r="P4256">
        <v>5403</v>
      </c>
      <c r="Q4256">
        <v>8</v>
      </c>
      <c r="R4256">
        <v>59.98</v>
      </c>
      <c r="S4256">
        <v>479.84</v>
      </c>
      <c r="T4256">
        <v>351.44</v>
      </c>
      <c r="U4256">
        <v>26.76</v>
      </c>
      <c r="V4256" t="str">
        <f>VLOOKUP(L4256,'[2]tabela de preços'!$A:$D,4,0)</f>
        <v>BRASILUX</v>
      </c>
      <c r="W4256" t="str">
        <f>VLOOKUP(L4256,'[2]tabela de preços'!$A:$F,6,0)</f>
        <v>ESMALTES</v>
      </c>
      <c r="X4256" t="str">
        <f>VLOOKUP(L4256,'[2]tabela de preços'!$A:$G,7,0)</f>
        <v>INDUSTRIAL</v>
      </c>
    </row>
    <row r="4257" spans="1:24" x14ac:dyDescent="0.3">
      <c r="A4257" t="s">
        <v>3620</v>
      </c>
      <c r="C4257" t="s">
        <v>3621</v>
      </c>
      <c r="D4257" s="1">
        <v>46078</v>
      </c>
      <c r="E4257" t="s">
        <v>3622</v>
      </c>
      <c r="F4257">
        <v>9</v>
      </c>
      <c r="G4257">
        <v>145</v>
      </c>
      <c r="H4257" t="str">
        <f>VLOOKUP(G4257,[1]OPERADORES!$A:$B,2,0)</f>
        <v xml:space="preserve">FABRICIA </v>
      </c>
      <c r="I4257" t="s">
        <v>21</v>
      </c>
      <c r="J4257" t="s">
        <v>2756</v>
      </c>
      <c r="K4257" t="s">
        <v>3623</v>
      </c>
      <c r="L4257">
        <v>85320</v>
      </c>
      <c r="M4257" t="s">
        <v>2758</v>
      </c>
      <c r="O4257" t="s">
        <v>11</v>
      </c>
      <c r="P4257">
        <v>5102</v>
      </c>
      <c r="Q4257">
        <v>4</v>
      </c>
      <c r="R4257">
        <v>540.32000000000005</v>
      </c>
      <c r="S4257" s="2">
        <v>2161.2800000000002</v>
      </c>
      <c r="T4257" s="2">
        <v>1701.12</v>
      </c>
      <c r="U4257">
        <v>21.29</v>
      </c>
      <c r="V4257" t="str">
        <f>VLOOKUP(L4257,'[2]tabela de preços'!$A:$D,4,0)</f>
        <v>BRASILUX</v>
      </c>
      <c r="W4257" t="str">
        <f>VLOOKUP(L4257,'[2]tabela de preços'!$A:$F,6,0)</f>
        <v>TINTA EM PÓ</v>
      </c>
      <c r="X4257" t="str">
        <f>VLOOKUP(L4257,'[2]tabela de preços'!$A:$G,7,0)</f>
        <v>INDUSTRIAL</v>
      </c>
    </row>
    <row r="4258" spans="1:24" x14ac:dyDescent="0.3">
      <c r="A4258" t="s">
        <v>3620</v>
      </c>
      <c r="C4258" t="s">
        <v>3624</v>
      </c>
      <c r="D4258" s="1">
        <v>46078</v>
      </c>
      <c r="E4258" t="s">
        <v>3625</v>
      </c>
      <c r="F4258">
        <v>9</v>
      </c>
      <c r="G4258">
        <v>145</v>
      </c>
      <c r="H4258" t="str">
        <f>VLOOKUP(G4258,[1]OPERADORES!$A:$B,2,0)</f>
        <v xml:space="preserve">FABRICIA </v>
      </c>
      <c r="I4258" t="s">
        <v>21</v>
      </c>
      <c r="J4258" t="s">
        <v>2756</v>
      </c>
      <c r="K4258" t="s">
        <v>3623</v>
      </c>
      <c r="L4258">
        <v>85462</v>
      </c>
      <c r="M4258" t="s">
        <v>1823</v>
      </c>
      <c r="O4258" t="s">
        <v>11</v>
      </c>
      <c r="P4258">
        <v>5102</v>
      </c>
      <c r="Q4258">
        <v>2</v>
      </c>
      <c r="R4258">
        <v>7.54</v>
      </c>
      <c r="S4258">
        <v>15.08</v>
      </c>
      <c r="T4258">
        <v>11.44</v>
      </c>
      <c r="U4258">
        <v>24.14</v>
      </c>
      <c r="V4258" t="str">
        <f>VLOOKUP(L4258,'[2]tabela de preços'!$A:$D,4,0)</f>
        <v>TEK BOND</v>
      </c>
      <c r="W4258" t="str">
        <f>VLOOKUP(L4258,'[2]tabela de preços'!$A:$F,6,0)</f>
        <v>COLA INST./ ADESIVOS COLANTES</v>
      </c>
      <c r="X4258" t="str">
        <f>VLOOKUP(L4258,'[2]tabela de preços'!$A:$G,7,0)</f>
        <v>AUTOMOTIVO</v>
      </c>
    </row>
    <row r="4259" spans="1:24" x14ac:dyDescent="0.3">
      <c r="A4259" t="s">
        <v>3620</v>
      </c>
      <c r="C4259" t="s">
        <v>3624</v>
      </c>
      <c r="D4259" s="1">
        <v>46078</v>
      </c>
      <c r="E4259" t="s">
        <v>3625</v>
      </c>
      <c r="F4259">
        <v>9</v>
      </c>
      <c r="G4259">
        <v>145</v>
      </c>
      <c r="H4259" t="str">
        <f>VLOOKUP(G4259,[1]OPERADORES!$A:$B,2,0)</f>
        <v xml:space="preserve">FABRICIA </v>
      </c>
      <c r="I4259" t="s">
        <v>21</v>
      </c>
      <c r="J4259" t="s">
        <v>2756</v>
      </c>
      <c r="K4259" t="s">
        <v>3623</v>
      </c>
      <c r="L4259">
        <v>23425</v>
      </c>
      <c r="M4259" t="s">
        <v>2544</v>
      </c>
      <c r="O4259" t="s">
        <v>11</v>
      </c>
      <c r="P4259">
        <v>5102</v>
      </c>
      <c r="Q4259">
        <v>1</v>
      </c>
      <c r="R4259">
        <v>17.850000000000001</v>
      </c>
      <c r="S4259">
        <v>17.850000000000001</v>
      </c>
      <c r="T4259">
        <v>13.55</v>
      </c>
      <c r="U4259">
        <v>24.09</v>
      </c>
      <c r="V4259" t="str">
        <f>VLOOKUP(L4259,'[2]tabela de preços'!$A:$D,4,0)</f>
        <v>NORTON</v>
      </c>
      <c r="W4259" t="str">
        <f>VLOOKUP(L4259,'[2]tabela de preços'!$A:$F,6,0)</f>
        <v xml:space="preserve">OUTROS DISCOS </v>
      </c>
      <c r="X4259" t="str">
        <f>VLOOKUP(L4259,'[2]tabela de preços'!$A:$G,7,0)</f>
        <v>AUTOMOTIVO</v>
      </c>
    </row>
    <row r="4260" spans="1:24" x14ac:dyDescent="0.3">
      <c r="A4260" t="s">
        <v>1381</v>
      </c>
      <c r="C4260" t="s">
        <v>3626</v>
      </c>
      <c r="D4260" s="1">
        <v>46078</v>
      </c>
      <c r="E4260" t="s">
        <v>3627</v>
      </c>
      <c r="F4260">
        <v>9</v>
      </c>
      <c r="G4260">
        <v>231</v>
      </c>
      <c r="H4260" t="str">
        <f>VLOOKUP(G4260,[1]OPERADORES!$A:$B,2,0)</f>
        <v>EDIJANE</v>
      </c>
      <c r="I4260" t="s">
        <v>168</v>
      </c>
      <c r="J4260" t="s">
        <v>1384</v>
      </c>
      <c r="K4260" t="s">
        <v>1385</v>
      </c>
      <c r="L4260">
        <v>85402</v>
      </c>
      <c r="M4260" t="s">
        <v>1182</v>
      </c>
      <c r="O4260" t="s">
        <v>11</v>
      </c>
      <c r="P4260">
        <v>6102</v>
      </c>
      <c r="Q4260">
        <v>1</v>
      </c>
      <c r="R4260">
        <v>551.88</v>
      </c>
      <c r="S4260">
        <v>551.88</v>
      </c>
      <c r="T4260">
        <v>393.5</v>
      </c>
      <c r="U4260">
        <v>28.7</v>
      </c>
      <c r="V4260" t="str">
        <f>VLOOKUP(L4260,'[2]tabela de preços'!$A:$D,4,0)</f>
        <v>BRASILUX</v>
      </c>
      <c r="W4260" t="str">
        <f>VLOOKUP(L4260,'[2]tabela de preços'!$A:$F,6,0)</f>
        <v>TINTA EM PÓ</v>
      </c>
      <c r="X4260" t="str">
        <f>VLOOKUP(L4260,'[2]tabela de preços'!$A:$G,7,0)</f>
        <v>INDUSTRIAL</v>
      </c>
    </row>
    <row r="4261" spans="1:24" x14ac:dyDescent="0.3">
      <c r="A4261" t="s">
        <v>1649</v>
      </c>
      <c r="B4261" t="s">
        <v>1650</v>
      </c>
      <c r="C4261" t="s">
        <v>3636</v>
      </c>
      <c r="D4261" s="1">
        <v>46078</v>
      </c>
      <c r="E4261" t="s">
        <v>3637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1653</v>
      </c>
      <c r="K4261" t="s">
        <v>1654</v>
      </c>
      <c r="L4261">
        <v>10232</v>
      </c>
      <c r="M4261" t="s">
        <v>134</v>
      </c>
      <c r="O4261" t="s">
        <v>11</v>
      </c>
      <c r="P4261">
        <v>5102</v>
      </c>
      <c r="Q4261">
        <v>102</v>
      </c>
      <c r="R4261">
        <v>2.79</v>
      </c>
      <c r="S4261">
        <v>284.58</v>
      </c>
      <c r="T4261">
        <v>229.5</v>
      </c>
      <c r="U4261">
        <v>19.350000000000001</v>
      </c>
      <c r="V4261" t="str">
        <f>VLOOKUP(L4261,'[2]tabela de preços'!$A:$D,4,0)</f>
        <v>NORTON</v>
      </c>
      <c r="W4261" t="str">
        <f>VLOOKUP(L4261,'[2]tabela de preços'!$A:$F,6,0)</f>
        <v xml:space="preserve">DISCOS / LIXAS / ABRASIVOS </v>
      </c>
      <c r="X4261" t="str">
        <f>VLOOKUP(L4261,'[2]tabela de preços'!$A:$G,7,0)</f>
        <v>AUTOMOTIVO</v>
      </c>
    </row>
    <row r="4262" spans="1:24" x14ac:dyDescent="0.3">
      <c r="A4262" t="s">
        <v>1649</v>
      </c>
      <c r="B4262" t="s">
        <v>1650</v>
      </c>
      <c r="C4262" t="s">
        <v>3636</v>
      </c>
      <c r="D4262" s="1">
        <v>46078</v>
      </c>
      <c r="E4262" t="s">
        <v>3637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1653</v>
      </c>
      <c r="K4262" t="s">
        <v>1654</v>
      </c>
      <c r="L4262">
        <v>24248</v>
      </c>
      <c r="M4262" t="s">
        <v>107</v>
      </c>
      <c r="O4262" t="s">
        <v>11</v>
      </c>
      <c r="P4262">
        <v>5102</v>
      </c>
      <c r="Q4262">
        <v>36</v>
      </c>
      <c r="R4262">
        <v>8</v>
      </c>
      <c r="S4262">
        <v>288</v>
      </c>
      <c r="T4262">
        <v>234</v>
      </c>
      <c r="U4262">
        <v>18.75</v>
      </c>
      <c r="V4262" t="str">
        <f>VLOOKUP(L4262,'[2]tabela de preços'!$A:$D,4,0)</f>
        <v>SHERWIN WILLIAMS</v>
      </c>
      <c r="W4262" t="str">
        <f>VLOOKUP(L4262,'[2]tabela de preços'!$A:$F,6,0)</f>
        <v>PRIMER AUTOMOTIVO</v>
      </c>
      <c r="X4262" t="str">
        <f>VLOOKUP(L4262,'[2]tabela de preços'!$A:$G,7,0)</f>
        <v>AUTOMOTIVO</v>
      </c>
    </row>
    <row r="4263" spans="1:24" x14ac:dyDescent="0.3">
      <c r="A4263" t="s">
        <v>1649</v>
      </c>
      <c r="B4263" t="s">
        <v>1650</v>
      </c>
      <c r="C4263" t="s">
        <v>3636</v>
      </c>
      <c r="D4263" s="1">
        <v>46078</v>
      </c>
      <c r="E4263" t="s">
        <v>3637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1653</v>
      </c>
      <c r="K4263" t="s">
        <v>1654</v>
      </c>
      <c r="L4263">
        <v>24247</v>
      </c>
      <c r="M4263" t="s">
        <v>160</v>
      </c>
      <c r="O4263" t="s">
        <v>11</v>
      </c>
      <c r="P4263">
        <v>5403</v>
      </c>
      <c r="Q4263">
        <v>36</v>
      </c>
      <c r="R4263">
        <v>21</v>
      </c>
      <c r="S4263">
        <v>756</v>
      </c>
      <c r="T4263">
        <v>607.32000000000005</v>
      </c>
      <c r="U4263">
        <v>19.670000000000002</v>
      </c>
      <c r="V4263" t="str">
        <f>VLOOKUP(L4263,'[2]tabela de preços'!$A:$D,4,0)</f>
        <v>SHERWIN WILLIAMS</v>
      </c>
      <c r="W4263" t="str">
        <f>VLOOKUP(L4263,'[2]tabela de preços'!$A:$F,6,0)</f>
        <v>PRIMER AUTOMOTIVO</v>
      </c>
      <c r="X4263" t="str">
        <f>VLOOKUP(L4263,'[2]tabela de preços'!$A:$G,7,0)</f>
        <v>AUTOMOTIVO</v>
      </c>
    </row>
    <row r="4264" spans="1:24" x14ac:dyDescent="0.3">
      <c r="A4264" t="s">
        <v>1727</v>
      </c>
      <c r="C4264" t="s">
        <v>3638</v>
      </c>
      <c r="D4264" s="1">
        <v>46078</v>
      </c>
      <c r="E4264" t="s">
        <v>3639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1173</v>
      </c>
      <c r="K4264" t="s">
        <v>1730</v>
      </c>
      <c r="L4264">
        <v>85182</v>
      </c>
      <c r="M4264" t="s">
        <v>3120</v>
      </c>
      <c r="O4264" t="s">
        <v>11</v>
      </c>
      <c r="P4264">
        <v>5403</v>
      </c>
      <c r="Q4264">
        <v>4</v>
      </c>
      <c r="R4264">
        <v>76.91</v>
      </c>
      <c r="S4264">
        <v>307.64</v>
      </c>
      <c r="T4264">
        <v>233.52</v>
      </c>
      <c r="U4264">
        <v>24.09</v>
      </c>
      <c r="V4264" t="str">
        <f>VLOOKUP(L4264,'[2]tabela de preços'!$A:$D,4,0)</f>
        <v>BRASILUX</v>
      </c>
      <c r="W4264" t="str">
        <f>VLOOKUP(L4264,'[2]tabela de preços'!$A:$F,6,0)</f>
        <v>ESMALTES</v>
      </c>
      <c r="X4264" t="str">
        <f>VLOOKUP(L4264,'[2]tabela de preços'!$A:$G,7,0)</f>
        <v>INDUSTRIAL</v>
      </c>
    </row>
    <row r="4265" spans="1:24" x14ac:dyDescent="0.3">
      <c r="A4265" t="s">
        <v>1727</v>
      </c>
      <c r="C4265" t="s">
        <v>3638</v>
      </c>
      <c r="D4265" s="1">
        <v>46078</v>
      </c>
      <c r="E4265" t="s">
        <v>3639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1173</v>
      </c>
      <c r="K4265" t="s">
        <v>1730</v>
      </c>
      <c r="L4265">
        <v>20212</v>
      </c>
      <c r="M4265" t="s">
        <v>198</v>
      </c>
      <c r="O4265" t="s">
        <v>11</v>
      </c>
      <c r="P4265">
        <v>5403</v>
      </c>
      <c r="Q4265">
        <v>6</v>
      </c>
      <c r="R4265">
        <v>27.69</v>
      </c>
      <c r="S4265">
        <v>166.14</v>
      </c>
      <c r="T4265">
        <v>126.12</v>
      </c>
      <c r="U4265">
        <v>24.09</v>
      </c>
      <c r="V4265" t="str">
        <f>VLOOKUP(L4265,'[2]tabela de preços'!$A:$D,4,0)</f>
        <v>MAXI RUBBER</v>
      </c>
      <c r="W4265" t="str">
        <f>VLOOKUP(L4265,'[2]tabela de preços'!$A:$F,6,0)</f>
        <v>SELADORA P/ PLASTICO</v>
      </c>
      <c r="X4265" t="str">
        <f>VLOOKUP(L4265,'[2]tabela de preços'!$A:$G,7,0)</f>
        <v>AUTOMOTIVO</v>
      </c>
    </row>
    <row r="4266" spans="1:24" x14ac:dyDescent="0.3">
      <c r="A4266" t="s">
        <v>1865</v>
      </c>
      <c r="C4266" t="s">
        <v>3652</v>
      </c>
      <c r="D4266" s="1">
        <v>46078</v>
      </c>
      <c r="E4266" t="s">
        <v>3653</v>
      </c>
      <c r="F4266">
        <v>9</v>
      </c>
      <c r="G4266">
        <v>231</v>
      </c>
      <c r="H4266" t="str">
        <f>VLOOKUP(G4266,[1]OPERADORES!$A:$B,2,0)</f>
        <v>EDIJANE</v>
      </c>
      <c r="I4266" t="s">
        <v>21</v>
      </c>
      <c r="J4266" t="s">
        <v>1868</v>
      </c>
      <c r="K4266" t="s">
        <v>1869</v>
      </c>
      <c r="L4266">
        <v>23474</v>
      </c>
      <c r="M4266" t="s">
        <v>3061</v>
      </c>
      <c r="O4266" t="s">
        <v>11</v>
      </c>
      <c r="P4266">
        <v>5102</v>
      </c>
      <c r="Q4266">
        <v>4</v>
      </c>
      <c r="R4266">
        <v>16.48</v>
      </c>
      <c r="S4266">
        <v>65.92</v>
      </c>
      <c r="T4266">
        <v>50.04</v>
      </c>
      <c r="U4266">
        <v>24.09</v>
      </c>
      <c r="V4266" t="str">
        <f>VLOOKUP(L4266,'[2]tabela de preços'!$A:$D,4,0)</f>
        <v>VONIXX</v>
      </c>
      <c r="W4266" t="str">
        <f>VLOOKUP(L4266,'[2]tabela de preços'!$A:$F,6,0)</f>
        <v>LINHA DE HIGENIZAÇÃO E ESTÉTICA  AUTOMOTIVA</v>
      </c>
      <c r="X4266" t="str">
        <f>VLOOKUP(L4266,'[2]tabela de preços'!$A:$G,7,0)</f>
        <v>AUTOMOTIVO</v>
      </c>
    </row>
    <row r="4267" spans="1:24" x14ac:dyDescent="0.3">
      <c r="A4267" t="s">
        <v>1865</v>
      </c>
      <c r="C4267" t="s">
        <v>3652</v>
      </c>
      <c r="D4267" s="1">
        <v>46078</v>
      </c>
      <c r="E4267" t="s">
        <v>3653</v>
      </c>
      <c r="F4267">
        <v>9</v>
      </c>
      <c r="G4267">
        <v>231</v>
      </c>
      <c r="H4267" t="str">
        <f>VLOOKUP(G4267,[1]OPERADORES!$A:$B,2,0)</f>
        <v>EDIJANE</v>
      </c>
      <c r="I4267" t="s">
        <v>21</v>
      </c>
      <c r="J4267" t="s">
        <v>1868</v>
      </c>
      <c r="K4267" t="s">
        <v>1869</v>
      </c>
      <c r="L4267">
        <v>84174</v>
      </c>
      <c r="M4267" t="s">
        <v>1532</v>
      </c>
      <c r="O4267" t="s">
        <v>11</v>
      </c>
      <c r="P4267">
        <v>5403</v>
      </c>
      <c r="Q4267">
        <v>2</v>
      </c>
      <c r="R4267">
        <v>92.33</v>
      </c>
      <c r="S4267">
        <v>184.66</v>
      </c>
      <c r="T4267">
        <v>140.16</v>
      </c>
      <c r="U4267">
        <v>24.1</v>
      </c>
      <c r="V4267" t="str">
        <f>VLOOKUP(L4267,'[2]tabela de preços'!$A:$D,4,0)</f>
        <v>BRASILUX</v>
      </c>
      <c r="W4267" t="str">
        <f>VLOOKUP(L4267,'[2]tabela de preços'!$A:$F,6,0)</f>
        <v>ESMALTES</v>
      </c>
      <c r="X4267" t="str">
        <f>VLOOKUP(L4267,'[2]tabela de preços'!$A:$G,7,0)</f>
        <v>INDUSTRIAL</v>
      </c>
    </row>
    <row r="4268" spans="1:24" x14ac:dyDescent="0.3">
      <c r="A4268" t="s">
        <v>1865</v>
      </c>
      <c r="C4268" t="s">
        <v>3652</v>
      </c>
      <c r="D4268" s="1">
        <v>46078</v>
      </c>
      <c r="E4268" t="s">
        <v>3653</v>
      </c>
      <c r="F4268">
        <v>9</v>
      </c>
      <c r="G4268">
        <v>231</v>
      </c>
      <c r="H4268" t="str">
        <f>VLOOKUP(G4268,[1]OPERADORES!$A:$B,2,0)</f>
        <v>EDIJANE</v>
      </c>
      <c r="I4268" t="s">
        <v>21</v>
      </c>
      <c r="J4268" t="s">
        <v>1868</v>
      </c>
      <c r="K4268" t="s">
        <v>1869</v>
      </c>
      <c r="L4268">
        <v>24240</v>
      </c>
      <c r="M4268" t="s">
        <v>240</v>
      </c>
      <c r="O4268" t="s">
        <v>11</v>
      </c>
      <c r="P4268">
        <v>5102</v>
      </c>
      <c r="Q4268">
        <v>5</v>
      </c>
      <c r="R4268">
        <v>3.81</v>
      </c>
      <c r="S4268">
        <v>19.05</v>
      </c>
      <c r="T4268">
        <v>16.399999999999999</v>
      </c>
      <c r="U4268">
        <v>13.91</v>
      </c>
      <c r="V4268" t="str">
        <f>VLOOKUP(L4268,'[2]tabela de preços'!$A:$D,4,0)</f>
        <v>ADERE</v>
      </c>
      <c r="W4268" t="str">
        <f>VLOOKUP(L4268,'[2]tabela de preços'!$A:$F,6,0)</f>
        <v>FITA AUTOMOTIVA</v>
      </c>
      <c r="X4268" t="str">
        <f>VLOOKUP(L4268,'[2]tabela de preços'!$A:$G,7,0)</f>
        <v>AUTOMOTIVO</v>
      </c>
    </row>
    <row r="4269" spans="1:24" x14ac:dyDescent="0.3">
      <c r="A4269" t="s">
        <v>1865</v>
      </c>
      <c r="C4269" t="s">
        <v>3652</v>
      </c>
      <c r="D4269" s="1">
        <v>46078</v>
      </c>
      <c r="E4269" t="s">
        <v>3653</v>
      </c>
      <c r="F4269">
        <v>9</v>
      </c>
      <c r="G4269">
        <v>231</v>
      </c>
      <c r="H4269" t="str">
        <f>VLOOKUP(G4269,[1]OPERADORES!$A:$B,2,0)</f>
        <v>EDIJANE</v>
      </c>
      <c r="I4269" t="s">
        <v>21</v>
      </c>
      <c r="J4269" t="s">
        <v>1868</v>
      </c>
      <c r="K4269" t="s">
        <v>1869</v>
      </c>
      <c r="L4269">
        <v>23364</v>
      </c>
      <c r="M4269" t="s">
        <v>3548</v>
      </c>
      <c r="O4269" t="s">
        <v>11</v>
      </c>
      <c r="P4269">
        <v>5102</v>
      </c>
      <c r="Q4269">
        <v>12</v>
      </c>
      <c r="R4269">
        <v>6.19</v>
      </c>
      <c r="S4269">
        <v>74.28</v>
      </c>
      <c r="T4269">
        <v>58.92</v>
      </c>
      <c r="U4269">
        <v>20.68</v>
      </c>
      <c r="V4269" t="str">
        <f>VLOOKUP(L4269,'[2]tabela de preços'!$A:$D,4,0)</f>
        <v>AUTO AMERICA</v>
      </c>
      <c r="W4269" t="str">
        <f>VLOOKUP(L4269,'[2]tabela de preços'!$A:$F,6,0)</f>
        <v>FLANELAS / PANOS</v>
      </c>
      <c r="X4269" t="str">
        <f>VLOOKUP(L4269,'[2]tabela de preços'!$A:$G,7,0)</f>
        <v>AUTOMOTIVO</v>
      </c>
    </row>
    <row r="4270" spans="1:24" x14ac:dyDescent="0.3">
      <c r="A4270" t="s">
        <v>1865</v>
      </c>
      <c r="C4270" t="s">
        <v>3652</v>
      </c>
      <c r="D4270" s="1">
        <v>46078</v>
      </c>
      <c r="E4270" t="s">
        <v>3653</v>
      </c>
      <c r="F4270">
        <v>9</v>
      </c>
      <c r="G4270">
        <v>231</v>
      </c>
      <c r="H4270" t="str">
        <f>VLOOKUP(G4270,[1]OPERADORES!$A:$B,2,0)</f>
        <v>EDIJANE</v>
      </c>
      <c r="I4270" t="s">
        <v>21</v>
      </c>
      <c r="J4270" t="s">
        <v>1868</v>
      </c>
      <c r="K4270" t="s">
        <v>1869</v>
      </c>
      <c r="L4270">
        <v>85164</v>
      </c>
      <c r="M4270" t="s">
        <v>278</v>
      </c>
      <c r="O4270" t="s">
        <v>11</v>
      </c>
      <c r="P4270">
        <v>5102</v>
      </c>
      <c r="Q4270">
        <v>12</v>
      </c>
      <c r="R4270">
        <v>13.29</v>
      </c>
      <c r="S4270">
        <v>159.47999999999999</v>
      </c>
      <c r="T4270">
        <v>121.08</v>
      </c>
      <c r="U4270">
        <v>24.08</v>
      </c>
      <c r="V4270" t="str">
        <f>VLOOKUP(L4270,'[2]tabela de preços'!$A:$D,4,0)</f>
        <v>BRASILUX</v>
      </c>
      <c r="W4270" t="str">
        <f>VLOOKUP(L4270,'[2]tabela de preços'!$A:$F,6,0)</f>
        <v>QUEROSENE</v>
      </c>
      <c r="X4270" t="str">
        <f>VLOOKUP(L4270,'[2]tabela de preços'!$A:$G,7,0)</f>
        <v>AUTOMOTIVO</v>
      </c>
    </row>
    <row r="4271" spans="1:24" x14ac:dyDescent="0.3">
      <c r="A4271" t="s">
        <v>1865</v>
      </c>
      <c r="C4271" t="s">
        <v>3652</v>
      </c>
      <c r="D4271" s="1">
        <v>46078</v>
      </c>
      <c r="E4271" t="s">
        <v>3653</v>
      </c>
      <c r="F4271">
        <v>9</v>
      </c>
      <c r="G4271">
        <v>231</v>
      </c>
      <c r="H4271" t="str">
        <f>VLOOKUP(G4271,[1]OPERADORES!$A:$B,2,0)</f>
        <v>EDIJANE</v>
      </c>
      <c r="I4271" t="s">
        <v>21</v>
      </c>
      <c r="J4271" t="s">
        <v>1868</v>
      </c>
      <c r="K4271" t="s">
        <v>1869</v>
      </c>
      <c r="L4271">
        <v>84321</v>
      </c>
      <c r="M4271" t="s">
        <v>3654</v>
      </c>
      <c r="O4271" t="s">
        <v>11</v>
      </c>
      <c r="P4271">
        <v>5403</v>
      </c>
      <c r="Q4271">
        <v>2</v>
      </c>
      <c r="R4271">
        <v>45.82</v>
      </c>
      <c r="S4271">
        <v>91.64</v>
      </c>
      <c r="T4271">
        <v>69.56</v>
      </c>
      <c r="U4271">
        <v>24.09</v>
      </c>
      <c r="V4271" t="str">
        <f>VLOOKUP(L4271,'[2]tabela de preços'!$A:$D,4,0)</f>
        <v>BRASILUX</v>
      </c>
      <c r="W4271" t="str">
        <f>VLOOKUP(L4271,'[2]tabela de preços'!$A:$F,6,0)</f>
        <v>IMPERMEABILIZANTES</v>
      </c>
      <c r="X4271" t="str">
        <f>VLOOKUP(L4271,'[2]tabela de preços'!$A:$G,7,0)</f>
        <v>IMOBILIÁRIO</v>
      </c>
    </row>
    <row r="4272" spans="1:24" x14ac:dyDescent="0.3">
      <c r="A4272" t="s">
        <v>1865</v>
      </c>
      <c r="C4272" t="s">
        <v>3652</v>
      </c>
      <c r="D4272" s="1">
        <v>46078</v>
      </c>
      <c r="E4272" t="s">
        <v>3653</v>
      </c>
      <c r="F4272">
        <v>9</v>
      </c>
      <c r="G4272">
        <v>231</v>
      </c>
      <c r="H4272" t="str">
        <f>VLOOKUP(G4272,[1]OPERADORES!$A:$B,2,0)</f>
        <v>EDIJANE</v>
      </c>
      <c r="I4272" t="s">
        <v>21</v>
      </c>
      <c r="J4272" t="s">
        <v>1868</v>
      </c>
      <c r="K4272" t="s">
        <v>1869</v>
      </c>
      <c r="L4272">
        <v>85211</v>
      </c>
      <c r="M4272" t="s">
        <v>1079</v>
      </c>
      <c r="O4272" t="s">
        <v>11</v>
      </c>
      <c r="P4272">
        <v>5102</v>
      </c>
      <c r="Q4272">
        <v>2</v>
      </c>
      <c r="R4272">
        <v>23.09</v>
      </c>
      <c r="S4272">
        <v>46.18</v>
      </c>
      <c r="T4272">
        <v>35.06</v>
      </c>
      <c r="U4272">
        <v>24.08</v>
      </c>
      <c r="V4272" t="str">
        <f>VLOOKUP(L4272,'[2]tabela de preços'!$A:$D,4,0)</f>
        <v>VONIXX</v>
      </c>
      <c r="W4272" t="str">
        <f>VLOOKUP(L4272,'[2]tabela de preços'!$A:$F,6,0)</f>
        <v>LINHA DE HIGENIZAÇÃO E ESTÉTICA  AUTOMOTIVA</v>
      </c>
      <c r="X4272" t="str">
        <f>VLOOKUP(L4272,'[2]tabela de preços'!$A:$G,7,0)</f>
        <v>AUTOMOTIVO</v>
      </c>
    </row>
    <row r="4273" spans="1:24" x14ac:dyDescent="0.3">
      <c r="A4273" t="s">
        <v>3491</v>
      </c>
      <c r="B4273" t="s">
        <v>3492</v>
      </c>
      <c r="C4273" t="s">
        <v>3655</v>
      </c>
      <c r="D4273" s="1">
        <v>46078</v>
      </c>
      <c r="E4273" t="s">
        <v>3656</v>
      </c>
      <c r="F4273">
        <v>9</v>
      </c>
      <c r="G4273">
        <v>231</v>
      </c>
      <c r="H4273" t="str">
        <f>VLOOKUP(G4273,[1]OPERADORES!$A:$B,2,0)</f>
        <v>EDIJANE</v>
      </c>
      <c r="I4273" t="s">
        <v>21</v>
      </c>
      <c r="J4273" t="s">
        <v>1340</v>
      </c>
      <c r="K4273" t="s">
        <v>3495</v>
      </c>
      <c r="L4273">
        <v>84950</v>
      </c>
      <c r="M4273" t="s">
        <v>581</v>
      </c>
      <c r="O4273" t="s">
        <v>11</v>
      </c>
      <c r="P4273">
        <v>5102</v>
      </c>
      <c r="Q4273">
        <v>2</v>
      </c>
      <c r="R4273">
        <v>47.8</v>
      </c>
      <c r="S4273">
        <v>95.6</v>
      </c>
      <c r="T4273">
        <v>72.56</v>
      </c>
      <c r="U4273">
        <v>24.1</v>
      </c>
      <c r="V4273" t="str">
        <f>VLOOKUP(L4273,'[2]tabela de preços'!$A:$D,4,0)</f>
        <v>BRASILUX</v>
      </c>
      <c r="W4273" t="str">
        <f>VLOOKUP(L4273,'[2]tabela de preços'!$A:$F,6,0)</f>
        <v>EPOXI</v>
      </c>
      <c r="X4273" t="str">
        <f>VLOOKUP(L4273,'[2]tabela de preços'!$A:$G,7,0)</f>
        <v>INDUSTRIAL</v>
      </c>
    </row>
    <row r="4274" spans="1:24" x14ac:dyDescent="0.3">
      <c r="A4274" t="s">
        <v>3491</v>
      </c>
      <c r="B4274" t="s">
        <v>3492</v>
      </c>
      <c r="C4274" t="s">
        <v>3655</v>
      </c>
      <c r="D4274" s="1">
        <v>46078</v>
      </c>
      <c r="E4274" t="s">
        <v>3656</v>
      </c>
      <c r="F4274">
        <v>9</v>
      </c>
      <c r="G4274">
        <v>231</v>
      </c>
      <c r="H4274" t="str">
        <f>VLOOKUP(G4274,[1]OPERADORES!$A:$B,2,0)</f>
        <v>EDIJANE</v>
      </c>
      <c r="I4274" t="s">
        <v>21</v>
      </c>
      <c r="J4274" t="s">
        <v>1340</v>
      </c>
      <c r="K4274" t="s">
        <v>3495</v>
      </c>
      <c r="L4274">
        <v>84502</v>
      </c>
      <c r="M4274" t="s">
        <v>583</v>
      </c>
      <c r="O4274" t="s">
        <v>11</v>
      </c>
      <c r="P4274">
        <v>5403</v>
      </c>
      <c r="Q4274">
        <v>2</v>
      </c>
      <c r="R4274">
        <v>144.66</v>
      </c>
      <c r="S4274">
        <v>289.32</v>
      </c>
      <c r="T4274">
        <v>219.6</v>
      </c>
      <c r="U4274">
        <v>24.1</v>
      </c>
      <c r="V4274" t="str">
        <f>VLOOKUP(L4274,'[2]tabela de preços'!$A:$D,4,0)</f>
        <v>BRASILUX</v>
      </c>
      <c r="W4274" t="str">
        <f>VLOOKUP(L4274,'[2]tabela de preços'!$A:$F,6,0)</f>
        <v>EPOXI</v>
      </c>
      <c r="X4274" t="str">
        <f>VLOOKUP(L4274,'[2]tabela de preços'!$A:$G,7,0)</f>
        <v>INDUSTRIAL</v>
      </c>
    </row>
    <row r="4275" spans="1:24" x14ac:dyDescent="0.3">
      <c r="A4275" t="s">
        <v>3491</v>
      </c>
      <c r="B4275" t="s">
        <v>3492</v>
      </c>
      <c r="C4275" t="s">
        <v>3657</v>
      </c>
      <c r="D4275" s="1">
        <v>46078</v>
      </c>
      <c r="E4275" t="s">
        <v>3658</v>
      </c>
      <c r="F4275">
        <v>9</v>
      </c>
      <c r="G4275">
        <v>231</v>
      </c>
      <c r="H4275" t="str">
        <f>VLOOKUP(G4275,[1]OPERADORES!$A:$B,2,0)</f>
        <v>EDIJANE</v>
      </c>
      <c r="I4275" t="s">
        <v>21</v>
      </c>
      <c r="J4275" t="s">
        <v>1340</v>
      </c>
      <c r="K4275" t="s">
        <v>3495</v>
      </c>
      <c r="L4275">
        <v>84950</v>
      </c>
      <c r="M4275" t="s">
        <v>581</v>
      </c>
      <c r="O4275" t="s">
        <v>11</v>
      </c>
      <c r="P4275">
        <v>5102</v>
      </c>
      <c r="Q4275">
        <v>3</v>
      </c>
      <c r="R4275">
        <v>47.8</v>
      </c>
      <c r="S4275">
        <v>143.4</v>
      </c>
      <c r="T4275">
        <v>108.84</v>
      </c>
      <c r="U4275">
        <v>24.1</v>
      </c>
      <c r="V4275" t="str">
        <f>VLOOKUP(L4275,'[2]tabela de preços'!$A:$D,4,0)</f>
        <v>BRASILUX</v>
      </c>
      <c r="W4275" t="str">
        <f>VLOOKUP(L4275,'[2]tabela de preços'!$A:$F,6,0)</f>
        <v>EPOXI</v>
      </c>
      <c r="X4275" t="str">
        <f>VLOOKUP(L4275,'[2]tabela de preços'!$A:$G,7,0)</f>
        <v>INDUSTRIAL</v>
      </c>
    </row>
    <row r="4276" spans="1:24" x14ac:dyDescent="0.3">
      <c r="A4276" t="s">
        <v>3491</v>
      </c>
      <c r="B4276" t="s">
        <v>3492</v>
      </c>
      <c r="C4276" t="s">
        <v>3657</v>
      </c>
      <c r="D4276" s="1">
        <v>46078</v>
      </c>
      <c r="E4276" t="s">
        <v>3658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1340</v>
      </c>
      <c r="K4276" t="s">
        <v>3495</v>
      </c>
      <c r="L4276">
        <v>85279</v>
      </c>
      <c r="M4276" t="s">
        <v>3659</v>
      </c>
      <c r="O4276" t="s">
        <v>11</v>
      </c>
      <c r="P4276">
        <v>5102</v>
      </c>
      <c r="Q4276">
        <v>3</v>
      </c>
      <c r="R4276">
        <v>36.18</v>
      </c>
      <c r="S4276">
        <v>108.54</v>
      </c>
      <c r="T4276">
        <v>82.38</v>
      </c>
      <c r="U4276">
        <v>24.1</v>
      </c>
      <c r="V4276" t="str">
        <f>VLOOKUP(L4276,'[2]tabela de preços'!$A:$D,4,0)</f>
        <v>BRASILUX</v>
      </c>
      <c r="W4276" t="str">
        <f>VLOOKUP(L4276,'[2]tabela de preços'!$A:$F,6,0)</f>
        <v>EPOXI</v>
      </c>
      <c r="X4276" t="str">
        <f>VLOOKUP(L4276,'[2]tabela de preços'!$A:$G,7,0)</f>
        <v>INDUSTRIAL</v>
      </c>
    </row>
    <row r="4277" spans="1:24" x14ac:dyDescent="0.3">
      <c r="A4277" t="s">
        <v>3491</v>
      </c>
      <c r="B4277" t="s">
        <v>3492</v>
      </c>
      <c r="C4277" t="s">
        <v>3657</v>
      </c>
      <c r="D4277" s="1">
        <v>46078</v>
      </c>
      <c r="E4277" t="s">
        <v>3658</v>
      </c>
      <c r="F4277">
        <v>9</v>
      </c>
      <c r="G4277">
        <v>231</v>
      </c>
      <c r="H4277" t="str">
        <f>VLOOKUP(G4277,[1]OPERADORES!$A:$B,2,0)</f>
        <v>EDIJANE</v>
      </c>
      <c r="I4277" t="s">
        <v>21</v>
      </c>
      <c r="J4277" t="s">
        <v>1340</v>
      </c>
      <c r="K4277" t="s">
        <v>3495</v>
      </c>
      <c r="L4277">
        <v>86230</v>
      </c>
      <c r="M4277" t="s">
        <v>375</v>
      </c>
      <c r="O4277" t="s">
        <v>11</v>
      </c>
      <c r="P4277">
        <v>5403</v>
      </c>
      <c r="Q4277">
        <v>1</v>
      </c>
      <c r="R4277">
        <v>290.88</v>
      </c>
      <c r="S4277">
        <v>290.88</v>
      </c>
      <c r="T4277">
        <v>220.78</v>
      </c>
      <c r="U4277">
        <v>24.1</v>
      </c>
      <c r="V4277" t="str">
        <f>VLOOKUP(L4277,'[2]tabela de preços'!$A:$D,4,0)</f>
        <v>CORAL</v>
      </c>
      <c r="W4277" t="str">
        <f>VLOOKUP(L4277,'[2]tabela de preços'!$A:$F,6,0)</f>
        <v>TINTA PAREDE</v>
      </c>
      <c r="X4277" t="str">
        <f>VLOOKUP(L4277,'[2]tabela de preços'!$A:$G,7,0)</f>
        <v>IMOBILIÁRIO</v>
      </c>
    </row>
    <row r="4278" spans="1:24" x14ac:dyDescent="0.3">
      <c r="A4278" t="s">
        <v>3491</v>
      </c>
      <c r="B4278" t="s">
        <v>3492</v>
      </c>
      <c r="C4278" t="s">
        <v>3657</v>
      </c>
      <c r="D4278" s="1">
        <v>46078</v>
      </c>
      <c r="E4278" t="s">
        <v>3658</v>
      </c>
      <c r="F4278">
        <v>9</v>
      </c>
      <c r="G4278">
        <v>231</v>
      </c>
      <c r="H4278" t="str">
        <f>VLOOKUP(G4278,[1]OPERADORES!$A:$B,2,0)</f>
        <v>EDIJANE</v>
      </c>
      <c r="I4278" t="s">
        <v>21</v>
      </c>
      <c r="J4278" t="s">
        <v>1340</v>
      </c>
      <c r="K4278" t="s">
        <v>3495</v>
      </c>
      <c r="L4278">
        <v>85772</v>
      </c>
      <c r="M4278" t="s">
        <v>54</v>
      </c>
      <c r="O4278" t="s">
        <v>11</v>
      </c>
      <c r="P4278">
        <v>5403</v>
      </c>
      <c r="Q4278">
        <v>4</v>
      </c>
      <c r="R4278">
        <v>78.11</v>
      </c>
      <c r="S4278">
        <v>312.44</v>
      </c>
      <c r="T4278">
        <v>237.12</v>
      </c>
      <c r="U4278">
        <v>24.11</v>
      </c>
      <c r="V4278" t="str">
        <f>VLOOKUP(L4278,'[2]tabela de preços'!$A:$D,4,0)</f>
        <v>CORAL</v>
      </c>
      <c r="W4278" t="str">
        <f>VLOOKUP(L4278,'[2]tabela de preços'!$A:$F,6,0)</f>
        <v>TINTA PAREDE</v>
      </c>
      <c r="X4278" t="str">
        <f>VLOOKUP(L4278,'[2]tabela de preços'!$A:$G,7,0)</f>
        <v>IMOBILIÁRIO</v>
      </c>
    </row>
    <row r="4279" spans="1:24" x14ac:dyDescent="0.3">
      <c r="A4279" t="s">
        <v>3491</v>
      </c>
      <c r="B4279" t="s">
        <v>3492</v>
      </c>
      <c r="C4279" t="s">
        <v>3657</v>
      </c>
      <c r="D4279" s="1">
        <v>46078</v>
      </c>
      <c r="E4279" t="s">
        <v>3658</v>
      </c>
      <c r="F4279">
        <v>9</v>
      </c>
      <c r="G4279">
        <v>231</v>
      </c>
      <c r="H4279" t="str">
        <f>VLOOKUP(G4279,[1]OPERADORES!$A:$B,2,0)</f>
        <v>EDIJANE</v>
      </c>
      <c r="I4279" t="s">
        <v>21</v>
      </c>
      <c r="J4279" t="s">
        <v>1340</v>
      </c>
      <c r="K4279" t="s">
        <v>3495</v>
      </c>
      <c r="L4279">
        <v>84735</v>
      </c>
      <c r="M4279" t="s">
        <v>3660</v>
      </c>
      <c r="O4279" t="s">
        <v>11</v>
      </c>
      <c r="P4279">
        <v>5403</v>
      </c>
      <c r="Q4279">
        <v>1</v>
      </c>
      <c r="R4279">
        <v>148.6</v>
      </c>
      <c r="S4279">
        <v>148.6</v>
      </c>
      <c r="T4279">
        <v>112.79</v>
      </c>
      <c r="U4279">
        <v>24.1</v>
      </c>
      <c r="V4279" t="str">
        <f>VLOOKUP(L4279,'[2]tabela de preços'!$A:$D,4,0)</f>
        <v>BRASILUX</v>
      </c>
      <c r="W4279" t="str">
        <f>VLOOKUP(L4279,'[2]tabela de preços'!$A:$F,6,0)</f>
        <v>EPOXI</v>
      </c>
      <c r="X4279" t="str">
        <f>VLOOKUP(L4279,'[2]tabela de preços'!$A:$G,7,0)</f>
        <v>INDUSTRIAL</v>
      </c>
    </row>
    <row r="4280" spans="1:24" x14ac:dyDescent="0.3">
      <c r="A4280" t="s">
        <v>3491</v>
      </c>
      <c r="B4280" t="s">
        <v>3492</v>
      </c>
      <c r="C4280" t="s">
        <v>3657</v>
      </c>
      <c r="D4280" s="1">
        <v>46078</v>
      </c>
      <c r="E4280" t="s">
        <v>3658</v>
      </c>
      <c r="F4280">
        <v>9</v>
      </c>
      <c r="G4280">
        <v>231</v>
      </c>
      <c r="H4280" t="str">
        <f>VLOOKUP(G4280,[1]OPERADORES!$A:$B,2,0)</f>
        <v>EDIJANE</v>
      </c>
      <c r="I4280" t="s">
        <v>21</v>
      </c>
      <c r="J4280" t="s">
        <v>1340</v>
      </c>
      <c r="K4280" t="s">
        <v>3495</v>
      </c>
      <c r="L4280">
        <v>84502</v>
      </c>
      <c r="M4280" t="s">
        <v>583</v>
      </c>
      <c r="O4280" t="s">
        <v>11</v>
      </c>
      <c r="P4280">
        <v>5403</v>
      </c>
      <c r="Q4280">
        <v>2</v>
      </c>
      <c r="R4280">
        <v>144.66</v>
      </c>
      <c r="S4280">
        <v>289.32</v>
      </c>
      <c r="T4280">
        <v>219.6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EPOXI</v>
      </c>
      <c r="X4280" t="str">
        <f>VLOOKUP(L4280,'[2]tabela de preços'!$A:$G,7,0)</f>
        <v>INDUSTRIAL</v>
      </c>
    </row>
    <row r="4281" spans="1:24" x14ac:dyDescent="0.3">
      <c r="A4281" t="s">
        <v>3491</v>
      </c>
      <c r="B4281" t="s">
        <v>3492</v>
      </c>
      <c r="C4281" t="s">
        <v>3657</v>
      </c>
      <c r="D4281" s="1">
        <v>46078</v>
      </c>
      <c r="E4281" t="s">
        <v>3658</v>
      </c>
      <c r="F4281">
        <v>9</v>
      </c>
      <c r="G4281">
        <v>231</v>
      </c>
      <c r="H4281" t="str">
        <f>VLOOKUP(G4281,[1]OPERADORES!$A:$B,2,0)</f>
        <v>EDIJANE</v>
      </c>
      <c r="I4281" t="s">
        <v>21</v>
      </c>
      <c r="J4281" t="s">
        <v>1340</v>
      </c>
      <c r="K4281" t="s">
        <v>3495</v>
      </c>
      <c r="L4281">
        <v>84225</v>
      </c>
      <c r="M4281" t="s">
        <v>3661</v>
      </c>
      <c r="O4281" t="s">
        <v>11</v>
      </c>
      <c r="P4281">
        <v>5403</v>
      </c>
      <c r="Q4281">
        <v>2</v>
      </c>
      <c r="R4281">
        <v>78.72</v>
      </c>
      <c r="S4281">
        <v>157.44</v>
      </c>
      <c r="T4281">
        <v>119.5</v>
      </c>
      <c r="U4281">
        <v>24.1</v>
      </c>
      <c r="V4281" t="str">
        <f>VLOOKUP(L4281,'[2]tabela de preços'!$A:$D,4,0)</f>
        <v>BRASILUX</v>
      </c>
      <c r="W4281" t="str">
        <f>VLOOKUP(L4281,'[2]tabela de preços'!$A:$F,6,0)</f>
        <v>LINHA MOVELEIRA</v>
      </c>
      <c r="X4281" t="str">
        <f>VLOOKUP(L4281,'[2]tabela de preços'!$A:$G,7,0)</f>
        <v>MOVELEIRA</v>
      </c>
    </row>
    <row r="4282" spans="1:24" x14ac:dyDescent="0.3">
      <c r="A4282" t="s">
        <v>3491</v>
      </c>
      <c r="B4282" t="s">
        <v>3492</v>
      </c>
      <c r="C4282" t="s">
        <v>3657</v>
      </c>
      <c r="D4282" s="1">
        <v>46078</v>
      </c>
      <c r="E4282" t="s">
        <v>3658</v>
      </c>
      <c r="F4282">
        <v>9</v>
      </c>
      <c r="G4282">
        <v>231</v>
      </c>
      <c r="H4282" t="str">
        <f>VLOOKUP(G4282,[1]OPERADORES!$A:$B,2,0)</f>
        <v>EDIJANE</v>
      </c>
      <c r="I4282" t="s">
        <v>21</v>
      </c>
      <c r="J4282" t="s">
        <v>1340</v>
      </c>
      <c r="K4282" t="s">
        <v>3495</v>
      </c>
      <c r="L4282">
        <v>84226</v>
      </c>
      <c r="M4282" t="s">
        <v>3662</v>
      </c>
      <c r="O4282" t="s">
        <v>11</v>
      </c>
      <c r="P4282">
        <v>5403</v>
      </c>
      <c r="Q4282">
        <v>2</v>
      </c>
      <c r="R4282">
        <v>21.49</v>
      </c>
      <c r="S4282">
        <v>42.98</v>
      </c>
      <c r="T4282">
        <v>32.619999999999997</v>
      </c>
      <c r="U4282">
        <v>24.1</v>
      </c>
      <c r="V4282" t="str">
        <f>VLOOKUP(L4282,'[2]tabela de preços'!$A:$D,4,0)</f>
        <v>BRASILUX</v>
      </c>
      <c r="W4282" t="str">
        <f>VLOOKUP(L4282,'[2]tabela de preços'!$A:$F,6,0)</f>
        <v>LINHA MOVELEIRA</v>
      </c>
      <c r="X4282" t="str">
        <f>VLOOKUP(L4282,'[2]tabela de preços'!$A:$G,7,0)</f>
        <v>MOVELEIRA</v>
      </c>
    </row>
    <row r="4283" spans="1:24" x14ac:dyDescent="0.3">
      <c r="A4283" t="s">
        <v>1890</v>
      </c>
      <c r="B4283" t="s">
        <v>1891</v>
      </c>
      <c r="C4283" t="s">
        <v>3665</v>
      </c>
      <c r="D4283" s="1">
        <v>46078</v>
      </c>
      <c r="E4283" t="s">
        <v>3666</v>
      </c>
      <c r="F4283">
        <v>9</v>
      </c>
      <c r="G4283">
        <v>231</v>
      </c>
      <c r="H4283" t="str">
        <f>VLOOKUP(G4283,[1]OPERADORES!$A:$B,2,0)</f>
        <v>EDIJANE</v>
      </c>
      <c r="I4283" t="s">
        <v>21</v>
      </c>
      <c r="J4283" t="s">
        <v>1894</v>
      </c>
      <c r="K4283" t="s">
        <v>1895</v>
      </c>
      <c r="L4283">
        <v>84583</v>
      </c>
      <c r="M4283" t="s">
        <v>1899</v>
      </c>
      <c r="O4283" t="s">
        <v>11</v>
      </c>
      <c r="P4283">
        <v>5403</v>
      </c>
      <c r="Q4283">
        <v>8</v>
      </c>
      <c r="R4283">
        <v>99.96</v>
      </c>
      <c r="S4283">
        <v>799.68</v>
      </c>
      <c r="T4283">
        <v>606.96</v>
      </c>
      <c r="U4283">
        <v>24.1</v>
      </c>
      <c r="V4283" t="str">
        <f>VLOOKUP(L4283,'[2]tabela de preços'!$A:$D,4,0)</f>
        <v>BRASILUX</v>
      </c>
      <c r="W4283" t="str">
        <f>VLOOKUP(L4283,'[2]tabela de preços'!$A:$F,6,0)</f>
        <v>PIGMENTOS IMOBILIÁRIOS</v>
      </c>
      <c r="X4283" t="str">
        <f>VLOOKUP(L4283,'[2]tabela de preços'!$A:$G,7,0)</f>
        <v>IMOBILIÁRIO</v>
      </c>
    </row>
    <row r="4284" spans="1:24" x14ac:dyDescent="0.3">
      <c r="A4284" t="s">
        <v>1890</v>
      </c>
      <c r="B4284" t="s">
        <v>1891</v>
      </c>
      <c r="C4284" t="s">
        <v>3665</v>
      </c>
      <c r="D4284" s="1">
        <v>46078</v>
      </c>
      <c r="E4284" t="s">
        <v>3666</v>
      </c>
      <c r="F4284">
        <v>9</v>
      </c>
      <c r="G4284">
        <v>231</v>
      </c>
      <c r="H4284" t="str">
        <f>VLOOKUP(G4284,[1]OPERADORES!$A:$B,2,0)</f>
        <v>EDIJANE</v>
      </c>
      <c r="I4284" t="s">
        <v>21</v>
      </c>
      <c r="J4284" t="s">
        <v>1894</v>
      </c>
      <c r="K4284" t="s">
        <v>1895</v>
      </c>
      <c r="L4284">
        <v>84589</v>
      </c>
      <c r="M4284" t="s">
        <v>1901</v>
      </c>
      <c r="O4284" t="s">
        <v>11</v>
      </c>
      <c r="P4284">
        <v>5403</v>
      </c>
      <c r="Q4284">
        <v>8</v>
      </c>
      <c r="R4284">
        <v>81.87</v>
      </c>
      <c r="S4284">
        <v>654.96</v>
      </c>
      <c r="T4284">
        <v>497.12</v>
      </c>
      <c r="U4284">
        <v>24.1</v>
      </c>
      <c r="V4284" t="str">
        <f>VLOOKUP(L4284,'[2]tabela de preços'!$A:$D,4,0)</f>
        <v>BRASILUX</v>
      </c>
      <c r="W4284" t="str">
        <f>VLOOKUP(L4284,'[2]tabela de preços'!$A:$F,6,0)</f>
        <v>PIGMENTOS IMOBILIÁRIOS</v>
      </c>
      <c r="X4284" t="str">
        <f>VLOOKUP(L4284,'[2]tabela de preços'!$A:$G,7,0)</f>
        <v>IMOBILIÁRIO</v>
      </c>
    </row>
    <row r="4285" spans="1:24" x14ac:dyDescent="0.3">
      <c r="A4285" t="s">
        <v>1922</v>
      </c>
      <c r="C4285" t="s">
        <v>3667</v>
      </c>
      <c r="D4285" s="1">
        <v>46078</v>
      </c>
      <c r="E4285" t="s">
        <v>3668</v>
      </c>
      <c r="F4285">
        <v>9</v>
      </c>
      <c r="G4285">
        <v>231</v>
      </c>
      <c r="H4285" t="str">
        <f>VLOOKUP(G4285,[1]OPERADORES!$A:$B,2,0)</f>
        <v>EDIJANE</v>
      </c>
      <c r="I4285" t="s">
        <v>21</v>
      </c>
      <c r="J4285" t="s">
        <v>66</v>
      </c>
      <c r="K4285" t="s">
        <v>1925</v>
      </c>
      <c r="L4285">
        <v>20433</v>
      </c>
      <c r="M4285" t="s">
        <v>460</v>
      </c>
      <c r="O4285" t="s">
        <v>11</v>
      </c>
      <c r="P4285">
        <v>5102</v>
      </c>
      <c r="Q4285">
        <v>2</v>
      </c>
      <c r="R4285">
        <v>32.19</v>
      </c>
      <c r="S4285">
        <v>64.38</v>
      </c>
      <c r="T4285">
        <v>48.86</v>
      </c>
      <c r="U4285">
        <v>24.11</v>
      </c>
      <c r="V4285" t="str">
        <f>VLOOKUP(L4285,'[2]tabela de preços'!$A:$D,4,0)</f>
        <v>SHERWIN WILLIAMS</v>
      </c>
      <c r="W4285" t="str">
        <f>VLOOKUP(L4285,'[2]tabela de preços'!$A:$F,6,0)</f>
        <v>VERNIZ AUTOMOTIVO</v>
      </c>
      <c r="X4285" t="str">
        <f>VLOOKUP(L4285,'[2]tabela de preços'!$A:$G,7,0)</f>
        <v>AUTOMOTIVO</v>
      </c>
    </row>
    <row r="4286" spans="1:24" x14ac:dyDescent="0.3">
      <c r="A4286" t="s">
        <v>1922</v>
      </c>
      <c r="C4286" t="s">
        <v>3667</v>
      </c>
      <c r="D4286" s="1">
        <v>46078</v>
      </c>
      <c r="E4286" t="s">
        <v>3668</v>
      </c>
      <c r="F4286">
        <v>9</v>
      </c>
      <c r="G4286">
        <v>231</v>
      </c>
      <c r="H4286" t="str">
        <f>VLOOKUP(G4286,[1]OPERADORES!$A:$B,2,0)</f>
        <v>EDIJANE</v>
      </c>
      <c r="I4286" t="s">
        <v>21</v>
      </c>
      <c r="J4286" t="s">
        <v>66</v>
      </c>
      <c r="K4286" t="s">
        <v>1925</v>
      </c>
      <c r="L4286">
        <v>24248</v>
      </c>
      <c r="M4286" t="s">
        <v>107</v>
      </c>
      <c r="O4286" t="s">
        <v>11</v>
      </c>
      <c r="P4286">
        <v>5102</v>
      </c>
      <c r="Q4286">
        <v>3</v>
      </c>
      <c r="R4286">
        <v>8</v>
      </c>
      <c r="S4286">
        <v>24</v>
      </c>
      <c r="T4286">
        <v>19.5</v>
      </c>
      <c r="U4286">
        <v>18.75</v>
      </c>
      <c r="V4286" t="str">
        <f>VLOOKUP(L4286,'[2]tabela de preços'!$A:$D,4,0)</f>
        <v>SHERWIN WILLIAMS</v>
      </c>
      <c r="W4286" t="str">
        <f>VLOOKUP(L4286,'[2]tabela de preços'!$A:$F,6,0)</f>
        <v>PRIMER AUTOMOTIVO</v>
      </c>
      <c r="X4286" t="str">
        <f>VLOOKUP(L4286,'[2]tabela de preços'!$A:$G,7,0)</f>
        <v>AUTOMOTIVO</v>
      </c>
    </row>
    <row r="4287" spans="1:24" x14ac:dyDescent="0.3">
      <c r="A4287" t="s">
        <v>1922</v>
      </c>
      <c r="C4287" t="s">
        <v>3667</v>
      </c>
      <c r="D4287" s="1">
        <v>46078</v>
      </c>
      <c r="E4287" t="s">
        <v>3668</v>
      </c>
      <c r="F4287">
        <v>9</v>
      </c>
      <c r="G4287">
        <v>231</v>
      </c>
      <c r="H4287" t="str">
        <f>VLOOKUP(G4287,[1]OPERADORES!$A:$B,2,0)</f>
        <v>EDIJANE</v>
      </c>
      <c r="I4287" t="s">
        <v>21</v>
      </c>
      <c r="J4287" t="s">
        <v>66</v>
      </c>
      <c r="K4287" t="s">
        <v>1925</v>
      </c>
      <c r="L4287">
        <v>85178</v>
      </c>
      <c r="M4287" t="s">
        <v>1143</v>
      </c>
      <c r="O4287" t="s">
        <v>11</v>
      </c>
      <c r="P4287">
        <v>5403</v>
      </c>
      <c r="Q4287">
        <v>1</v>
      </c>
      <c r="R4287">
        <v>84.56</v>
      </c>
      <c r="S4287">
        <v>84.56</v>
      </c>
      <c r="T4287">
        <v>64.180000000000007</v>
      </c>
      <c r="U4287">
        <v>24.1</v>
      </c>
      <c r="V4287" t="str">
        <f>VLOOKUP(L4287,'[2]tabela de preços'!$A:$D,4,0)</f>
        <v>BRASILUX</v>
      </c>
      <c r="W4287" t="str">
        <f>VLOOKUP(L4287,'[2]tabela de preços'!$A:$F,6,0)</f>
        <v>ESMALTES</v>
      </c>
      <c r="X4287" t="str">
        <f>VLOOKUP(L4287,'[2]tabela de preços'!$A:$G,7,0)</f>
        <v>INDUSTRIAL</v>
      </c>
    </row>
    <row r="4288" spans="1:24" x14ac:dyDescent="0.3">
      <c r="A4288" t="s">
        <v>1922</v>
      </c>
      <c r="C4288" t="s">
        <v>3667</v>
      </c>
      <c r="D4288" s="1">
        <v>46078</v>
      </c>
      <c r="E4288" t="s">
        <v>3668</v>
      </c>
      <c r="F4288">
        <v>9</v>
      </c>
      <c r="G4288">
        <v>231</v>
      </c>
      <c r="H4288" t="str">
        <f>VLOOKUP(G4288,[1]OPERADORES!$A:$B,2,0)</f>
        <v>EDIJANE</v>
      </c>
      <c r="I4288" t="s">
        <v>21</v>
      </c>
      <c r="J4288" t="s">
        <v>66</v>
      </c>
      <c r="K4288" t="s">
        <v>1925</v>
      </c>
      <c r="L4288">
        <v>84756</v>
      </c>
      <c r="M4288" t="s">
        <v>861</v>
      </c>
      <c r="O4288" t="s">
        <v>11</v>
      </c>
      <c r="P4288">
        <v>5403</v>
      </c>
      <c r="Q4288">
        <v>1</v>
      </c>
      <c r="R4288">
        <v>81.56</v>
      </c>
      <c r="S4288">
        <v>81.56</v>
      </c>
      <c r="T4288">
        <v>61.9</v>
      </c>
      <c r="U4288">
        <v>24.1</v>
      </c>
      <c r="V4288" t="str">
        <f>VLOOKUP(L4288,'[2]tabela de preços'!$A:$D,4,0)</f>
        <v>BRASILUX</v>
      </c>
      <c r="W4288" t="str">
        <f>VLOOKUP(L4288,'[2]tabela de preços'!$A:$F,6,0)</f>
        <v>ESMALTES</v>
      </c>
      <c r="X4288" t="str">
        <f>VLOOKUP(L4288,'[2]tabela de preços'!$A:$G,7,0)</f>
        <v>INDUSTRIAL</v>
      </c>
    </row>
    <row r="4289" spans="1:24" x14ac:dyDescent="0.3">
      <c r="A4289" t="s">
        <v>1922</v>
      </c>
      <c r="C4289" t="s">
        <v>3667</v>
      </c>
      <c r="D4289" s="1">
        <v>46078</v>
      </c>
      <c r="E4289" t="s">
        <v>3668</v>
      </c>
      <c r="F4289">
        <v>9</v>
      </c>
      <c r="G4289">
        <v>231</v>
      </c>
      <c r="H4289" t="str">
        <f>VLOOKUP(G4289,[1]OPERADORES!$A:$B,2,0)</f>
        <v>EDIJANE</v>
      </c>
      <c r="I4289" t="s">
        <v>21</v>
      </c>
      <c r="J4289" t="s">
        <v>66</v>
      </c>
      <c r="K4289" t="s">
        <v>1925</v>
      </c>
      <c r="L4289">
        <v>24240</v>
      </c>
      <c r="M4289" t="s">
        <v>240</v>
      </c>
      <c r="O4289" t="s">
        <v>11</v>
      </c>
      <c r="P4289">
        <v>5102</v>
      </c>
      <c r="Q4289">
        <v>5</v>
      </c>
      <c r="R4289">
        <v>3.81</v>
      </c>
      <c r="S4289">
        <v>19.05</v>
      </c>
      <c r="T4289">
        <v>16.399999999999999</v>
      </c>
      <c r="U4289">
        <v>13.91</v>
      </c>
      <c r="V4289" t="str">
        <f>VLOOKUP(L4289,'[2]tabela de preços'!$A:$D,4,0)</f>
        <v>ADERE</v>
      </c>
      <c r="W4289" t="str">
        <f>VLOOKUP(L4289,'[2]tabela de preços'!$A:$F,6,0)</f>
        <v>FITA AUTOMOTIVA</v>
      </c>
      <c r="X4289" t="str">
        <f>VLOOKUP(L4289,'[2]tabela de preços'!$A:$G,7,0)</f>
        <v>AUTOMOTIVO</v>
      </c>
    </row>
    <row r="4290" spans="1:24" x14ac:dyDescent="0.3">
      <c r="A4290" t="s">
        <v>1922</v>
      </c>
      <c r="C4290" t="s">
        <v>3667</v>
      </c>
      <c r="D4290" s="1">
        <v>46078</v>
      </c>
      <c r="E4290" t="s">
        <v>3668</v>
      </c>
      <c r="F4290">
        <v>9</v>
      </c>
      <c r="G4290">
        <v>231</v>
      </c>
      <c r="H4290" t="str">
        <f>VLOOKUP(G4290,[1]OPERADORES!$A:$B,2,0)</f>
        <v>EDIJANE</v>
      </c>
      <c r="I4290" t="s">
        <v>21</v>
      </c>
      <c r="J4290" t="s">
        <v>66</v>
      </c>
      <c r="K4290" t="s">
        <v>1925</v>
      </c>
      <c r="L4290">
        <v>10238</v>
      </c>
      <c r="M4290" t="s">
        <v>79</v>
      </c>
      <c r="O4290" t="s">
        <v>11</v>
      </c>
      <c r="P4290">
        <v>5102</v>
      </c>
      <c r="Q4290">
        <v>50</v>
      </c>
      <c r="R4290">
        <v>2.79</v>
      </c>
      <c r="S4290">
        <v>139.5</v>
      </c>
      <c r="T4290">
        <v>112</v>
      </c>
      <c r="U4290">
        <v>19.71</v>
      </c>
      <c r="V4290" t="str">
        <f>VLOOKUP(L4290,'[2]tabela de preços'!$A:$D,4,0)</f>
        <v>NORTON</v>
      </c>
      <c r="W4290" t="str">
        <f>VLOOKUP(L4290,'[2]tabela de preços'!$A:$F,6,0)</f>
        <v xml:space="preserve">DISCOS / LIXAS / ABRASIVOS </v>
      </c>
      <c r="X4290" t="str">
        <f>VLOOKUP(L4290,'[2]tabela de preços'!$A:$G,7,0)</f>
        <v>AUTOMOTIVO</v>
      </c>
    </row>
    <row r="4291" spans="1:24" x14ac:dyDescent="0.3">
      <c r="A4291" t="s">
        <v>1922</v>
      </c>
      <c r="C4291" t="s">
        <v>3667</v>
      </c>
      <c r="D4291" s="1">
        <v>46078</v>
      </c>
      <c r="E4291" t="s">
        <v>3668</v>
      </c>
      <c r="F4291">
        <v>9</v>
      </c>
      <c r="G4291">
        <v>231</v>
      </c>
      <c r="H4291" t="str">
        <f>VLOOKUP(G4291,[1]OPERADORES!$A:$B,2,0)</f>
        <v>EDIJANE</v>
      </c>
      <c r="I4291" t="s">
        <v>21</v>
      </c>
      <c r="J4291" t="s">
        <v>66</v>
      </c>
      <c r="K4291" t="s">
        <v>1925</v>
      </c>
      <c r="L4291">
        <v>10242</v>
      </c>
      <c r="M4291" t="s">
        <v>82</v>
      </c>
      <c r="O4291" t="s">
        <v>11</v>
      </c>
      <c r="P4291">
        <v>5102</v>
      </c>
      <c r="Q4291">
        <v>50</v>
      </c>
      <c r="R4291">
        <v>2.79</v>
      </c>
      <c r="S4291">
        <v>139.5</v>
      </c>
      <c r="T4291">
        <v>112</v>
      </c>
      <c r="U4291">
        <v>19.71</v>
      </c>
      <c r="V4291" t="str">
        <f>VLOOKUP(L4291,'[2]tabela de preços'!$A:$D,4,0)</f>
        <v>NORTON</v>
      </c>
      <c r="W4291" t="str">
        <f>VLOOKUP(L4291,'[2]tabela de preços'!$A:$F,6,0)</f>
        <v xml:space="preserve">DISCOS / LIXAS / ABRASIVOS </v>
      </c>
      <c r="X4291" t="str">
        <f>VLOOKUP(L4291,'[2]tabela de preços'!$A:$G,7,0)</f>
        <v>AUTOMOTIVO</v>
      </c>
    </row>
    <row r="4292" spans="1:24" x14ac:dyDescent="0.3">
      <c r="A4292" t="s">
        <v>1922</v>
      </c>
      <c r="C4292" t="s">
        <v>3667</v>
      </c>
      <c r="D4292" s="1">
        <v>46078</v>
      </c>
      <c r="E4292" t="s">
        <v>3668</v>
      </c>
      <c r="F4292">
        <v>9</v>
      </c>
      <c r="G4292">
        <v>231</v>
      </c>
      <c r="H4292" t="str">
        <f>VLOOKUP(G4292,[1]OPERADORES!$A:$B,2,0)</f>
        <v>EDIJANE</v>
      </c>
      <c r="I4292" t="s">
        <v>21</v>
      </c>
      <c r="J4292" t="s">
        <v>66</v>
      </c>
      <c r="K4292" t="s">
        <v>1925</v>
      </c>
      <c r="L4292">
        <v>10244</v>
      </c>
      <c r="M4292" t="s">
        <v>84</v>
      </c>
      <c r="O4292" t="s">
        <v>11</v>
      </c>
      <c r="P4292">
        <v>5102</v>
      </c>
      <c r="Q4292">
        <v>50</v>
      </c>
      <c r="R4292">
        <v>2.79</v>
      </c>
      <c r="S4292">
        <v>139.5</v>
      </c>
      <c r="T4292">
        <v>96.5</v>
      </c>
      <c r="U4292">
        <v>30.82</v>
      </c>
      <c r="V4292" t="str">
        <f>VLOOKUP(L4292,'[2]tabela de preços'!$A:$D,4,0)</f>
        <v>NORTON</v>
      </c>
      <c r="W4292" t="str">
        <f>VLOOKUP(L4292,'[2]tabela de preços'!$A:$F,6,0)</f>
        <v xml:space="preserve">DISCOS / LIXAS / ABRASIVOS </v>
      </c>
      <c r="X4292" t="str">
        <f>VLOOKUP(L4292,'[2]tabela de preços'!$A:$G,7,0)</f>
        <v>AUTOMOTIVO</v>
      </c>
    </row>
    <row r="4293" spans="1:24" x14ac:dyDescent="0.3">
      <c r="A4293" t="s">
        <v>1922</v>
      </c>
      <c r="C4293" t="s">
        <v>3667</v>
      </c>
      <c r="D4293" s="1">
        <v>46078</v>
      </c>
      <c r="E4293" t="s">
        <v>3668</v>
      </c>
      <c r="F4293">
        <v>9</v>
      </c>
      <c r="G4293">
        <v>231</v>
      </c>
      <c r="H4293" t="str">
        <f>VLOOKUP(G4293,[1]OPERADORES!$A:$B,2,0)</f>
        <v>EDIJANE</v>
      </c>
      <c r="I4293" t="s">
        <v>21</v>
      </c>
      <c r="J4293" t="s">
        <v>66</v>
      </c>
      <c r="K4293" t="s">
        <v>1925</v>
      </c>
      <c r="L4293">
        <v>10245</v>
      </c>
      <c r="M4293" t="s">
        <v>195</v>
      </c>
      <c r="O4293" t="s">
        <v>11</v>
      </c>
      <c r="P4293">
        <v>5102</v>
      </c>
      <c r="Q4293">
        <v>50</v>
      </c>
      <c r="R4293">
        <v>2.79</v>
      </c>
      <c r="S4293">
        <v>139.5</v>
      </c>
      <c r="T4293">
        <v>96.5</v>
      </c>
      <c r="U4293">
        <v>30.82</v>
      </c>
      <c r="V4293" t="str">
        <f>VLOOKUP(L4293,'[2]tabela de preços'!$A:$D,4,0)</f>
        <v>NORTON</v>
      </c>
      <c r="W4293" t="str">
        <f>VLOOKUP(L4293,'[2]tabela de preços'!$A:$F,6,0)</f>
        <v xml:space="preserve">DISCOS / LIXAS / ABRASIVOS </v>
      </c>
      <c r="X4293" t="str">
        <f>VLOOKUP(L4293,'[2]tabela de preços'!$A:$G,7,0)</f>
        <v>AUTOMOTIVO</v>
      </c>
    </row>
    <row r="4294" spans="1:24" x14ac:dyDescent="0.3">
      <c r="A4294" t="s">
        <v>1922</v>
      </c>
      <c r="C4294" t="s">
        <v>3667</v>
      </c>
      <c r="D4294" s="1">
        <v>46078</v>
      </c>
      <c r="E4294" t="s">
        <v>3668</v>
      </c>
      <c r="F4294">
        <v>9</v>
      </c>
      <c r="G4294">
        <v>231</v>
      </c>
      <c r="H4294" t="str">
        <f>VLOOKUP(G4294,[1]OPERADORES!$A:$B,2,0)</f>
        <v>EDIJANE</v>
      </c>
      <c r="I4294" t="s">
        <v>21</v>
      </c>
      <c r="J4294" t="s">
        <v>66</v>
      </c>
      <c r="K4294" t="s">
        <v>1925</v>
      </c>
      <c r="L4294">
        <v>23267</v>
      </c>
      <c r="M4294" t="s">
        <v>164</v>
      </c>
      <c r="O4294" t="s">
        <v>11</v>
      </c>
      <c r="P4294">
        <v>5102</v>
      </c>
      <c r="Q4294">
        <v>3</v>
      </c>
      <c r="R4294">
        <v>22.89</v>
      </c>
      <c r="S4294">
        <v>68.67</v>
      </c>
      <c r="T4294">
        <v>55.86</v>
      </c>
      <c r="U4294">
        <v>18.649999999999999</v>
      </c>
      <c r="V4294" t="str">
        <f>VLOOKUP(L4294,'[2]tabela de preços'!$A:$D,4,0)</f>
        <v>ANJO</v>
      </c>
      <c r="W4294" t="str">
        <f>VLOOKUP(L4294,'[2]tabela de preços'!$A:$F,6,0)</f>
        <v>MASSA POLIÉSTER</v>
      </c>
      <c r="X4294" t="str">
        <f>VLOOKUP(L4294,'[2]tabela de preços'!$A:$G,7,0)</f>
        <v>AUTOMOTIVO</v>
      </c>
    </row>
    <row r="4295" spans="1:24" x14ac:dyDescent="0.3">
      <c r="A4295" t="s">
        <v>1922</v>
      </c>
      <c r="C4295" t="s">
        <v>3667</v>
      </c>
      <c r="D4295" s="1">
        <v>46078</v>
      </c>
      <c r="E4295" t="s">
        <v>3668</v>
      </c>
      <c r="F4295">
        <v>9</v>
      </c>
      <c r="G4295">
        <v>231</v>
      </c>
      <c r="H4295" t="str">
        <f>VLOOKUP(G4295,[1]OPERADORES!$A:$B,2,0)</f>
        <v>EDIJANE</v>
      </c>
      <c r="I4295" t="s">
        <v>21</v>
      </c>
      <c r="J4295" t="s">
        <v>66</v>
      </c>
      <c r="K4295" t="s">
        <v>1925</v>
      </c>
      <c r="L4295">
        <v>24247</v>
      </c>
      <c r="M4295" t="s">
        <v>160</v>
      </c>
      <c r="O4295" t="s">
        <v>11</v>
      </c>
      <c r="P4295">
        <v>5403</v>
      </c>
      <c r="Q4295">
        <v>3</v>
      </c>
      <c r="R4295">
        <v>21</v>
      </c>
      <c r="S4295">
        <v>63</v>
      </c>
      <c r="T4295">
        <v>50.61</v>
      </c>
      <c r="U4295">
        <v>19.670000000000002</v>
      </c>
      <c r="V4295" t="str">
        <f>VLOOKUP(L4295,'[2]tabela de preços'!$A:$D,4,0)</f>
        <v>SHERWIN WILLIAMS</v>
      </c>
      <c r="W4295" t="str">
        <f>VLOOKUP(L4295,'[2]tabela de preços'!$A:$F,6,0)</f>
        <v>PRIMER AUTOMOTIVO</v>
      </c>
      <c r="X4295" t="str">
        <f>VLOOKUP(L4295,'[2]tabela de preços'!$A:$G,7,0)</f>
        <v>AUTOMOTIVO</v>
      </c>
    </row>
    <row r="4296" spans="1:24" x14ac:dyDescent="0.3">
      <c r="A4296" t="s">
        <v>1922</v>
      </c>
      <c r="C4296" t="s">
        <v>3667</v>
      </c>
      <c r="D4296" s="1">
        <v>46078</v>
      </c>
      <c r="E4296" t="s">
        <v>3668</v>
      </c>
      <c r="F4296">
        <v>9</v>
      </c>
      <c r="G4296">
        <v>231</v>
      </c>
      <c r="H4296" t="str">
        <f>VLOOKUP(G4296,[1]OPERADORES!$A:$B,2,0)</f>
        <v>EDIJANE</v>
      </c>
      <c r="I4296" t="s">
        <v>21</v>
      </c>
      <c r="J4296" t="s">
        <v>66</v>
      </c>
      <c r="K4296" t="s">
        <v>1925</v>
      </c>
      <c r="L4296">
        <v>85401</v>
      </c>
      <c r="M4296" t="s">
        <v>261</v>
      </c>
      <c r="O4296" t="s">
        <v>11</v>
      </c>
      <c r="P4296">
        <v>5102</v>
      </c>
      <c r="Q4296">
        <v>1</v>
      </c>
      <c r="R4296">
        <v>633.42999999999995</v>
      </c>
      <c r="S4296">
        <v>633.42999999999995</v>
      </c>
      <c r="T4296">
        <v>451.64</v>
      </c>
      <c r="U4296">
        <v>28.7</v>
      </c>
      <c r="V4296" t="str">
        <f>VLOOKUP(L4296,'[2]tabela de preços'!$A:$D,4,0)</f>
        <v>BRASILUX</v>
      </c>
      <c r="W4296" t="str">
        <f>VLOOKUP(L4296,'[2]tabela de preços'!$A:$F,6,0)</f>
        <v>TINTA EM PÓ</v>
      </c>
      <c r="X4296" t="str">
        <f>VLOOKUP(L4296,'[2]tabela de preços'!$A:$G,7,0)</f>
        <v>INDUSTRIAL</v>
      </c>
    </row>
    <row r="4297" spans="1:24" x14ac:dyDescent="0.3">
      <c r="A4297" t="s">
        <v>1922</v>
      </c>
      <c r="C4297" t="s">
        <v>3667</v>
      </c>
      <c r="D4297" s="1">
        <v>46078</v>
      </c>
      <c r="E4297" t="s">
        <v>3668</v>
      </c>
      <c r="F4297">
        <v>9</v>
      </c>
      <c r="G4297">
        <v>231</v>
      </c>
      <c r="H4297" t="str">
        <f>VLOOKUP(G4297,[1]OPERADORES!$A:$B,2,0)</f>
        <v>EDIJANE</v>
      </c>
      <c r="I4297" t="s">
        <v>21</v>
      </c>
      <c r="J4297" t="s">
        <v>66</v>
      </c>
      <c r="K4297" t="s">
        <v>1925</v>
      </c>
      <c r="L4297">
        <v>85328</v>
      </c>
      <c r="M4297" t="s">
        <v>605</v>
      </c>
      <c r="O4297" t="s">
        <v>11</v>
      </c>
      <c r="P4297">
        <v>5102</v>
      </c>
      <c r="Q4297">
        <v>1</v>
      </c>
      <c r="R4297">
        <v>565.80999999999995</v>
      </c>
      <c r="S4297">
        <v>565.80999999999995</v>
      </c>
      <c r="T4297">
        <v>403.43</v>
      </c>
      <c r="U4297">
        <v>28.7</v>
      </c>
      <c r="V4297" t="str">
        <f>VLOOKUP(L4297,'[2]tabela de preços'!$A:$D,4,0)</f>
        <v>BRASILUX</v>
      </c>
      <c r="W4297" t="str">
        <f>VLOOKUP(L4297,'[2]tabela de preços'!$A:$F,6,0)</f>
        <v>TINTA EM PÓ</v>
      </c>
      <c r="X4297" t="str">
        <f>VLOOKUP(L4297,'[2]tabela de preços'!$A:$G,7,0)</f>
        <v>INDUSTRIAL</v>
      </c>
    </row>
    <row r="4298" spans="1:24" x14ac:dyDescent="0.3">
      <c r="A4298" t="s">
        <v>1922</v>
      </c>
      <c r="C4298" t="s">
        <v>3667</v>
      </c>
      <c r="D4298" s="1">
        <v>46078</v>
      </c>
      <c r="E4298" t="s">
        <v>3668</v>
      </c>
      <c r="F4298">
        <v>9</v>
      </c>
      <c r="G4298">
        <v>231</v>
      </c>
      <c r="H4298" t="str">
        <f>VLOOKUP(G4298,[1]OPERADORES!$A:$B,2,0)</f>
        <v>EDIJANE</v>
      </c>
      <c r="I4298" t="s">
        <v>21</v>
      </c>
      <c r="J4298" t="s">
        <v>66</v>
      </c>
      <c r="K4298" t="s">
        <v>1925</v>
      </c>
      <c r="L4298">
        <v>20399</v>
      </c>
      <c r="M4298" t="s">
        <v>465</v>
      </c>
      <c r="O4298" t="s">
        <v>11</v>
      </c>
      <c r="P4298">
        <v>5403</v>
      </c>
      <c r="Q4298">
        <v>2</v>
      </c>
      <c r="R4298">
        <v>32.19</v>
      </c>
      <c r="S4298">
        <v>64.38</v>
      </c>
      <c r="T4298">
        <v>53.56</v>
      </c>
      <c r="U4298">
        <v>16.809999999999999</v>
      </c>
      <c r="V4298" t="str">
        <f>VLOOKUP(L4298,'[2]tabela de preços'!$A:$D,4,0)</f>
        <v>SHERWIN WILLIAMS</v>
      </c>
      <c r="W4298" t="str">
        <f>VLOOKUP(L4298,'[2]tabela de preços'!$A:$F,6,0)</f>
        <v>VERNIZ AUTOMOTIVO</v>
      </c>
      <c r="X4298" t="str">
        <f>VLOOKUP(L4298,'[2]tabela de preços'!$A:$G,7,0)</f>
        <v>AUTOMOTIVO</v>
      </c>
    </row>
    <row r="4299" spans="1:24" x14ac:dyDescent="0.3">
      <c r="A4299" t="s">
        <v>1947</v>
      </c>
      <c r="B4299" t="s">
        <v>1948</v>
      </c>
      <c r="C4299" t="s">
        <v>3678</v>
      </c>
      <c r="D4299" s="1">
        <v>46078</v>
      </c>
      <c r="E4299" t="s">
        <v>3679</v>
      </c>
      <c r="F4299">
        <v>9</v>
      </c>
      <c r="G4299">
        <v>236</v>
      </c>
      <c r="H4299" t="str">
        <f>VLOOKUP(G4299,[1]OPERADORES!$A:$B,2,0)</f>
        <v>DANIEL</v>
      </c>
      <c r="I4299" t="s">
        <v>21</v>
      </c>
      <c r="J4299" t="s">
        <v>1951</v>
      </c>
      <c r="K4299" t="s">
        <v>1952</v>
      </c>
      <c r="L4299">
        <v>84175</v>
      </c>
      <c r="M4299" t="s">
        <v>1429</v>
      </c>
      <c r="O4299" t="s">
        <v>11</v>
      </c>
      <c r="P4299">
        <v>5403</v>
      </c>
      <c r="Q4299">
        <v>1</v>
      </c>
      <c r="R4299">
        <v>91.77</v>
      </c>
      <c r="S4299">
        <v>91.77</v>
      </c>
      <c r="T4299">
        <v>69.66</v>
      </c>
      <c r="U4299">
        <v>24.09</v>
      </c>
      <c r="V4299" t="str">
        <f>VLOOKUP(L4299,'[2]tabela de preços'!$A:$D,4,0)</f>
        <v>BRASILUX</v>
      </c>
      <c r="W4299" t="str">
        <f>VLOOKUP(L4299,'[2]tabela de preços'!$A:$F,6,0)</f>
        <v>ESMALTES</v>
      </c>
      <c r="X4299" t="str">
        <f>VLOOKUP(L4299,'[2]tabela de preços'!$A:$G,7,0)</f>
        <v>INDUSTRIAL</v>
      </c>
    </row>
    <row r="4300" spans="1:24" x14ac:dyDescent="0.3">
      <c r="A4300" t="s">
        <v>1947</v>
      </c>
      <c r="B4300" t="s">
        <v>1948</v>
      </c>
      <c r="C4300" t="s">
        <v>3678</v>
      </c>
      <c r="D4300" s="1">
        <v>46078</v>
      </c>
      <c r="E4300" t="s">
        <v>3679</v>
      </c>
      <c r="F4300">
        <v>9</v>
      </c>
      <c r="G4300">
        <v>236</v>
      </c>
      <c r="H4300" t="str">
        <f>VLOOKUP(G4300,[1]OPERADORES!$A:$B,2,0)</f>
        <v>DANIEL</v>
      </c>
      <c r="I4300" t="s">
        <v>21</v>
      </c>
      <c r="J4300" t="s">
        <v>1951</v>
      </c>
      <c r="K4300" t="s">
        <v>1952</v>
      </c>
      <c r="L4300">
        <v>86983</v>
      </c>
      <c r="M4300" t="s">
        <v>3680</v>
      </c>
      <c r="O4300" t="s">
        <v>11</v>
      </c>
      <c r="P4300">
        <v>5403</v>
      </c>
      <c r="Q4300">
        <v>1</v>
      </c>
      <c r="R4300">
        <v>36.56</v>
      </c>
      <c r="S4300">
        <v>36.56</v>
      </c>
      <c r="T4300">
        <v>26.8</v>
      </c>
      <c r="U4300">
        <v>26.7</v>
      </c>
      <c r="V4300" t="str">
        <f>VLOOKUP(L4300,'[2]tabela de preços'!$A:$D,4,0)</f>
        <v>BRASILUX</v>
      </c>
      <c r="W4300" t="str">
        <f>VLOOKUP(L4300,'[2]tabela de preços'!$A:$F,6,0)</f>
        <v>SELADOR ACRÍLICO</v>
      </c>
      <c r="X4300" t="str">
        <f>VLOOKUP(L4300,'[2]tabela de preços'!$A:$G,7,0)</f>
        <v>IMOBILIÁRIO</v>
      </c>
    </row>
    <row r="4301" spans="1:24" x14ac:dyDescent="0.3">
      <c r="A4301" t="s">
        <v>1947</v>
      </c>
      <c r="B4301" t="s">
        <v>1948</v>
      </c>
      <c r="C4301" t="s">
        <v>3678</v>
      </c>
      <c r="D4301" s="1">
        <v>46078</v>
      </c>
      <c r="E4301" t="s">
        <v>3679</v>
      </c>
      <c r="F4301">
        <v>9</v>
      </c>
      <c r="G4301">
        <v>236</v>
      </c>
      <c r="H4301" t="str">
        <f>VLOOKUP(G4301,[1]OPERADORES!$A:$B,2,0)</f>
        <v>DANIEL</v>
      </c>
      <c r="I4301" t="s">
        <v>21</v>
      </c>
      <c r="J4301" t="s">
        <v>1951</v>
      </c>
      <c r="K4301" t="s">
        <v>1952</v>
      </c>
      <c r="L4301">
        <v>84034</v>
      </c>
      <c r="M4301" t="s">
        <v>890</v>
      </c>
      <c r="O4301" t="s">
        <v>11</v>
      </c>
      <c r="P4301">
        <v>5102</v>
      </c>
      <c r="Q4301">
        <v>1</v>
      </c>
      <c r="R4301">
        <v>26.59</v>
      </c>
      <c r="S4301">
        <v>26.59</v>
      </c>
      <c r="T4301">
        <v>19.059999999999999</v>
      </c>
      <c r="U4301">
        <v>28.32</v>
      </c>
      <c r="V4301" t="str">
        <f>VLOOKUP(L4301,'[2]tabela de preços'!$A:$D,4,0)</f>
        <v>BRASILUX</v>
      </c>
      <c r="W4301" t="str">
        <f>VLOOKUP(L4301,'[2]tabela de preços'!$A:$F,6,0)</f>
        <v>MASSA CORRIDA / ACRÍLICA</v>
      </c>
      <c r="X4301" t="str">
        <f>VLOOKUP(L4301,'[2]tabela de preços'!$A:$G,7,0)</f>
        <v>IMOBILIÁRIO</v>
      </c>
    </row>
    <row r="4302" spans="1:24" x14ac:dyDescent="0.3">
      <c r="A4302" t="s">
        <v>3696</v>
      </c>
      <c r="C4302" t="s">
        <v>3697</v>
      </c>
      <c r="D4302" s="1">
        <v>46078</v>
      </c>
      <c r="E4302" t="s">
        <v>3698</v>
      </c>
      <c r="F4302">
        <v>9</v>
      </c>
      <c r="G4302">
        <v>197</v>
      </c>
      <c r="H4302" t="str">
        <f>VLOOKUP(G4302,[1]OPERADORES!$A:$B,2,0)</f>
        <v xml:space="preserve">POLIANA LORRANE DE AMORIM </v>
      </c>
      <c r="I4302" t="s">
        <v>3699</v>
      </c>
      <c r="J4302" t="s">
        <v>3700</v>
      </c>
      <c r="K4302" t="s">
        <v>3701</v>
      </c>
      <c r="L4302">
        <v>86984</v>
      </c>
      <c r="M4302" t="s">
        <v>720</v>
      </c>
      <c r="O4302" t="s">
        <v>11</v>
      </c>
      <c r="P4302">
        <v>6102</v>
      </c>
      <c r="Q4302">
        <v>12</v>
      </c>
      <c r="R4302">
        <v>44.9</v>
      </c>
      <c r="S4302">
        <v>538.79999999999995</v>
      </c>
      <c r="T4302">
        <v>446.52</v>
      </c>
      <c r="U4302">
        <v>17.13</v>
      </c>
      <c r="V4302" t="str">
        <f>VLOOKUP(L4302,'[2]tabela de preços'!$A:$D,4,0)</f>
        <v>ARPREX</v>
      </c>
      <c r="W4302" t="str">
        <f>VLOOKUP(L4302,'[2]tabela de preços'!$A:$F,6,0)</f>
        <v>PISTOLAS</v>
      </c>
      <c r="X4302" t="str">
        <f>VLOOKUP(L4302,'[2]tabela de preços'!$A:$G,7,0)</f>
        <v>IMOBILIÁRIO</v>
      </c>
    </row>
    <row r="4303" spans="1:24" x14ac:dyDescent="0.3">
      <c r="A4303" t="s">
        <v>2213</v>
      </c>
      <c r="C4303" t="s">
        <v>3710</v>
      </c>
      <c r="D4303" s="1">
        <v>46078</v>
      </c>
      <c r="E4303" t="s">
        <v>3711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1816</v>
      </c>
      <c r="K4303" t="s">
        <v>2216</v>
      </c>
      <c r="L4303">
        <v>86107</v>
      </c>
      <c r="M4303" t="s">
        <v>1992</v>
      </c>
      <c r="O4303" t="s">
        <v>11</v>
      </c>
      <c r="P4303">
        <v>5403</v>
      </c>
      <c r="Q4303">
        <v>1</v>
      </c>
      <c r="R4303">
        <v>83.78</v>
      </c>
      <c r="S4303">
        <v>83.78</v>
      </c>
      <c r="T4303">
        <v>65.12</v>
      </c>
      <c r="U4303">
        <v>22.27</v>
      </c>
      <c r="V4303" t="str">
        <f>VLOOKUP(L4303,'[2]tabela de preços'!$A:$D,4,0)</f>
        <v>SPARLACK CETOL</v>
      </c>
      <c r="W4303" t="str">
        <f>VLOOKUP(L4303,'[2]tabela de preços'!$A:$F,6,0)</f>
        <v>LINHA MOVELEIRA</v>
      </c>
      <c r="X4303" t="str">
        <f>VLOOKUP(L4303,'[2]tabela de preços'!$A:$G,7,0)</f>
        <v>MOVELEIRA</v>
      </c>
    </row>
    <row r="4304" spans="1:24" x14ac:dyDescent="0.3">
      <c r="A4304" t="s">
        <v>2213</v>
      </c>
      <c r="C4304" t="s">
        <v>3710</v>
      </c>
      <c r="D4304" s="1">
        <v>46078</v>
      </c>
      <c r="E4304" t="s">
        <v>3711</v>
      </c>
      <c r="F4304">
        <v>9</v>
      </c>
      <c r="G4304">
        <v>236</v>
      </c>
      <c r="H4304" t="str">
        <f>VLOOKUP(G4304,[1]OPERADORES!$A:$B,2,0)</f>
        <v>DANIEL</v>
      </c>
      <c r="I4304" t="s">
        <v>21</v>
      </c>
      <c r="J4304" t="s">
        <v>1816</v>
      </c>
      <c r="K4304" t="s">
        <v>2216</v>
      </c>
      <c r="L4304">
        <v>85038</v>
      </c>
      <c r="M4304" t="s">
        <v>2220</v>
      </c>
      <c r="O4304" t="s">
        <v>11</v>
      </c>
      <c r="P4304">
        <v>5102</v>
      </c>
      <c r="Q4304">
        <v>2</v>
      </c>
      <c r="R4304">
        <v>8.39</v>
      </c>
      <c r="S4304">
        <v>16.78</v>
      </c>
      <c r="T4304">
        <v>12.74</v>
      </c>
      <c r="U4304">
        <v>24.08</v>
      </c>
      <c r="V4304" t="str">
        <f>VLOOKUP(L4304,'[2]tabela de preços'!$A:$D,4,0)</f>
        <v>ATLAS</v>
      </c>
      <c r="W4304" t="str">
        <f>VLOOKUP(L4304,'[2]tabela de preços'!$A:$F,6,0)</f>
        <v>ROLOS / TRINCHAS / PINCÉIS / ESPÁTULAS</v>
      </c>
      <c r="X4304" t="str">
        <f>VLOOKUP(L4304,'[2]tabela de preços'!$A:$G,7,0)</f>
        <v>IMOBILIÁRIO</v>
      </c>
    </row>
    <row r="4305" spans="1:24" x14ac:dyDescent="0.3">
      <c r="A4305" t="s">
        <v>2213</v>
      </c>
      <c r="C4305" t="s">
        <v>3712</v>
      </c>
      <c r="D4305" s="1">
        <v>46078</v>
      </c>
      <c r="E4305" t="s">
        <v>3713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1816</v>
      </c>
      <c r="K4305" t="s">
        <v>2216</v>
      </c>
      <c r="L4305">
        <v>84329</v>
      </c>
      <c r="M4305" t="s">
        <v>285</v>
      </c>
      <c r="O4305" t="s">
        <v>11</v>
      </c>
      <c r="P4305">
        <v>5403</v>
      </c>
      <c r="Q4305">
        <v>10</v>
      </c>
      <c r="R4305">
        <v>59.98</v>
      </c>
      <c r="S4305">
        <v>599.79999999999995</v>
      </c>
      <c r="T4305">
        <v>482.7</v>
      </c>
      <c r="U4305">
        <v>19.52</v>
      </c>
      <c r="V4305" t="str">
        <f>VLOOKUP(L4305,'[2]tabela de preços'!$A:$D,4,0)</f>
        <v>BRASILUX</v>
      </c>
      <c r="W4305" t="str">
        <f>VLOOKUP(L4305,'[2]tabela de preços'!$A:$F,6,0)</f>
        <v>ESMALTES</v>
      </c>
      <c r="X4305" t="str">
        <f>VLOOKUP(L4305,'[2]tabela de preços'!$A:$G,7,0)</f>
        <v>INDUSTRIAL</v>
      </c>
    </row>
    <row r="4306" spans="1:24" x14ac:dyDescent="0.3">
      <c r="A4306" t="s">
        <v>2213</v>
      </c>
      <c r="C4306" t="s">
        <v>3712</v>
      </c>
      <c r="D4306" s="1">
        <v>46078</v>
      </c>
      <c r="E4306" t="s">
        <v>3713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1816</v>
      </c>
      <c r="K4306" t="s">
        <v>2216</v>
      </c>
      <c r="L4306">
        <v>84386</v>
      </c>
      <c r="M4306" t="s">
        <v>552</v>
      </c>
      <c r="O4306" t="s">
        <v>11</v>
      </c>
      <c r="P4306">
        <v>5403</v>
      </c>
      <c r="Q4306">
        <v>1</v>
      </c>
      <c r="R4306">
        <v>159.9</v>
      </c>
      <c r="S4306">
        <v>159.9</v>
      </c>
      <c r="T4306">
        <v>137.61000000000001</v>
      </c>
      <c r="U4306">
        <v>13.94</v>
      </c>
      <c r="V4306" t="str">
        <f>VLOOKUP(L4306,'[2]tabela de preços'!$A:$D,4,0)</f>
        <v>BRASILUX</v>
      </c>
      <c r="W4306" t="str">
        <f>VLOOKUP(L4306,'[2]tabela de preços'!$A:$F,6,0)</f>
        <v>TINTA PARA PISO</v>
      </c>
      <c r="X4306" t="str">
        <f>VLOOKUP(L4306,'[2]tabela de preços'!$A:$G,7,0)</f>
        <v>IMOBILIÁRIO</v>
      </c>
    </row>
    <row r="4307" spans="1:24" x14ac:dyDescent="0.3">
      <c r="A4307" t="s">
        <v>2213</v>
      </c>
      <c r="C4307" t="s">
        <v>3712</v>
      </c>
      <c r="D4307" s="1">
        <v>46078</v>
      </c>
      <c r="E4307" t="s">
        <v>3713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1816</v>
      </c>
      <c r="K4307" t="s">
        <v>2216</v>
      </c>
      <c r="L4307">
        <v>85065</v>
      </c>
      <c r="M4307" t="s">
        <v>3714</v>
      </c>
      <c r="O4307" t="s">
        <v>11</v>
      </c>
      <c r="P4307">
        <v>5102</v>
      </c>
      <c r="Q4307">
        <v>2</v>
      </c>
      <c r="R4307">
        <v>29.94</v>
      </c>
      <c r="S4307">
        <v>59.88</v>
      </c>
      <c r="T4307">
        <v>43.9</v>
      </c>
      <c r="U4307">
        <v>26.69</v>
      </c>
      <c r="V4307" t="str">
        <f>VLOOKUP(L4307,'[2]tabela de preços'!$A:$D,4,0)</f>
        <v>ATLAS</v>
      </c>
      <c r="W4307" t="str">
        <f>VLOOKUP(L4307,'[2]tabela de preços'!$A:$F,6,0)</f>
        <v>ROLOS / TRINCHAS / PINCÉIS / ESPÁTULAS</v>
      </c>
      <c r="X4307" t="str">
        <f>VLOOKUP(L4307,'[2]tabela de preços'!$A:$G,7,0)</f>
        <v>IMOBILIÁRIO</v>
      </c>
    </row>
    <row r="4308" spans="1:24" x14ac:dyDescent="0.3">
      <c r="A4308" t="s">
        <v>2213</v>
      </c>
      <c r="C4308" t="s">
        <v>3712</v>
      </c>
      <c r="D4308" s="1">
        <v>46078</v>
      </c>
      <c r="E4308" t="s">
        <v>3713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1816</v>
      </c>
      <c r="K4308" t="s">
        <v>2216</v>
      </c>
      <c r="L4308">
        <v>84499</v>
      </c>
      <c r="M4308" t="s">
        <v>534</v>
      </c>
      <c r="O4308" t="s">
        <v>11</v>
      </c>
      <c r="P4308">
        <v>5102</v>
      </c>
      <c r="Q4308">
        <v>1</v>
      </c>
      <c r="R4308">
        <v>183.15</v>
      </c>
      <c r="S4308">
        <v>183.15</v>
      </c>
      <c r="T4308">
        <v>137.4</v>
      </c>
      <c r="U4308">
        <v>24.98</v>
      </c>
      <c r="V4308" t="str">
        <f>VLOOKUP(L4308,'[2]tabela de preços'!$A:$D,4,0)</f>
        <v>BRASILUX</v>
      </c>
      <c r="W4308" t="str">
        <f>VLOOKUP(L4308,'[2]tabela de preços'!$A:$F,6,0)</f>
        <v>THINNER DE LIMPEZA</v>
      </c>
      <c r="X4308" t="str">
        <f>VLOOKUP(L4308,'[2]tabela de preços'!$A:$G,7,0)</f>
        <v>THINNER</v>
      </c>
    </row>
    <row r="4309" spans="1:24" x14ac:dyDescent="0.3">
      <c r="A4309" t="s">
        <v>2236</v>
      </c>
      <c r="B4309" t="s">
        <v>2237</v>
      </c>
      <c r="C4309" t="s">
        <v>3715</v>
      </c>
      <c r="D4309" s="1">
        <v>46078</v>
      </c>
      <c r="E4309" t="s">
        <v>3716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2240</v>
      </c>
      <c r="K4309" t="s">
        <v>2241</v>
      </c>
      <c r="L4309">
        <v>24248</v>
      </c>
      <c r="M4309" t="s">
        <v>107</v>
      </c>
      <c r="O4309" t="s">
        <v>11</v>
      </c>
      <c r="P4309">
        <v>5102</v>
      </c>
      <c r="Q4309">
        <v>4</v>
      </c>
      <c r="R4309">
        <v>8</v>
      </c>
      <c r="S4309">
        <v>32</v>
      </c>
      <c r="T4309">
        <v>26</v>
      </c>
      <c r="U4309">
        <v>18.75</v>
      </c>
      <c r="V4309" t="str">
        <f>VLOOKUP(L4309,'[2]tabela de preços'!$A:$D,4,0)</f>
        <v>SHERWIN WILLIAMS</v>
      </c>
      <c r="W4309" t="str">
        <f>VLOOKUP(L4309,'[2]tabela de preços'!$A:$F,6,0)</f>
        <v>PRIMER AUTOMOTIVO</v>
      </c>
      <c r="X4309" t="str">
        <f>VLOOKUP(L4309,'[2]tabela de preços'!$A:$G,7,0)</f>
        <v>AUTOMOTIVO</v>
      </c>
    </row>
    <row r="4310" spans="1:24" x14ac:dyDescent="0.3">
      <c r="A4310" t="s">
        <v>2236</v>
      </c>
      <c r="B4310" t="s">
        <v>2237</v>
      </c>
      <c r="C4310" t="s">
        <v>3715</v>
      </c>
      <c r="D4310" s="1">
        <v>46078</v>
      </c>
      <c r="E4310" t="s">
        <v>3716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2240</v>
      </c>
      <c r="K4310" t="s">
        <v>2241</v>
      </c>
      <c r="L4310">
        <v>20817</v>
      </c>
      <c r="M4310" t="s">
        <v>153</v>
      </c>
      <c r="O4310" t="s">
        <v>11</v>
      </c>
      <c r="P4310">
        <v>5102</v>
      </c>
      <c r="Q4310">
        <v>3</v>
      </c>
      <c r="R4310">
        <v>22.89</v>
      </c>
      <c r="S4310">
        <v>68.67</v>
      </c>
      <c r="T4310">
        <v>55.86</v>
      </c>
      <c r="U4310">
        <v>18.649999999999999</v>
      </c>
      <c r="V4310" t="str">
        <f>VLOOKUP(L4310,'[2]tabela de preços'!$A:$D,4,0)</f>
        <v>AUTO AMERICA</v>
      </c>
      <c r="W4310" t="str">
        <f>VLOOKUP(L4310,'[2]tabela de preços'!$A:$F,6,0)</f>
        <v>MASSA DE POLIR</v>
      </c>
      <c r="X4310" t="str">
        <f>VLOOKUP(L4310,'[2]tabela de preços'!$A:$G,7,0)</f>
        <v>AUTOMOTIVO</v>
      </c>
    </row>
    <row r="4311" spans="1:24" x14ac:dyDescent="0.3">
      <c r="A4311" t="s">
        <v>2236</v>
      </c>
      <c r="B4311" t="s">
        <v>2237</v>
      </c>
      <c r="C4311" t="s">
        <v>3715</v>
      </c>
      <c r="D4311" s="1">
        <v>46078</v>
      </c>
      <c r="E4311" t="s">
        <v>3716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2240</v>
      </c>
      <c r="K4311" t="s">
        <v>2241</v>
      </c>
      <c r="L4311">
        <v>23267</v>
      </c>
      <c r="M4311" t="s">
        <v>164</v>
      </c>
      <c r="O4311" t="s">
        <v>11</v>
      </c>
      <c r="P4311">
        <v>5102</v>
      </c>
      <c r="Q4311">
        <v>3</v>
      </c>
      <c r="R4311">
        <v>22.89</v>
      </c>
      <c r="S4311">
        <v>68.67</v>
      </c>
      <c r="T4311">
        <v>55.86</v>
      </c>
      <c r="U4311">
        <v>18.649999999999999</v>
      </c>
      <c r="V4311" t="str">
        <f>VLOOKUP(L4311,'[2]tabela de preços'!$A:$D,4,0)</f>
        <v>ANJO</v>
      </c>
      <c r="W4311" t="str">
        <f>VLOOKUP(L4311,'[2]tabela de preços'!$A:$F,6,0)</f>
        <v>MASSA POLIÉSTER</v>
      </c>
      <c r="X4311" t="str">
        <f>VLOOKUP(L4311,'[2]tabela de preços'!$A:$G,7,0)</f>
        <v>AUTOMOTIVO</v>
      </c>
    </row>
    <row r="4312" spans="1:24" x14ac:dyDescent="0.3">
      <c r="A4312" t="s">
        <v>2236</v>
      </c>
      <c r="B4312" t="s">
        <v>2237</v>
      </c>
      <c r="C4312" t="s">
        <v>3715</v>
      </c>
      <c r="D4312" s="1">
        <v>46078</v>
      </c>
      <c r="E4312" t="s">
        <v>3716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2240</v>
      </c>
      <c r="K4312" t="s">
        <v>2241</v>
      </c>
      <c r="L4312">
        <v>24247</v>
      </c>
      <c r="M4312" t="s">
        <v>160</v>
      </c>
      <c r="O4312" t="s">
        <v>11</v>
      </c>
      <c r="P4312">
        <v>5403</v>
      </c>
      <c r="Q4312">
        <v>4</v>
      </c>
      <c r="R4312">
        <v>21</v>
      </c>
      <c r="S4312">
        <v>84</v>
      </c>
      <c r="T4312">
        <v>67.48</v>
      </c>
      <c r="U4312">
        <v>19.670000000000002</v>
      </c>
      <c r="V4312" t="str">
        <f>VLOOKUP(L4312,'[2]tabela de preços'!$A:$D,4,0)</f>
        <v>SHERWIN WILLIAMS</v>
      </c>
      <c r="W4312" t="str">
        <f>VLOOKUP(L4312,'[2]tabela de preços'!$A:$F,6,0)</f>
        <v>PRIMER AUTOMOTIVO</v>
      </c>
      <c r="X4312" t="str">
        <f>VLOOKUP(L4312,'[2]tabela de preços'!$A:$G,7,0)</f>
        <v>AUTOMOTIVO</v>
      </c>
    </row>
    <row r="4313" spans="1:24" x14ac:dyDescent="0.3">
      <c r="A4313" t="s">
        <v>2236</v>
      </c>
      <c r="B4313" t="s">
        <v>2237</v>
      </c>
      <c r="C4313" t="s">
        <v>3715</v>
      </c>
      <c r="D4313" s="1">
        <v>46078</v>
      </c>
      <c r="E4313" t="s">
        <v>3716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2240</v>
      </c>
      <c r="K4313" t="s">
        <v>2241</v>
      </c>
      <c r="L4313">
        <v>20414</v>
      </c>
      <c r="M4313" t="s">
        <v>112</v>
      </c>
      <c r="O4313" t="s">
        <v>11</v>
      </c>
      <c r="P4313">
        <v>5102</v>
      </c>
      <c r="Q4313">
        <v>4</v>
      </c>
      <c r="R4313">
        <v>21.89</v>
      </c>
      <c r="S4313">
        <v>87.56</v>
      </c>
      <c r="T4313">
        <v>72</v>
      </c>
      <c r="U4313">
        <v>17.77</v>
      </c>
      <c r="V4313" t="str">
        <f>VLOOKUP(L4313,'[2]tabela de preços'!$A:$D,4,0)</f>
        <v>SHERWIN WILLIAMS</v>
      </c>
      <c r="W4313" t="str">
        <f>VLOOKUP(L4313,'[2]tabela de preços'!$A:$F,6,0)</f>
        <v>DILUENTE</v>
      </c>
      <c r="X4313" t="str">
        <f>VLOOKUP(L4313,'[2]tabela de preços'!$A:$G,7,0)</f>
        <v>AUTOMOTIVO</v>
      </c>
    </row>
    <row r="4314" spans="1:24" x14ac:dyDescent="0.3">
      <c r="A4314" t="s">
        <v>3322</v>
      </c>
      <c r="C4314" t="s">
        <v>3717</v>
      </c>
      <c r="D4314" s="1">
        <v>46078</v>
      </c>
      <c r="E4314" t="s">
        <v>3718</v>
      </c>
      <c r="F4314">
        <v>9</v>
      </c>
      <c r="G4314">
        <v>174</v>
      </c>
      <c r="H4314" t="str">
        <f>VLOOKUP(G4314,[1]OPERADORES!$A:$B,2,0)</f>
        <v>MIRIÃ LOBATO RODRIGUES</v>
      </c>
      <c r="I4314" t="s">
        <v>21</v>
      </c>
      <c r="J4314" t="s">
        <v>3325</v>
      </c>
      <c r="K4314" t="s">
        <v>3326</v>
      </c>
      <c r="L4314">
        <v>10236</v>
      </c>
      <c r="M4314" t="s">
        <v>133</v>
      </c>
      <c r="O4314" t="s">
        <v>11</v>
      </c>
      <c r="P4314">
        <v>5102</v>
      </c>
      <c r="Q4314">
        <v>70</v>
      </c>
      <c r="R4314">
        <v>2.79</v>
      </c>
      <c r="S4314">
        <v>195.3</v>
      </c>
      <c r="T4314">
        <v>162.4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3322</v>
      </c>
      <c r="C4315" t="s">
        <v>3717</v>
      </c>
      <c r="D4315" s="1">
        <v>46078</v>
      </c>
      <c r="E4315" t="s">
        <v>3718</v>
      </c>
      <c r="F4315">
        <v>9</v>
      </c>
      <c r="G4315">
        <v>174</v>
      </c>
      <c r="H4315" t="str">
        <f>VLOOKUP(G4315,[1]OPERADORES!$A:$B,2,0)</f>
        <v>MIRIÃ LOBATO RODRIGUES</v>
      </c>
      <c r="I4315" t="s">
        <v>21</v>
      </c>
      <c r="J4315" t="s">
        <v>3325</v>
      </c>
      <c r="K4315" t="s">
        <v>3326</v>
      </c>
      <c r="L4315">
        <v>10238</v>
      </c>
      <c r="M4315" t="s">
        <v>79</v>
      </c>
      <c r="O4315" t="s">
        <v>11</v>
      </c>
      <c r="P4315">
        <v>5102</v>
      </c>
      <c r="Q4315">
        <v>100</v>
      </c>
      <c r="R4315">
        <v>2.79</v>
      </c>
      <c r="S4315">
        <v>279</v>
      </c>
      <c r="T4315">
        <v>224</v>
      </c>
      <c r="U4315">
        <v>19.71</v>
      </c>
      <c r="V4315" t="str">
        <f>VLOOKUP(L4315,'[2]tabela de preços'!$A:$D,4,0)</f>
        <v>NORTON</v>
      </c>
      <c r="W4315" t="str">
        <f>VLOOKUP(L4315,'[2]tabela de preços'!$A:$F,6,0)</f>
        <v xml:space="preserve">DISCOS / LIXAS / ABRASIVOS </v>
      </c>
      <c r="X4315" t="str">
        <f>VLOOKUP(L4315,'[2]tabela de preços'!$A:$G,7,0)</f>
        <v>AUTOMOTIVO</v>
      </c>
    </row>
    <row r="4316" spans="1:24" x14ac:dyDescent="0.3">
      <c r="A4316" t="s">
        <v>3322</v>
      </c>
      <c r="C4316" t="s">
        <v>3717</v>
      </c>
      <c r="D4316" s="1">
        <v>46078</v>
      </c>
      <c r="E4316" t="s">
        <v>3718</v>
      </c>
      <c r="F4316">
        <v>9</v>
      </c>
      <c r="G4316">
        <v>174</v>
      </c>
      <c r="H4316" t="str">
        <f>VLOOKUP(G4316,[1]OPERADORES!$A:$B,2,0)</f>
        <v>MIRIÃ LOBATO RODRIGUES</v>
      </c>
      <c r="I4316" t="s">
        <v>21</v>
      </c>
      <c r="J4316" t="s">
        <v>3325</v>
      </c>
      <c r="K4316" t="s">
        <v>3326</v>
      </c>
      <c r="L4316">
        <v>20817</v>
      </c>
      <c r="M4316" t="s">
        <v>153</v>
      </c>
      <c r="O4316" t="s">
        <v>11</v>
      </c>
      <c r="P4316">
        <v>5102</v>
      </c>
      <c r="Q4316">
        <v>6</v>
      </c>
      <c r="R4316">
        <v>22.89</v>
      </c>
      <c r="S4316">
        <v>137.34</v>
      </c>
      <c r="T4316">
        <v>111.72</v>
      </c>
      <c r="U4316">
        <v>18.649999999999999</v>
      </c>
      <c r="V4316" t="str">
        <f>VLOOKUP(L4316,'[2]tabela de preços'!$A:$D,4,0)</f>
        <v>AUTO AMERICA</v>
      </c>
      <c r="W4316" t="str">
        <f>VLOOKUP(L4316,'[2]tabela de preços'!$A:$F,6,0)</f>
        <v>MASSA DE POLIR</v>
      </c>
      <c r="X4316" t="str">
        <f>VLOOKUP(L4316,'[2]tabela de preços'!$A:$G,7,0)</f>
        <v>AUTOMOTIVO</v>
      </c>
    </row>
    <row r="4317" spans="1:24" x14ac:dyDescent="0.3">
      <c r="A4317" t="s">
        <v>3322</v>
      </c>
      <c r="C4317" t="s">
        <v>3717</v>
      </c>
      <c r="D4317" s="1">
        <v>46078</v>
      </c>
      <c r="E4317" t="s">
        <v>3718</v>
      </c>
      <c r="F4317">
        <v>9</v>
      </c>
      <c r="G4317">
        <v>174</v>
      </c>
      <c r="H4317" t="str">
        <f>VLOOKUP(G4317,[1]OPERADORES!$A:$B,2,0)</f>
        <v>MIRIÃ LOBATO RODRIGUES</v>
      </c>
      <c r="I4317" t="s">
        <v>21</v>
      </c>
      <c r="J4317" t="s">
        <v>3325</v>
      </c>
      <c r="K4317" t="s">
        <v>3326</v>
      </c>
      <c r="L4317">
        <v>84560</v>
      </c>
      <c r="M4317" t="s">
        <v>118</v>
      </c>
      <c r="O4317" t="s">
        <v>11</v>
      </c>
      <c r="P4317">
        <v>5102</v>
      </c>
      <c r="Q4317">
        <v>8</v>
      </c>
      <c r="R4317">
        <v>47.89</v>
      </c>
      <c r="S4317">
        <v>383.12</v>
      </c>
      <c r="T4317">
        <v>321.12</v>
      </c>
      <c r="U4317">
        <v>16.18</v>
      </c>
      <c r="V4317" t="str">
        <f>VLOOKUP(L4317,'[2]tabela de preços'!$A:$D,4,0)</f>
        <v>BRASILUX</v>
      </c>
      <c r="W4317" t="str">
        <f>VLOOKUP(L4317,'[2]tabela de preços'!$A:$F,6,0)</f>
        <v>THINNER DE LIMPEZA</v>
      </c>
      <c r="X4317" t="str">
        <f>VLOOKUP(L4317,'[2]tabela de preços'!$A:$G,7,0)</f>
        <v>THINNER</v>
      </c>
    </row>
    <row r="4318" spans="1:24" x14ac:dyDescent="0.3">
      <c r="A4318" t="s">
        <v>3322</v>
      </c>
      <c r="C4318" t="s">
        <v>3717</v>
      </c>
      <c r="D4318" s="1">
        <v>46078</v>
      </c>
      <c r="E4318" t="s">
        <v>3718</v>
      </c>
      <c r="F4318">
        <v>9</v>
      </c>
      <c r="G4318">
        <v>174</v>
      </c>
      <c r="H4318" t="str">
        <f>VLOOKUP(G4318,[1]OPERADORES!$A:$B,2,0)</f>
        <v>MIRIÃ LOBATO RODRIGUES</v>
      </c>
      <c r="I4318" t="s">
        <v>21</v>
      </c>
      <c r="J4318" t="s">
        <v>3325</v>
      </c>
      <c r="K4318" t="s">
        <v>3326</v>
      </c>
      <c r="L4318">
        <v>84460</v>
      </c>
      <c r="M4318" t="s">
        <v>322</v>
      </c>
      <c r="O4318" t="s">
        <v>11</v>
      </c>
      <c r="P4318">
        <v>5102</v>
      </c>
      <c r="Q4318">
        <v>8</v>
      </c>
      <c r="R4318">
        <v>31.07</v>
      </c>
      <c r="S4318">
        <v>248.56</v>
      </c>
      <c r="T4318">
        <v>188.64</v>
      </c>
      <c r="U4318">
        <v>24.11</v>
      </c>
      <c r="V4318" t="str">
        <f>VLOOKUP(L4318,'[2]tabela de preços'!$A:$D,4,0)</f>
        <v>BRASILUX</v>
      </c>
      <c r="W4318" t="str">
        <f>VLOOKUP(L4318,'[2]tabela de preços'!$A:$F,6,0)</f>
        <v>VEDADORES / SELANTES</v>
      </c>
      <c r="X4318" t="str">
        <f>VLOOKUP(L4318,'[2]tabela de preços'!$A:$G,7,0)</f>
        <v>AUTOMOTIVO</v>
      </c>
    </row>
    <row r="4319" spans="1:24" x14ac:dyDescent="0.3">
      <c r="A4319" t="s">
        <v>3322</v>
      </c>
      <c r="C4319" t="s">
        <v>3717</v>
      </c>
      <c r="D4319" s="1">
        <v>46078</v>
      </c>
      <c r="E4319" t="s">
        <v>3718</v>
      </c>
      <c r="F4319">
        <v>9</v>
      </c>
      <c r="G4319">
        <v>174</v>
      </c>
      <c r="H4319" t="str">
        <f>VLOOKUP(G4319,[1]OPERADORES!$A:$B,2,0)</f>
        <v>MIRIÃ LOBATO RODRIGUES</v>
      </c>
      <c r="I4319" t="s">
        <v>21</v>
      </c>
      <c r="J4319" t="s">
        <v>3325</v>
      </c>
      <c r="K4319" t="s">
        <v>3326</v>
      </c>
      <c r="L4319">
        <v>10404</v>
      </c>
      <c r="M4319" t="s">
        <v>130</v>
      </c>
      <c r="O4319" t="s">
        <v>11</v>
      </c>
      <c r="P4319">
        <v>5102</v>
      </c>
      <c r="Q4319">
        <v>12</v>
      </c>
      <c r="R4319">
        <v>16.29</v>
      </c>
      <c r="S4319">
        <v>195.48</v>
      </c>
      <c r="T4319">
        <v>165</v>
      </c>
      <c r="U4319">
        <v>15.59</v>
      </c>
      <c r="V4319" t="str">
        <f>VLOOKUP(L4319,'[2]tabela de preços'!$A:$D,4,0)</f>
        <v>MAXI RUBBER</v>
      </c>
      <c r="W4319" t="str">
        <f>VLOOKUP(L4319,'[2]tabela de preços'!$A:$F,6,0)</f>
        <v>VEDADORES / SELANTES</v>
      </c>
      <c r="X4319" t="str">
        <f>VLOOKUP(L4319,'[2]tabela de preços'!$A:$G,7,0)</f>
        <v>AUTOMOTIVO</v>
      </c>
    </row>
    <row r="4320" spans="1:24" x14ac:dyDescent="0.3">
      <c r="A4320" t="s">
        <v>2293</v>
      </c>
      <c r="C4320" t="s">
        <v>3719</v>
      </c>
      <c r="D4320" s="1">
        <v>46078</v>
      </c>
      <c r="E4320" t="s">
        <v>3720</v>
      </c>
      <c r="F4320">
        <v>9</v>
      </c>
      <c r="G4320">
        <v>197</v>
      </c>
      <c r="H4320" t="str">
        <f>VLOOKUP(G4320,[1]OPERADORES!$A:$B,2,0)</f>
        <v xml:space="preserve">POLIANA LORRANE DE AMORIM </v>
      </c>
      <c r="I4320" t="s">
        <v>21</v>
      </c>
      <c r="J4320" t="s">
        <v>3329</v>
      </c>
      <c r="K4320" t="s">
        <v>3330</v>
      </c>
      <c r="L4320">
        <v>84616</v>
      </c>
      <c r="M4320" t="s">
        <v>2298</v>
      </c>
      <c r="O4320" t="s">
        <v>11</v>
      </c>
      <c r="P4320">
        <v>5403</v>
      </c>
      <c r="Q4320">
        <v>2</v>
      </c>
      <c r="R4320">
        <v>62.66</v>
      </c>
      <c r="S4320">
        <v>125.31</v>
      </c>
      <c r="T4320">
        <v>95.12</v>
      </c>
      <c r="U4320">
        <v>24.09</v>
      </c>
      <c r="V4320" t="str">
        <f>VLOOKUP(L4320,'[2]tabela de preços'!$A:$D,4,0)</f>
        <v>BRASILUX</v>
      </c>
      <c r="W4320" t="str">
        <f>VLOOKUP(L4320,'[2]tabela de preços'!$A:$F,6,0)</f>
        <v>BASES IMOBILIÁRIAS</v>
      </c>
      <c r="X4320" t="str">
        <f>VLOOKUP(L4320,'[2]tabela de preços'!$A:$G,7,0)</f>
        <v>IMOBILIÁRIO</v>
      </c>
    </row>
    <row r="4321" spans="1:24" x14ac:dyDescent="0.3">
      <c r="A4321" t="s">
        <v>2293</v>
      </c>
      <c r="C4321" t="s">
        <v>3719</v>
      </c>
      <c r="D4321" s="1">
        <v>46078</v>
      </c>
      <c r="E4321" t="s">
        <v>3720</v>
      </c>
      <c r="F4321">
        <v>9</v>
      </c>
      <c r="G4321">
        <v>197</v>
      </c>
      <c r="H4321" t="str">
        <f>VLOOKUP(G4321,[1]OPERADORES!$A:$B,2,0)</f>
        <v xml:space="preserve">POLIANA LORRANE DE AMORIM </v>
      </c>
      <c r="I4321" t="s">
        <v>21</v>
      </c>
      <c r="J4321" t="s">
        <v>3329</v>
      </c>
      <c r="K4321" t="s">
        <v>3330</v>
      </c>
      <c r="L4321">
        <v>84618</v>
      </c>
      <c r="M4321" t="s">
        <v>2299</v>
      </c>
      <c r="O4321" t="s">
        <v>11</v>
      </c>
      <c r="P4321">
        <v>5403</v>
      </c>
      <c r="Q4321">
        <v>1</v>
      </c>
      <c r="R4321">
        <v>58.81</v>
      </c>
      <c r="S4321">
        <v>58.81</v>
      </c>
      <c r="T4321">
        <v>44.64</v>
      </c>
      <c r="U4321">
        <v>24.09</v>
      </c>
      <c r="V4321" t="str">
        <f>VLOOKUP(L4321,'[2]tabela de preços'!$A:$D,4,0)</f>
        <v>BRASILUX</v>
      </c>
      <c r="W4321" t="str">
        <f>VLOOKUP(L4321,'[2]tabela de preços'!$A:$F,6,0)</f>
        <v>BASES IMOBILIÁRIAS</v>
      </c>
      <c r="X4321" t="str">
        <f>VLOOKUP(L4321,'[2]tabela de preços'!$A:$G,7,0)</f>
        <v>IMOBILIÁRIO</v>
      </c>
    </row>
    <row r="4322" spans="1:24" x14ac:dyDescent="0.3">
      <c r="A4322" t="s">
        <v>2293</v>
      </c>
      <c r="C4322" t="s">
        <v>3719</v>
      </c>
      <c r="D4322" s="1">
        <v>46078</v>
      </c>
      <c r="E4322" t="s">
        <v>3720</v>
      </c>
      <c r="F4322">
        <v>9</v>
      </c>
      <c r="G4322">
        <v>197</v>
      </c>
      <c r="H4322" t="str">
        <f>VLOOKUP(G4322,[1]OPERADORES!$A:$B,2,0)</f>
        <v xml:space="preserve">POLIANA LORRANE DE AMORIM </v>
      </c>
      <c r="I4322" t="s">
        <v>21</v>
      </c>
      <c r="J4322" t="s">
        <v>3329</v>
      </c>
      <c r="K4322" t="s">
        <v>3330</v>
      </c>
      <c r="L4322">
        <v>84746</v>
      </c>
      <c r="M4322" t="s">
        <v>3331</v>
      </c>
      <c r="O4322" t="s">
        <v>11</v>
      </c>
      <c r="P4322">
        <v>5403</v>
      </c>
      <c r="Q4322">
        <v>2</v>
      </c>
      <c r="R4322">
        <v>15.62</v>
      </c>
      <c r="S4322">
        <v>31.24</v>
      </c>
      <c r="T4322">
        <v>23.72</v>
      </c>
      <c r="U4322">
        <v>24.07</v>
      </c>
      <c r="V4322" t="str">
        <f>VLOOKUP(L4322,'[2]tabela de preços'!$A:$D,4,0)</f>
        <v>BRASILUX</v>
      </c>
      <c r="W4322" t="str">
        <f>VLOOKUP(L4322,'[2]tabela de preços'!$A:$F,6,0)</f>
        <v>BASES IMOBILIÁRIAS</v>
      </c>
      <c r="X4322" t="str">
        <f>VLOOKUP(L4322,'[2]tabela de preços'!$A:$G,7,0)</f>
        <v>IMOBILIÁRIO</v>
      </c>
    </row>
    <row r="4323" spans="1:24" x14ac:dyDescent="0.3">
      <c r="A4323" t="s">
        <v>2293</v>
      </c>
      <c r="C4323" t="s">
        <v>3719</v>
      </c>
      <c r="D4323" s="1">
        <v>46078</v>
      </c>
      <c r="E4323" t="s">
        <v>3720</v>
      </c>
      <c r="F4323">
        <v>9</v>
      </c>
      <c r="G4323">
        <v>197</v>
      </c>
      <c r="H4323" t="str">
        <f>VLOOKUP(G4323,[1]OPERADORES!$A:$B,2,0)</f>
        <v xml:space="preserve">POLIANA LORRANE DE AMORIM </v>
      </c>
      <c r="I4323" t="s">
        <v>21</v>
      </c>
      <c r="J4323" t="s">
        <v>3329</v>
      </c>
      <c r="K4323" t="s">
        <v>3330</v>
      </c>
      <c r="L4323">
        <v>84144</v>
      </c>
      <c r="M4323" t="s">
        <v>1287</v>
      </c>
      <c r="O4323" t="s">
        <v>11</v>
      </c>
      <c r="P4323">
        <v>5403</v>
      </c>
      <c r="Q4323">
        <v>4</v>
      </c>
      <c r="R4323">
        <v>59.98</v>
      </c>
      <c r="S4323">
        <v>239.92</v>
      </c>
      <c r="T4323">
        <v>208</v>
      </c>
      <c r="U4323">
        <v>13.3</v>
      </c>
      <c r="V4323" t="str">
        <f>VLOOKUP(L4323,'[2]tabela de preços'!$A:$D,4,0)</f>
        <v>BRASILUX</v>
      </c>
      <c r="W4323" t="str">
        <f>VLOOKUP(L4323,'[2]tabela de preços'!$A:$F,6,0)</f>
        <v>ESMALTES</v>
      </c>
      <c r="X4323" t="str">
        <f>VLOOKUP(L4323,'[2]tabela de preços'!$A:$G,7,0)</f>
        <v>INDUSTRIAL</v>
      </c>
    </row>
    <row r="4324" spans="1:24" x14ac:dyDescent="0.3">
      <c r="A4324" t="s">
        <v>2293</v>
      </c>
      <c r="C4324" t="s">
        <v>3719</v>
      </c>
      <c r="D4324" s="1">
        <v>46078</v>
      </c>
      <c r="E4324" t="s">
        <v>3720</v>
      </c>
      <c r="F4324">
        <v>9</v>
      </c>
      <c r="G4324">
        <v>197</v>
      </c>
      <c r="H4324" t="str">
        <f>VLOOKUP(G4324,[1]OPERADORES!$A:$B,2,0)</f>
        <v xml:space="preserve">POLIANA LORRANE DE AMORIM </v>
      </c>
      <c r="I4324" t="s">
        <v>21</v>
      </c>
      <c r="J4324" t="s">
        <v>3329</v>
      </c>
      <c r="K4324" t="s">
        <v>3330</v>
      </c>
      <c r="L4324">
        <v>84146</v>
      </c>
      <c r="M4324" t="s">
        <v>1707</v>
      </c>
      <c r="O4324" t="s">
        <v>11</v>
      </c>
      <c r="P4324">
        <v>5403</v>
      </c>
      <c r="Q4324">
        <v>6</v>
      </c>
      <c r="R4324">
        <v>21.56</v>
      </c>
      <c r="S4324">
        <v>129.34</v>
      </c>
      <c r="T4324">
        <v>98.22</v>
      </c>
      <c r="U4324">
        <v>24.06</v>
      </c>
      <c r="V4324" t="str">
        <f>VLOOKUP(L4324,'[2]tabela de preços'!$A:$D,4,0)</f>
        <v>BRASILUX</v>
      </c>
      <c r="W4324" t="str">
        <f>VLOOKUP(L4324,'[2]tabela de preços'!$A:$F,6,0)</f>
        <v>ESMALTES</v>
      </c>
      <c r="X4324" t="str">
        <f>VLOOKUP(L4324,'[2]tabela de preços'!$A:$G,7,0)</f>
        <v>INDUSTRIAL</v>
      </c>
    </row>
    <row r="4325" spans="1:24" x14ac:dyDescent="0.3">
      <c r="A4325" t="s">
        <v>2293</v>
      </c>
      <c r="C4325" t="s">
        <v>3719</v>
      </c>
      <c r="D4325" s="1">
        <v>46078</v>
      </c>
      <c r="E4325" t="s">
        <v>3720</v>
      </c>
      <c r="F4325">
        <v>9</v>
      </c>
      <c r="G4325">
        <v>197</v>
      </c>
      <c r="H4325" t="str">
        <f>VLOOKUP(G4325,[1]OPERADORES!$A:$B,2,0)</f>
        <v xml:space="preserve">POLIANA LORRANE DE AMORIM </v>
      </c>
      <c r="I4325" t="s">
        <v>21</v>
      </c>
      <c r="J4325" t="s">
        <v>3329</v>
      </c>
      <c r="K4325" t="s">
        <v>3330</v>
      </c>
      <c r="L4325">
        <v>84785</v>
      </c>
      <c r="M4325" t="s">
        <v>944</v>
      </c>
      <c r="O4325" t="s">
        <v>11</v>
      </c>
      <c r="P4325">
        <v>5403</v>
      </c>
      <c r="Q4325">
        <v>1</v>
      </c>
      <c r="R4325">
        <v>182.35</v>
      </c>
      <c r="S4325">
        <v>182.35</v>
      </c>
      <c r="T4325">
        <v>130.72</v>
      </c>
      <c r="U4325">
        <v>28.31</v>
      </c>
      <c r="V4325" t="str">
        <f>VLOOKUP(L4325,'[2]tabela de preços'!$A:$D,4,0)</f>
        <v>BRASILUX</v>
      </c>
      <c r="W4325" t="str">
        <f>VLOOKUP(L4325,'[2]tabela de preços'!$A:$F,6,0)</f>
        <v>EPOXI</v>
      </c>
      <c r="X4325" t="str">
        <f>VLOOKUP(L4325,'[2]tabela de preços'!$A:$G,7,0)</f>
        <v>INDUSTRIAL</v>
      </c>
    </row>
    <row r="4326" spans="1:24" x14ac:dyDescent="0.3">
      <c r="A4326" t="s">
        <v>2293</v>
      </c>
      <c r="C4326" t="s">
        <v>3719</v>
      </c>
      <c r="D4326" s="1">
        <v>46078</v>
      </c>
      <c r="E4326" t="s">
        <v>3720</v>
      </c>
      <c r="F4326">
        <v>9</v>
      </c>
      <c r="G4326">
        <v>197</v>
      </c>
      <c r="H4326" t="str">
        <f>VLOOKUP(G4326,[1]OPERADORES!$A:$B,2,0)</f>
        <v xml:space="preserve">POLIANA LORRANE DE AMORIM </v>
      </c>
      <c r="I4326" t="s">
        <v>21</v>
      </c>
      <c r="J4326" t="s">
        <v>3329</v>
      </c>
      <c r="K4326" t="s">
        <v>3330</v>
      </c>
      <c r="L4326">
        <v>85164</v>
      </c>
      <c r="M4326" t="s">
        <v>278</v>
      </c>
      <c r="O4326" t="s">
        <v>11</v>
      </c>
      <c r="P4326">
        <v>5102</v>
      </c>
      <c r="Q4326">
        <v>10</v>
      </c>
      <c r="R4326">
        <v>13.29</v>
      </c>
      <c r="S4326">
        <v>132.88999999999999</v>
      </c>
      <c r="T4326">
        <v>100.9</v>
      </c>
      <c r="U4326">
        <v>24.07</v>
      </c>
      <c r="V4326" t="str">
        <f>VLOOKUP(L4326,'[2]tabela de preços'!$A:$D,4,0)</f>
        <v>BRASILUX</v>
      </c>
      <c r="W4326" t="str">
        <f>VLOOKUP(L4326,'[2]tabela de preços'!$A:$F,6,0)</f>
        <v>QUEROSENE</v>
      </c>
      <c r="X4326" t="str">
        <f>VLOOKUP(L4326,'[2]tabela de preços'!$A:$G,7,0)</f>
        <v>AUTOMOTIVO</v>
      </c>
    </row>
    <row r="4327" spans="1:24" x14ac:dyDescent="0.3">
      <c r="A4327" t="s">
        <v>2293</v>
      </c>
      <c r="C4327" t="s">
        <v>3719</v>
      </c>
      <c r="D4327" s="1">
        <v>46078</v>
      </c>
      <c r="E4327" t="s">
        <v>3720</v>
      </c>
      <c r="F4327">
        <v>9</v>
      </c>
      <c r="G4327">
        <v>197</v>
      </c>
      <c r="H4327" t="str">
        <f>VLOOKUP(G4327,[1]OPERADORES!$A:$B,2,0)</f>
        <v xml:space="preserve">POLIANA LORRANE DE AMORIM </v>
      </c>
      <c r="I4327" t="s">
        <v>21</v>
      </c>
      <c r="J4327" t="s">
        <v>3329</v>
      </c>
      <c r="K4327" t="s">
        <v>3330</v>
      </c>
      <c r="L4327">
        <v>21755</v>
      </c>
      <c r="M4327" t="s">
        <v>2257</v>
      </c>
      <c r="O4327" t="s">
        <v>11</v>
      </c>
      <c r="P4327">
        <v>5403</v>
      </c>
      <c r="Q4327">
        <v>6</v>
      </c>
      <c r="R4327">
        <v>16.07</v>
      </c>
      <c r="S4327">
        <v>96.41</v>
      </c>
      <c r="T4327">
        <v>73.14</v>
      </c>
      <c r="U4327">
        <v>24.14</v>
      </c>
      <c r="V4327" t="str">
        <f>VLOOKUP(L4327,'[2]tabela de preços'!$A:$D,4,0)</f>
        <v>SHERWIN WILLIAMS</v>
      </c>
      <c r="W4327" t="str">
        <f>VLOOKUP(L4327,'[2]tabela de preços'!$A:$F,6,0)</f>
        <v xml:space="preserve">SPRAYS </v>
      </c>
      <c r="X4327" t="str">
        <f>VLOOKUP(L4327,'[2]tabela de preços'!$A:$G,7,0)</f>
        <v>AUTOMOTIVO</v>
      </c>
    </row>
    <row r="4328" spans="1:24" x14ac:dyDescent="0.3">
      <c r="A4328" t="s">
        <v>2323</v>
      </c>
      <c r="C4328" t="s">
        <v>3721</v>
      </c>
      <c r="D4328" s="1">
        <v>46078</v>
      </c>
      <c r="E4328" t="s">
        <v>3722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550</v>
      </c>
      <c r="K4328" t="s">
        <v>2326</v>
      </c>
      <c r="L4328">
        <v>24331</v>
      </c>
      <c r="M4328" t="s">
        <v>40</v>
      </c>
      <c r="O4328" t="s">
        <v>11</v>
      </c>
      <c r="P4328">
        <v>5102</v>
      </c>
      <c r="Q4328">
        <v>1</v>
      </c>
      <c r="R4328">
        <v>66.14</v>
      </c>
      <c r="S4328">
        <v>66.14</v>
      </c>
      <c r="T4328">
        <v>50.2</v>
      </c>
      <c r="U4328">
        <v>24.1</v>
      </c>
      <c r="V4328" t="str">
        <f>VLOOKUP(L4328,'[2]tabela de preços'!$A:$D,4,0)</f>
        <v>VONIXX</v>
      </c>
      <c r="W4328" t="str">
        <f>VLOOKUP(L4328,'[2]tabela de preços'!$A:$F,6,0)</f>
        <v>LINHA DE HIGENIZAÇÃO E ESTÉTICA  AUTOMOTIVA</v>
      </c>
      <c r="X4328" t="str">
        <f>VLOOKUP(L4328,'[2]tabela de preços'!$A:$G,7,0)</f>
        <v>AUTOMOTIVO</v>
      </c>
    </row>
    <row r="4329" spans="1:24" x14ac:dyDescent="0.3">
      <c r="A4329" t="s">
        <v>2323</v>
      </c>
      <c r="C4329" t="s">
        <v>3721</v>
      </c>
      <c r="D4329" s="1">
        <v>46078</v>
      </c>
      <c r="E4329" t="s">
        <v>3722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550</v>
      </c>
      <c r="K4329" t="s">
        <v>2326</v>
      </c>
      <c r="L4329">
        <v>84398</v>
      </c>
      <c r="M4329" t="s">
        <v>3723</v>
      </c>
      <c r="O4329" t="s">
        <v>11</v>
      </c>
      <c r="P4329">
        <v>5102</v>
      </c>
      <c r="Q4329">
        <v>1</v>
      </c>
      <c r="R4329">
        <v>115.81</v>
      </c>
      <c r="S4329">
        <v>115.81</v>
      </c>
      <c r="T4329">
        <v>87.9</v>
      </c>
      <c r="U4329">
        <v>24.1</v>
      </c>
      <c r="V4329" t="str">
        <f>VLOOKUP(L4329,'[2]tabela de preços'!$A:$D,4,0)</f>
        <v>VONIXX</v>
      </c>
      <c r="W4329" t="str">
        <f>VLOOKUP(L4329,'[2]tabela de preços'!$A:$F,6,0)</f>
        <v>LINHA DE HIGENIZAÇÃO E ESTÉTICA  AUTOMOTIVA</v>
      </c>
      <c r="X4329" t="str">
        <f>VLOOKUP(L4329,'[2]tabela de preços'!$A:$G,7,0)</f>
        <v>AUTOMOTIVO</v>
      </c>
    </row>
    <row r="4330" spans="1:24" x14ac:dyDescent="0.3">
      <c r="A4330" t="s">
        <v>208</v>
      </c>
      <c r="C4330" t="s">
        <v>3726</v>
      </c>
      <c r="D4330" s="1">
        <v>46079</v>
      </c>
      <c r="E4330" t="s">
        <v>3727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211</v>
      </c>
      <c r="K4330" t="s">
        <v>212</v>
      </c>
      <c r="L4330">
        <v>84823</v>
      </c>
      <c r="M4330" t="s">
        <v>331</v>
      </c>
      <c r="O4330" t="s">
        <v>11</v>
      </c>
      <c r="P4330">
        <v>5102</v>
      </c>
      <c r="Q4330">
        <v>1</v>
      </c>
      <c r="R4330">
        <v>96.87</v>
      </c>
      <c r="S4330">
        <v>96.87</v>
      </c>
      <c r="T4330">
        <v>71.83</v>
      </c>
      <c r="U4330">
        <v>25.85</v>
      </c>
      <c r="V4330" t="str">
        <f>VLOOKUP(L4330,'[2]tabela de preços'!$A:$D,4,0)</f>
        <v>BRASILUX</v>
      </c>
      <c r="W4330" t="str">
        <f>VLOOKUP(L4330,'[2]tabela de preços'!$A:$F,6,0)</f>
        <v>DILUENTE</v>
      </c>
      <c r="X4330" t="str">
        <f>VLOOKUP(L4330,'[2]tabela de preços'!$A:$G,7,0)</f>
        <v>AUTOMOTIVO</v>
      </c>
    </row>
    <row r="4331" spans="1:24" x14ac:dyDescent="0.3">
      <c r="A4331" t="s">
        <v>208</v>
      </c>
      <c r="C4331" t="s">
        <v>3726</v>
      </c>
      <c r="D4331" s="1">
        <v>46079</v>
      </c>
      <c r="E4331" t="s">
        <v>3727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211</v>
      </c>
      <c r="K4331" t="s">
        <v>212</v>
      </c>
      <c r="L4331">
        <v>10236</v>
      </c>
      <c r="M4331" t="s">
        <v>133</v>
      </c>
      <c r="O4331" t="s">
        <v>11</v>
      </c>
      <c r="P4331">
        <v>5102</v>
      </c>
      <c r="Q4331">
        <v>102</v>
      </c>
      <c r="R4331">
        <v>2.79</v>
      </c>
      <c r="S4331">
        <v>284.58</v>
      </c>
      <c r="T4331">
        <v>236.64</v>
      </c>
      <c r="U4331">
        <v>16.850000000000001</v>
      </c>
      <c r="V4331" t="str">
        <f>VLOOKUP(L4331,'[2]tabela de preços'!$A:$D,4,0)</f>
        <v>NORTON</v>
      </c>
      <c r="W4331" t="str">
        <f>VLOOKUP(L4331,'[2]tabela de preços'!$A:$F,6,0)</f>
        <v xml:space="preserve">DISCOS / LIXAS / ABRASIVOS </v>
      </c>
      <c r="X4331" t="str">
        <f>VLOOKUP(L4331,'[2]tabela de preços'!$A:$G,7,0)</f>
        <v>AUTOMOTIVO</v>
      </c>
    </row>
    <row r="4332" spans="1:24" x14ac:dyDescent="0.3">
      <c r="A4332" t="s">
        <v>208</v>
      </c>
      <c r="C4332" t="s">
        <v>3726</v>
      </c>
      <c r="D4332" s="1">
        <v>46079</v>
      </c>
      <c r="E4332" t="s">
        <v>3727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211</v>
      </c>
      <c r="K4332" t="s">
        <v>212</v>
      </c>
      <c r="L4332">
        <v>24248</v>
      </c>
      <c r="M4332" t="s">
        <v>107</v>
      </c>
      <c r="O4332" t="s">
        <v>11</v>
      </c>
      <c r="P4332">
        <v>5102</v>
      </c>
      <c r="Q4332">
        <v>6</v>
      </c>
      <c r="R4332">
        <v>8</v>
      </c>
      <c r="S4332">
        <v>48</v>
      </c>
      <c r="T4332">
        <v>39</v>
      </c>
      <c r="U4332">
        <v>18.75</v>
      </c>
      <c r="V4332" t="str">
        <f>VLOOKUP(L4332,'[2]tabela de preços'!$A:$D,4,0)</f>
        <v>SHERWIN WILLIAMS</v>
      </c>
      <c r="W4332" t="str">
        <f>VLOOKUP(L4332,'[2]tabela de preços'!$A:$F,6,0)</f>
        <v>PRIMER AUTOMOTIVO</v>
      </c>
      <c r="X4332" t="str">
        <f>VLOOKUP(L4332,'[2]tabela de preços'!$A:$G,7,0)</f>
        <v>AUTOMOTIVO</v>
      </c>
    </row>
    <row r="4333" spans="1:24" x14ac:dyDescent="0.3">
      <c r="A4333" t="s">
        <v>208</v>
      </c>
      <c r="C4333" t="s">
        <v>3726</v>
      </c>
      <c r="D4333" s="1">
        <v>46079</v>
      </c>
      <c r="E4333" t="s">
        <v>3727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211</v>
      </c>
      <c r="K4333" t="s">
        <v>212</v>
      </c>
      <c r="L4333">
        <v>21077</v>
      </c>
      <c r="M4333" t="s">
        <v>207</v>
      </c>
      <c r="O4333" t="s">
        <v>11</v>
      </c>
      <c r="P4333">
        <v>5102</v>
      </c>
      <c r="Q4333">
        <v>1</v>
      </c>
      <c r="R4333">
        <v>45.74</v>
      </c>
      <c r="S4333">
        <v>45.74</v>
      </c>
      <c r="T4333">
        <v>33.92</v>
      </c>
      <c r="U4333">
        <v>25.84</v>
      </c>
      <c r="V4333" t="str">
        <f>VLOOKUP(L4333,'[2]tabela de preços'!$A:$D,4,0)</f>
        <v>SHERWIN WILLIAMS</v>
      </c>
      <c r="W4333" t="str">
        <f>VLOOKUP(L4333,'[2]tabela de preços'!$A:$F,6,0)</f>
        <v>MASSA POLIÉSTER</v>
      </c>
      <c r="X4333" t="str">
        <f>VLOOKUP(L4333,'[2]tabela de preços'!$A:$G,7,0)</f>
        <v>AUTOMOTIVO</v>
      </c>
    </row>
    <row r="4334" spans="1:24" x14ac:dyDescent="0.3">
      <c r="A4334" t="s">
        <v>208</v>
      </c>
      <c r="C4334" t="s">
        <v>3726</v>
      </c>
      <c r="D4334" s="1">
        <v>46079</v>
      </c>
      <c r="E4334" t="s">
        <v>3727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211</v>
      </c>
      <c r="K4334" t="s">
        <v>212</v>
      </c>
      <c r="L4334">
        <v>87043</v>
      </c>
      <c r="M4334" t="s">
        <v>217</v>
      </c>
      <c r="O4334" t="s">
        <v>11</v>
      </c>
      <c r="P4334">
        <v>5102</v>
      </c>
      <c r="Q4334">
        <v>8</v>
      </c>
      <c r="R4334">
        <v>21.95</v>
      </c>
      <c r="S4334">
        <v>175.6</v>
      </c>
      <c r="T4334">
        <v>144.16</v>
      </c>
      <c r="U4334">
        <v>17.899999999999999</v>
      </c>
      <c r="V4334" t="str">
        <f>VLOOKUP(L4334,'[2]tabela de preços'!$A:$D,4,0)</f>
        <v>ROBERLO</v>
      </c>
      <c r="W4334" t="str">
        <f>VLOOKUP(L4334,'[2]tabela de preços'!$A:$F,6,0)</f>
        <v>MASSA POLIÉSTER</v>
      </c>
      <c r="X4334" t="str">
        <f>VLOOKUP(L4334,'[2]tabela de preços'!$A:$G,7,0)</f>
        <v>AUTOMOTIVO</v>
      </c>
    </row>
    <row r="4335" spans="1:24" x14ac:dyDescent="0.3">
      <c r="A4335" t="s">
        <v>208</v>
      </c>
      <c r="C4335" t="s">
        <v>3726</v>
      </c>
      <c r="D4335" s="1">
        <v>46079</v>
      </c>
      <c r="E4335" t="s">
        <v>3727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211</v>
      </c>
      <c r="K4335" t="s">
        <v>212</v>
      </c>
      <c r="L4335">
        <v>24247</v>
      </c>
      <c r="M4335" t="s">
        <v>160</v>
      </c>
      <c r="O4335" t="s">
        <v>11</v>
      </c>
      <c r="P4335">
        <v>5403</v>
      </c>
      <c r="Q4335">
        <v>6</v>
      </c>
      <c r="R4335">
        <v>21</v>
      </c>
      <c r="S4335">
        <v>126</v>
      </c>
      <c r="T4335">
        <v>101.22</v>
      </c>
      <c r="U4335">
        <v>19.670000000000002</v>
      </c>
      <c r="V4335" t="str">
        <f>VLOOKUP(L4335,'[2]tabela de preços'!$A:$D,4,0)</f>
        <v>SHERWIN WILLIAMS</v>
      </c>
      <c r="W4335" t="str">
        <f>VLOOKUP(L4335,'[2]tabela de preços'!$A:$F,6,0)</f>
        <v>PRIMER AUTOMOTIVO</v>
      </c>
      <c r="X4335" t="str">
        <f>VLOOKUP(L4335,'[2]tabela de preços'!$A:$G,7,0)</f>
        <v>AUTOMOTIVO</v>
      </c>
    </row>
    <row r="4336" spans="1:24" x14ac:dyDescent="0.3">
      <c r="A4336" t="s">
        <v>3730</v>
      </c>
      <c r="C4336" t="s">
        <v>3731</v>
      </c>
      <c r="D4336" s="1">
        <v>46079</v>
      </c>
      <c r="E4336" t="s">
        <v>3732</v>
      </c>
      <c r="F4336">
        <v>9</v>
      </c>
      <c r="G4336">
        <v>236</v>
      </c>
      <c r="H4336" t="str">
        <f>VLOOKUP(G4336,[1]OPERADORES!$A:$B,2,0)</f>
        <v>DANIEL</v>
      </c>
      <c r="I4336" t="s">
        <v>21</v>
      </c>
      <c r="J4336" t="s">
        <v>3733</v>
      </c>
      <c r="K4336" t="s">
        <v>3734</v>
      </c>
      <c r="L4336">
        <v>84815</v>
      </c>
      <c r="M4336" t="s">
        <v>949</v>
      </c>
      <c r="O4336" t="s">
        <v>11</v>
      </c>
      <c r="P4336">
        <v>5403</v>
      </c>
      <c r="Q4336">
        <v>3</v>
      </c>
      <c r="R4336">
        <v>34.25</v>
      </c>
      <c r="S4336">
        <v>102.75</v>
      </c>
      <c r="T4336">
        <v>73.650000000000006</v>
      </c>
      <c r="U4336">
        <v>28.32</v>
      </c>
      <c r="V4336" t="str">
        <f>VLOOKUP(L4336,'[2]tabela de preços'!$A:$D,4,0)</f>
        <v>BRASILUX</v>
      </c>
      <c r="W4336" t="str">
        <f>VLOOKUP(L4336,'[2]tabela de preços'!$A:$F,6,0)</f>
        <v>KIT BRASCORTEN</v>
      </c>
      <c r="X4336" t="str">
        <f>VLOOKUP(L4336,'[2]tabela de preços'!$A:$G,7,0)</f>
        <v>IMOBILIÁRIO</v>
      </c>
    </row>
    <row r="4337" spans="1:24" x14ac:dyDescent="0.3">
      <c r="A4337" t="s">
        <v>3730</v>
      </c>
      <c r="C4337" t="s">
        <v>3731</v>
      </c>
      <c r="D4337" s="1">
        <v>46079</v>
      </c>
      <c r="E4337" t="s">
        <v>3732</v>
      </c>
      <c r="F4337">
        <v>9</v>
      </c>
      <c r="G4337">
        <v>236</v>
      </c>
      <c r="H4337" t="str">
        <f>VLOOKUP(G4337,[1]OPERADORES!$A:$B,2,0)</f>
        <v>DANIEL</v>
      </c>
      <c r="I4337" t="s">
        <v>21</v>
      </c>
      <c r="J4337" t="s">
        <v>3733</v>
      </c>
      <c r="K4337" t="s">
        <v>3734</v>
      </c>
      <c r="L4337">
        <v>84814</v>
      </c>
      <c r="M4337" t="s">
        <v>950</v>
      </c>
      <c r="O4337" t="s">
        <v>11</v>
      </c>
      <c r="P4337">
        <v>5403</v>
      </c>
      <c r="Q4337">
        <v>3</v>
      </c>
      <c r="R4337">
        <v>125.93</v>
      </c>
      <c r="S4337">
        <v>377.79</v>
      </c>
      <c r="T4337">
        <v>270.81</v>
      </c>
      <c r="U4337">
        <v>28.32</v>
      </c>
      <c r="V4337" t="str">
        <f>VLOOKUP(L4337,'[2]tabela de preços'!$A:$D,4,0)</f>
        <v>BRASILUX</v>
      </c>
      <c r="W4337" t="str">
        <f>VLOOKUP(L4337,'[2]tabela de preços'!$A:$F,6,0)</f>
        <v>KIT BRASCORTEN</v>
      </c>
      <c r="X4337" t="str">
        <f>VLOOKUP(L4337,'[2]tabela de preços'!$A:$G,7,0)</f>
        <v>IMOBILIÁRIO</v>
      </c>
    </row>
    <row r="4338" spans="1:24" x14ac:dyDescent="0.3">
      <c r="A4338" t="s">
        <v>3730</v>
      </c>
      <c r="C4338" t="s">
        <v>3731</v>
      </c>
      <c r="D4338" s="1">
        <v>46079</v>
      </c>
      <c r="E4338" t="s">
        <v>3732</v>
      </c>
      <c r="F4338">
        <v>9</v>
      </c>
      <c r="G4338">
        <v>236</v>
      </c>
      <c r="H4338" t="str">
        <f>VLOOKUP(G4338,[1]OPERADORES!$A:$B,2,0)</f>
        <v>DANIEL</v>
      </c>
      <c r="I4338" t="s">
        <v>21</v>
      </c>
      <c r="J4338" t="s">
        <v>3733</v>
      </c>
      <c r="K4338" t="s">
        <v>3734</v>
      </c>
      <c r="L4338">
        <v>84928</v>
      </c>
      <c r="M4338" t="s">
        <v>36</v>
      </c>
      <c r="O4338" t="s">
        <v>11</v>
      </c>
      <c r="P4338">
        <v>5102</v>
      </c>
      <c r="Q4338">
        <v>2</v>
      </c>
      <c r="R4338">
        <v>9.9499999999999993</v>
      </c>
      <c r="S4338">
        <v>19.899999999999999</v>
      </c>
      <c r="T4338">
        <v>14.26</v>
      </c>
      <c r="U4338">
        <v>28.34</v>
      </c>
      <c r="V4338" t="str">
        <f>VLOOKUP(L4338,'[2]tabela de preços'!$A:$D,4,0)</f>
        <v>ADERE</v>
      </c>
      <c r="W4338" t="str">
        <f>VLOOKUP(L4338,'[2]tabela de preços'!$A:$F,6,0)</f>
        <v xml:space="preserve">FITA DE USO GERAL </v>
      </c>
      <c r="X4338" t="str">
        <f>VLOOKUP(L4338,'[2]tabela de preços'!$A:$G,7,0)</f>
        <v>IMOBILIÁRIO</v>
      </c>
    </row>
    <row r="4339" spans="1:24" x14ac:dyDescent="0.3">
      <c r="A4339" t="s">
        <v>3730</v>
      </c>
      <c r="C4339" t="s">
        <v>3731</v>
      </c>
      <c r="D4339" s="1">
        <v>46079</v>
      </c>
      <c r="E4339" t="s">
        <v>3732</v>
      </c>
      <c r="F4339">
        <v>9</v>
      </c>
      <c r="G4339">
        <v>236</v>
      </c>
      <c r="H4339" t="str">
        <f>VLOOKUP(G4339,[1]OPERADORES!$A:$B,2,0)</f>
        <v>DANIEL</v>
      </c>
      <c r="I4339" t="s">
        <v>21</v>
      </c>
      <c r="J4339" t="s">
        <v>3733</v>
      </c>
      <c r="K4339" t="s">
        <v>3734</v>
      </c>
      <c r="L4339">
        <v>84209</v>
      </c>
      <c r="M4339" t="s">
        <v>1037</v>
      </c>
      <c r="O4339" t="s">
        <v>11</v>
      </c>
      <c r="P4339">
        <v>5403</v>
      </c>
      <c r="Q4339">
        <v>3</v>
      </c>
      <c r="R4339">
        <v>101.49</v>
      </c>
      <c r="S4339">
        <v>304.47000000000003</v>
      </c>
      <c r="T4339">
        <v>218.28</v>
      </c>
      <c r="U4339">
        <v>28.31</v>
      </c>
      <c r="V4339" t="str">
        <f>VLOOKUP(L4339,'[2]tabela de preços'!$A:$D,4,0)</f>
        <v>BRASILUX</v>
      </c>
      <c r="W4339" t="str">
        <f>VLOOKUP(L4339,'[2]tabela de preços'!$A:$F,6,0)</f>
        <v>ESMALTES</v>
      </c>
      <c r="X4339" t="str">
        <f>VLOOKUP(L4339,'[2]tabela de preços'!$A:$G,7,0)</f>
        <v>INDUSTRIAL</v>
      </c>
    </row>
    <row r="4340" spans="1:24" x14ac:dyDescent="0.3">
      <c r="A4340" t="s">
        <v>3730</v>
      </c>
      <c r="C4340" t="s">
        <v>3731</v>
      </c>
      <c r="D4340" s="1">
        <v>46079</v>
      </c>
      <c r="E4340" t="s">
        <v>3732</v>
      </c>
      <c r="F4340">
        <v>9</v>
      </c>
      <c r="G4340">
        <v>236</v>
      </c>
      <c r="H4340" t="str">
        <f>VLOOKUP(G4340,[1]OPERADORES!$A:$B,2,0)</f>
        <v>DANIEL</v>
      </c>
      <c r="I4340" t="s">
        <v>21</v>
      </c>
      <c r="J4340" t="s">
        <v>3733</v>
      </c>
      <c r="K4340" t="s">
        <v>3734</v>
      </c>
      <c r="L4340">
        <v>85139</v>
      </c>
      <c r="M4340" t="s">
        <v>45</v>
      </c>
      <c r="O4340" t="s">
        <v>46</v>
      </c>
      <c r="P4340">
        <v>5403</v>
      </c>
      <c r="Q4340">
        <v>1</v>
      </c>
      <c r="R4340">
        <v>109.34</v>
      </c>
      <c r="S4340">
        <v>109.34</v>
      </c>
      <c r="T4340">
        <v>78.38</v>
      </c>
      <c r="U4340">
        <v>28.32</v>
      </c>
      <c r="V4340" t="str">
        <f>VLOOKUP(L4340,'[2]tabela de preços'!$A:$D,4,0)</f>
        <v>MULTILONA</v>
      </c>
      <c r="W4340" t="str">
        <f>VLOOKUP(L4340,'[2]tabela de preços'!$A:$F,6,0)</f>
        <v>LONAS</v>
      </c>
      <c r="X4340" t="str">
        <f>VLOOKUP(L4340,'[2]tabela de preços'!$A:$G,7,0)</f>
        <v>IMOBILIÁRIO</v>
      </c>
    </row>
    <row r="4341" spans="1:24" x14ac:dyDescent="0.3">
      <c r="A4341" t="s">
        <v>3730</v>
      </c>
      <c r="C4341" t="s">
        <v>3731</v>
      </c>
      <c r="D4341" s="1">
        <v>46079</v>
      </c>
      <c r="E4341" t="s">
        <v>3732</v>
      </c>
      <c r="F4341">
        <v>9</v>
      </c>
      <c r="G4341">
        <v>236</v>
      </c>
      <c r="H4341" t="str">
        <f>VLOOKUP(G4341,[1]OPERADORES!$A:$B,2,0)</f>
        <v>DANIEL</v>
      </c>
      <c r="I4341" t="s">
        <v>21</v>
      </c>
      <c r="J4341" t="s">
        <v>3733</v>
      </c>
      <c r="K4341" t="s">
        <v>3734</v>
      </c>
      <c r="L4341">
        <v>10298</v>
      </c>
      <c r="M4341" t="s">
        <v>85</v>
      </c>
      <c r="O4341" t="s">
        <v>11</v>
      </c>
      <c r="P4341">
        <v>5102</v>
      </c>
      <c r="Q4341">
        <v>1</v>
      </c>
      <c r="R4341">
        <v>56.89</v>
      </c>
      <c r="S4341">
        <v>56.89</v>
      </c>
      <c r="T4341">
        <v>47.38</v>
      </c>
      <c r="U4341">
        <v>16.72</v>
      </c>
      <c r="V4341" t="str">
        <f>VLOOKUP(L4341,'[2]tabela de preços'!$A:$D,4,0)</f>
        <v>ANJO</v>
      </c>
      <c r="W4341" t="str">
        <f>VLOOKUP(L4341,'[2]tabela de preços'!$A:$F,6,0)</f>
        <v>THINNER DE LIMPEZA</v>
      </c>
      <c r="X4341" t="str">
        <f>VLOOKUP(L4341,'[2]tabela de preços'!$A:$G,7,0)</f>
        <v>THINNER</v>
      </c>
    </row>
    <row r="4342" spans="1:24" x14ac:dyDescent="0.3">
      <c r="A4342" t="s">
        <v>528</v>
      </c>
      <c r="C4342" t="s">
        <v>3735</v>
      </c>
      <c r="D4342" s="1">
        <v>46079</v>
      </c>
      <c r="E4342" t="s">
        <v>3736</v>
      </c>
      <c r="F4342">
        <v>9</v>
      </c>
      <c r="G4342">
        <v>231</v>
      </c>
      <c r="H4342" t="str">
        <f>VLOOKUP(G4342,[1]OPERADORES!$A:$B,2,0)</f>
        <v>EDIJANE</v>
      </c>
      <c r="I4342" t="s">
        <v>21</v>
      </c>
      <c r="J4342" t="s">
        <v>531</v>
      </c>
      <c r="K4342" t="s">
        <v>532</v>
      </c>
      <c r="L4342">
        <v>85316</v>
      </c>
      <c r="M4342" t="s">
        <v>365</v>
      </c>
      <c r="O4342" t="s">
        <v>11</v>
      </c>
      <c r="P4342">
        <v>5102</v>
      </c>
      <c r="Q4342">
        <v>1</v>
      </c>
      <c r="R4342">
        <v>668</v>
      </c>
      <c r="S4342">
        <v>668</v>
      </c>
      <c r="T4342">
        <v>478.31</v>
      </c>
      <c r="U4342">
        <v>28.4</v>
      </c>
      <c r="V4342" t="str">
        <f>VLOOKUP(L4342,'[2]tabela de preços'!$A:$D,4,0)</f>
        <v>BRASILUX</v>
      </c>
      <c r="W4342" t="str">
        <f>VLOOKUP(L4342,'[2]tabela de preços'!$A:$F,6,0)</f>
        <v>TINTA EM PÓ</v>
      </c>
      <c r="X4342" t="str">
        <f>VLOOKUP(L4342,'[2]tabela de preços'!$A:$G,7,0)</f>
        <v>INDUSTRIAL</v>
      </c>
    </row>
    <row r="4343" spans="1:24" x14ac:dyDescent="0.3">
      <c r="A4343" t="s">
        <v>626</v>
      </c>
      <c r="B4343" t="s">
        <v>627</v>
      </c>
      <c r="C4343" t="s">
        <v>3737</v>
      </c>
      <c r="D4343" s="1">
        <v>46079</v>
      </c>
      <c r="E4343" t="s">
        <v>3738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630</v>
      </c>
      <c r="K4343" t="s">
        <v>631</v>
      </c>
      <c r="L4343">
        <v>20414</v>
      </c>
      <c r="M4343" t="s">
        <v>112</v>
      </c>
      <c r="O4343" t="s">
        <v>11</v>
      </c>
      <c r="P4343">
        <v>5102</v>
      </c>
      <c r="Q4343">
        <v>20</v>
      </c>
      <c r="R4343">
        <v>21.89</v>
      </c>
      <c r="S4343">
        <v>437.8</v>
      </c>
      <c r="T4343">
        <v>360</v>
      </c>
      <c r="U4343">
        <v>17.77</v>
      </c>
      <c r="V4343" t="str">
        <f>VLOOKUP(L4343,'[2]tabela de preços'!$A:$D,4,0)</f>
        <v>SHERWIN WILLIAMS</v>
      </c>
      <c r="W4343" t="str">
        <f>VLOOKUP(L4343,'[2]tabela de preços'!$A:$F,6,0)</f>
        <v>DILUENTE</v>
      </c>
      <c r="X4343" t="str">
        <f>VLOOKUP(L4343,'[2]tabela de preços'!$A:$G,7,0)</f>
        <v>AUTOMOTIVO</v>
      </c>
    </row>
    <row r="4344" spans="1:24" x14ac:dyDescent="0.3">
      <c r="A4344" t="s">
        <v>727</v>
      </c>
      <c r="C4344" t="s">
        <v>3753</v>
      </c>
      <c r="D4344" s="1">
        <v>46079</v>
      </c>
      <c r="E4344" t="s">
        <v>3754</v>
      </c>
      <c r="F4344">
        <v>9</v>
      </c>
      <c r="G4344">
        <v>231</v>
      </c>
      <c r="H4344" t="str">
        <f>VLOOKUP(G4344,[1]OPERADORES!$A:$B,2,0)</f>
        <v>EDIJANE</v>
      </c>
      <c r="I4344" t="s">
        <v>21</v>
      </c>
      <c r="J4344" t="s">
        <v>730</v>
      </c>
      <c r="K4344" t="s">
        <v>731</v>
      </c>
      <c r="L4344">
        <v>10277</v>
      </c>
      <c r="M4344" t="s">
        <v>135</v>
      </c>
      <c r="O4344" t="s">
        <v>11</v>
      </c>
      <c r="P4344">
        <v>5102</v>
      </c>
      <c r="Q4344">
        <v>40</v>
      </c>
      <c r="R4344">
        <v>15.89</v>
      </c>
      <c r="S4344">
        <v>635.6</v>
      </c>
      <c r="T4344">
        <v>515.20000000000005</v>
      </c>
      <c r="U4344">
        <v>18.940000000000001</v>
      </c>
      <c r="V4344" t="str">
        <f>VLOOKUP(L4344,'[2]tabela de preços'!$A:$D,4,0)</f>
        <v>RETOQUE</v>
      </c>
      <c r="W4344" t="str">
        <f>VLOOKUP(L4344,'[2]tabela de preços'!$A:$F,6,0)</f>
        <v xml:space="preserve">COLA  PLÁSTICA </v>
      </c>
      <c r="X4344" t="str">
        <f>VLOOKUP(L4344,'[2]tabela de preços'!$A:$G,7,0)</f>
        <v>AUTOMOTIVO</v>
      </c>
    </row>
    <row r="4345" spans="1:24" x14ac:dyDescent="0.3">
      <c r="A4345" t="s">
        <v>3110</v>
      </c>
      <c r="C4345" t="s">
        <v>3758</v>
      </c>
      <c r="D4345" s="1">
        <v>46079</v>
      </c>
      <c r="E4345" t="s">
        <v>3759</v>
      </c>
      <c r="F4345">
        <v>9</v>
      </c>
      <c r="G4345">
        <v>236</v>
      </c>
      <c r="H4345" t="str">
        <f>VLOOKUP(G4345,[1]OPERADORES!$A:$B,2,0)</f>
        <v>DANIEL</v>
      </c>
      <c r="I4345" t="s">
        <v>21</v>
      </c>
      <c r="J4345" t="s">
        <v>372</v>
      </c>
      <c r="K4345" t="s">
        <v>3113</v>
      </c>
      <c r="L4345">
        <v>10298</v>
      </c>
      <c r="M4345" t="s">
        <v>85</v>
      </c>
      <c r="O4345" t="s">
        <v>11</v>
      </c>
      <c r="P4345">
        <v>5102</v>
      </c>
      <c r="Q4345">
        <v>3</v>
      </c>
      <c r="R4345">
        <v>56.89</v>
      </c>
      <c r="S4345">
        <v>170.67</v>
      </c>
      <c r="T4345">
        <v>142.13999999999999</v>
      </c>
      <c r="U4345">
        <v>16.72</v>
      </c>
      <c r="V4345" t="str">
        <f>VLOOKUP(L4345,'[2]tabela de preços'!$A:$D,4,0)</f>
        <v>ANJO</v>
      </c>
      <c r="W4345" t="str">
        <f>VLOOKUP(L4345,'[2]tabela de preços'!$A:$F,6,0)</f>
        <v>THINNER DE LIMPEZA</v>
      </c>
      <c r="X4345" t="str">
        <f>VLOOKUP(L4345,'[2]tabela de preços'!$A:$G,7,0)</f>
        <v>THINNER</v>
      </c>
    </row>
    <row r="4346" spans="1:24" x14ac:dyDescent="0.3">
      <c r="A4346" t="s">
        <v>868</v>
      </c>
      <c r="B4346" t="s">
        <v>869</v>
      </c>
      <c r="C4346" t="s">
        <v>3760</v>
      </c>
      <c r="D4346" s="1">
        <v>46079</v>
      </c>
      <c r="E4346" t="s">
        <v>3761</v>
      </c>
      <c r="F4346">
        <v>9</v>
      </c>
      <c r="G4346">
        <v>197</v>
      </c>
      <c r="H4346" t="str">
        <f>VLOOKUP(G4346,[1]OPERADORES!$A:$B,2,0)</f>
        <v xml:space="preserve">POLIANA LORRANE DE AMORIM </v>
      </c>
      <c r="I4346" t="s">
        <v>21</v>
      </c>
      <c r="J4346" t="s">
        <v>872</v>
      </c>
      <c r="K4346" t="s">
        <v>873</v>
      </c>
      <c r="L4346">
        <v>85077</v>
      </c>
      <c r="M4346" t="s">
        <v>3762</v>
      </c>
      <c r="O4346" t="s">
        <v>11</v>
      </c>
      <c r="P4346">
        <v>5403</v>
      </c>
      <c r="Q4346">
        <v>1</v>
      </c>
      <c r="R4346">
        <v>453.19</v>
      </c>
      <c r="S4346">
        <v>453.19</v>
      </c>
      <c r="T4346">
        <v>332.63</v>
      </c>
      <c r="U4346">
        <v>26.6</v>
      </c>
      <c r="V4346" t="str">
        <f>VLOOKUP(L4346,'[2]tabela de preços'!$A:$D,4,0)</f>
        <v>BRASILUX</v>
      </c>
      <c r="W4346" t="str">
        <f>VLOOKUP(L4346,'[2]tabela de preços'!$A:$F,6,0)</f>
        <v>ESMALTES</v>
      </c>
      <c r="X4346" t="str">
        <f>VLOOKUP(L4346,'[2]tabela de preços'!$A:$G,7,0)</f>
        <v>INDUSTRIAL</v>
      </c>
    </row>
    <row r="4347" spans="1:24" x14ac:dyDescent="0.3">
      <c r="A4347" t="s">
        <v>923</v>
      </c>
      <c r="C4347" t="s">
        <v>3772</v>
      </c>
      <c r="D4347" s="1">
        <v>46079</v>
      </c>
      <c r="E4347" t="s">
        <v>3773</v>
      </c>
      <c r="F4347">
        <v>9</v>
      </c>
      <c r="G4347">
        <v>236</v>
      </c>
      <c r="H4347" t="str">
        <f>VLOOKUP(G4347,[1]OPERADORES!$A:$B,2,0)</f>
        <v>DANIEL</v>
      </c>
      <c r="I4347" t="s">
        <v>21</v>
      </c>
      <c r="J4347" t="s">
        <v>211</v>
      </c>
      <c r="K4347" t="s">
        <v>926</v>
      </c>
      <c r="L4347">
        <v>84560</v>
      </c>
      <c r="M4347" t="s">
        <v>118</v>
      </c>
      <c r="O4347" t="s">
        <v>11</v>
      </c>
      <c r="P4347">
        <v>5102</v>
      </c>
      <c r="Q4347">
        <v>4</v>
      </c>
      <c r="R4347">
        <v>47.89</v>
      </c>
      <c r="S4347">
        <v>191.56</v>
      </c>
      <c r="T4347">
        <v>160.56</v>
      </c>
      <c r="U4347">
        <v>16.18</v>
      </c>
      <c r="V4347" t="str">
        <f>VLOOKUP(L4347,'[2]tabela de preços'!$A:$D,4,0)</f>
        <v>BRASILUX</v>
      </c>
      <c r="W4347" t="str">
        <f>VLOOKUP(L4347,'[2]tabela de preços'!$A:$F,6,0)</f>
        <v>THINNER DE LIMPEZA</v>
      </c>
      <c r="X4347" t="str">
        <f>VLOOKUP(L4347,'[2]tabela de preços'!$A:$G,7,0)</f>
        <v>THINNER</v>
      </c>
    </row>
    <row r="4348" spans="1:24" x14ac:dyDescent="0.3">
      <c r="A4348" t="s">
        <v>953</v>
      </c>
      <c r="C4348" t="s">
        <v>3774</v>
      </c>
      <c r="D4348" s="1">
        <v>46079</v>
      </c>
      <c r="E4348" t="s">
        <v>3775</v>
      </c>
      <c r="F4348">
        <v>9</v>
      </c>
      <c r="G4348">
        <v>231</v>
      </c>
      <c r="H4348" t="str">
        <f>VLOOKUP(G4348,[1]OPERADORES!$A:$B,2,0)</f>
        <v>EDIJANE</v>
      </c>
      <c r="I4348" t="s">
        <v>21</v>
      </c>
      <c r="J4348" t="s">
        <v>550</v>
      </c>
      <c r="K4348" t="s">
        <v>956</v>
      </c>
      <c r="L4348">
        <v>85616</v>
      </c>
      <c r="M4348" t="s">
        <v>471</v>
      </c>
      <c r="O4348" t="s">
        <v>11</v>
      </c>
      <c r="P4348">
        <v>5102</v>
      </c>
      <c r="Q4348">
        <v>10</v>
      </c>
      <c r="R4348">
        <v>2.79</v>
      </c>
      <c r="S4348">
        <v>27.9</v>
      </c>
      <c r="T4348">
        <v>22.8</v>
      </c>
      <c r="U4348">
        <v>18.28</v>
      </c>
      <c r="V4348" t="str">
        <f>VLOOKUP(L4348,'[2]tabela de preços'!$A:$D,4,0)</f>
        <v>ADERE</v>
      </c>
      <c r="W4348" t="str">
        <f>VLOOKUP(L4348,'[2]tabela de preços'!$A:$F,6,0)</f>
        <v xml:space="preserve">FITA DE USO GERAL </v>
      </c>
      <c r="X4348" t="str">
        <f>VLOOKUP(L4348,'[2]tabela de preços'!$A:$G,7,0)</f>
        <v>IMOBILIÁRIO</v>
      </c>
    </row>
    <row r="4349" spans="1:24" x14ac:dyDescent="0.3">
      <c r="A4349" t="s">
        <v>953</v>
      </c>
      <c r="C4349" t="s">
        <v>3774</v>
      </c>
      <c r="D4349" s="1">
        <v>46079</v>
      </c>
      <c r="E4349" t="s">
        <v>3775</v>
      </c>
      <c r="F4349">
        <v>9</v>
      </c>
      <c r="G4349">
        <v>231</v>
      </c>
      <c r="H4349" t="str">
        <f>VLOOKUP(G4349,[1]OPERADORES!$A:$B,2,0)</f>
        <v>EDIJANE</v>
      </c>
      <c r="I4349" t="s">
        <v>21</v>
      </c>
      <c r="J4349" t="s">
        <v>550</v>
      </c>
      <c r="K4349" t="s">
        <v>956</v>
      </c>
      <c r="L4349">
        <v>20431</v>
      </c>
      <c r="M4349" t="s">
        <v>202</v>
      </c>
      <c r="O4349" t="s">
        <v>11</v>
      </c>
      <c r="P4349">
        <v>5403</v>
      </c>
      <c r="Q4349">
        <v>18</v>
      </c>
      <c r="R4349">
        <v>36.89</v>
      </c>
      <c r="S4349">
        <v>664.02</v>
      </c>
      <c r="T4349">
        <v>544.67999999999995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953</v>
      </c>
      <c r="C4350" t="s">
        <v>3774</v>
      </c>
      <c r="D4350" s="1">
        <v>46079</v>
      </c>
      <c r="E4350" t="s">
        <v>3775</v>
      </c>
      <c r="F4350">
        <v>9</v>
      </c>
      <c r="G4350">
        <v>231</v>
      </c>
      <c r="H4350" t="str">
        <f>VLOOKUP(G4350,[1]OPERADORES!$A:$B,2,0)</f>
        <v>EDIJANE</v>
      </c>
      <c r="I4350" t="s">
        <v>21</v>
      </c>
      <c r="J4350" t="s">
        <v>550</v>
      </c>
      <c r="K4350" t="s">
        <v>956</v>
      </c>
      <c r="L4350">
        <v>10242</v>
      </c>
      <c r="M4350" t="s">
        <v>82</v>
      </c>
      <c r="O4350" t="s">
        <v>11</v>
      </c>
      <c r="P4350">
        <v>5102</v>
      </c>
      <c r="Q4350">
        <v>50</v>
      </c>
      <c r="R4350">
        <v>2.79</v>
      </c>
      <c r="S4350">
        <v>139.5</v>
      </c>
      <c r="T4350">
        <v>112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953</v>
      </c>
      <c r="C4351" t="s">
        <v>3774</v>
      </c>
      <c r="D4351" s="1">
        <v>46079</v>
      </c>
      <c r="E4351" t="s">
        <v>3775</v>
      </c>
      <c r="F4351">
        <v>9</v>
      </c>
      <c r="G4351">
        <v>231</v>
      </c>
      <c r="H4351" t="str">
        <f>VLOOKUP(G4351,[1]OPERADORES!$A:$B,2,0)</f>
        <v>EDIJANE</v>
      </c>
      <c r="I4351" t="s">
        <v>21</v>
      </c>
      <c r="J4351" t="s">
        <v>550</v>
      </c>
      <c r="K4351" t="s">
        <v>956</v>
      </c>
      <c r="L4351">
        <v>87043</v>
      </c>
      <c r="M4351" t="s">
        <v>217</v>
      </c>
      <c r="O4351" t="s">
        <v>11</v>
      </c>
      <c r="P4351">
        <v>5102</v>
      </c>
      <c r="Q4351">
        <v>12</v>
      </c>
      <c r="R4351">
        <v>21.95</v>
      </c>
      <c r="S4351">
        <v>263.39999999999998</v>
      </c>
      <c r="T4351">
        <v>216.24</v>
      </c>
      <c r="U4351">
        <v>17.899999999999999</v>
      </c>
      <c r="V4351" t="str">
        <f>VLOOKUP(L4351,'[2]tabela de preços'!$A:$D,4,0)</f>
        <v>ROBERLO</v>
      </c>
      <c r="W4351" t="str">
        <f>VLOOKUP(L4351,'[2]tabela de preços'!$A:$F,6,0)</f>
        <v>MASSA POLIÉSTER</v>
      </c>
      <c r="X4351" t="str">
        <f>VLOOKUP(L4351,'[2]tabela de preços'!$A:$G,7,0)</f>
        <v>AUTOMOTIVO</v>
      </c>
    </row>
    <row r="4352" spans="1:24" x14ac:dyDescent="0.3">
      <c r="A4352" t="s">
        <v>3395</v>
      </c>
      <c r="C4352" t="s">
        <v>3776</v>
      </c>
      <c r="D4352" s="1">
        <v>46079</v>
      </c>
      <c r="E4352" t="s">
        <v>3777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762</v>
      </c>
      <c r="K4352" t="s">
        <v>3398</v>
      </c>
      <c r="L4352">
        <v>84113</v>
      </c>
      <c r="M4352" t="s">
        <v>737</v>
      </c>
      <c r="O4352" t="s">
        <v>11</v>
      </c>
      <c r="P4352">
        <v>5403</v>
      </c>
      <c r="Q4352">
        <v>1</v>
      </c>
      <c r="R4352">
        <v>153.99</v>
      </c>
      <c r="S4352">
        <v>153.99</v>
      </c>
      <c r="T4352">
        <v>116.88</v>
      </c>
      <c r="U4352">
        <v>24.1</v>
      </c>
      <c r="V4352" t="str">
        <f>VLOOKUP(L4352,'[2]tabela de preços'!$A:$D,4,0)</f>
        <v>BRASILUX</v>
      </c>
      <c r="W4352" t="str">
        <f>VLOOKUP(L4352,'[2]tabela de preços'!$A:$F,6,0)</f>
        <v>EPOXI</v>
      </c>
      <c r="X4352" t="str">
        <f>VLOOKUP(L4352,'[2]tabela de preços'!$A:$G,7,0)</f>
        <v>INDUSTRIAL</v>
      </c>
    </row>
    <row r="4353" spans="1:24" x14ac:dyDescent="0.3">
      <c r="A4353" t="s">
        <v>3395</v>
      </c>
      <c r="C4353" t="s">
        <v>3776</v>
      </c>
      <c r="D4353" s="1">
        <v>46079</v>
      </c>
      <c r="E4353" t="s">
        <v>3777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762</v>
      </c>
      <c r="K4353" t="s">
        <v>3398</v>
      </c>
      <c r="L4353">
        <v>84423</v>
      </c>
      <c r="M4353" t="s">
        <v>1198</v>
      </c>
      <c r="O4353" t="s">
        <v>11</v>
      </c>
      <c r="P4353">
        <v>5102</v>
      </c>
      <c r="Q4353">
        <v>3</v>
      </c>
      <c r="R4353">
        <v>19</v>
      </c>
      <c r="S4353">
        <v>57</v>
      </c>
      <c r="T4353">
        <v>40.56</v>
      </c>
      <c r="U4353">
        <v>28.84</v>
      </c>
      <c r="V4353" t="str">
        <f>VLOOKUP(L4353,'[2]tabela de preços'!$A:$D,4,0)</f>
        <v>ATLAS</v>
      </c>
      <c r="W4353" t="str">
        <f>VLOOKUP(L4353,'[2]tabela de preços'!$A:$F,6,0)</f>
        <v>ROLOS / TRINCHAS / PINCÉIS / ESPÁTULAS</v>
      </c>
      <c r="X4353" t="str">
        <f>VLOOKUP(L4353,'[2]tabela de preços'!$A:$G,7,0)</f>
        <v>IMOBILIÁRIO</v>
      </c>
    </row>
    <row r="4354" spans="1:24" x14ac:dyDescent="0.3">
      <c r="A4354" t="s">
        <v>3395</v>
      </c>
      <c r="C4354" t="s">
        <v>3776</v>
      </c>
      <c r="D4354" s="1">
        <v>46079</v>
      </c>
      <c r="E4354" t="s">
        <v>3777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762</v>
      </c>
      <c r="K4354" t="s">
        <v>3398</v>
      </c>
      <c r="L4354">
        <v>10114</v>
      </c>
      <c r="M4354" t="s">
        <v>571</v>
      </c>
      <c r="O4354" t="s">
        <v>11</v>
      </c>
      <c r="P4354">
        <v>5102</v>
      </c>
      <c r="Q4354">
        <v>12</v>
      </c>
      <c r="R4354">
        <v>4.1900000000000004</v>
      </c>
      <c r="S4354">
        <v>50.28</v>
      </c>
      <c r="T4354">
        <v>36</v>
      </c>
      <c r="U4354">
        <v>28.4</v>
      </c>
      <c r="V4354" t="str">
        <f>VLOOKUP(L4354,'[2]tabela de preços'!$A:$D,4,0)</f>
        <v>ATLAS</v>
      </c>
      <c r="W4354" t="str">
        <f>VLOOKUP(L4354,'[2]tabela de preços'!$A:$F,6,0)</f>
        <v>ROLOS / TRINCHAS / PINCÉIS / ESPÁTULAS</v>
      </c>
      <c r="X4354" t="str">
        <f>VLOOKUP(L4354,'[2]tabela de preços'!$A:$G,7,0)</f>
        <v>IMOBILIÁRIO</v>
      </c>
    </row>
    <row r="4355" spans="1:24" x14ac:dyDescent="0.3">
      <c r="A4355" t="s">
        <v>3395</v>
      </c>
      <c r="C4355" t="s">
        <v>3776</v>
      </c>
      <c r="D4355" s="1">
        <v>46079</v>
      </c>
      <c r="E4355" t="s">
        <v>3777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762</v>
      </c>
      <c r="K4355" t="s">
        <v>3398</v>
      </c>
      <c r="L4355">
        <v>10115</v>
      </c>
      <c r="M4355" t="s">
        <v>2587</v>
      </c>
      <c r="O4355" t="s">
        <v>11</v>
      </c>
      <c r="P4355">
        <v>5102</v>
      </c>
      <c r="Q4355">
        <v>8</v>
      </c>
      <c r="R4355">
        <v>3.15</v>
      </c>
      <c r="S4355">
        <v>25.2</v>
      </c>
      <c r="T4355">
        <v>18.079999999999998</v>
      </c>
      <c r="U4355">
        <v>28.25</v>
      </c>
      <c r="V4355" t="str">
        <f>VLOOKUP(L4355,'[2]tabela de preços'!$A:$D,4,0)</f>
        <v>ATLAS</v>
      </c>
      <c r="W4355" t="str">
        <f>VLOOKUP(L4355,'[2]tabela de preços'!$A:$F,6,0)</f>
        <v>ROLOS / TRINCHAS / PINCÉIS / ESPÁTULAS</v>
      </c>
      <c r="X4355" t="str">
        <f>VLOOKUP(L4355,'[2]tabela de preços'!$A:$G,7,0)</f>
        <v>IMOBILIÁRIO</v>
      </c>
    </row>
    <row r="4356" spans="1:24" x14ac:dyDescent="0.3">
      <c r="A4356" t="s">
        <v>3395</v>
      </c>
      <c r="C4356" t="s">
        <v>3776</v>
      </c>
      <c r="D4356" s="1">
        <v>46079</v>
      </c>
      <c r="E4356" t="s">
        <v>3777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762</v>
      </c>
      <c r="K4356" t="s">
        <v>3398</v>
      </c>
      <c r="L4356">
        <v>10118</v>
      </c>
      <c r="M4356" t="s">
        <v>572</v>
      </c>
      <c r="O4356" t="s">
        <v>11</v>
      </c>
      <c r="P4356">
        <v>5102</v>
      </c>
      <c r="Q4356">
        <v>12</v>
      </c>
      <c r="R4356">
        <v>5.32</v>
      </c>
      <c r="S4356">
        <v>63.84</v>
      </c>
      <c r="T4356">
        <v>45.72</v>
      </c>
      <c r="U4356">
        <v>28.38</v>
      </c>
      <c r="V4356" t="str">
        <f>VLOOKUP(L4356,'[2]tabela de preços'!$A:$D,4,0)</f>
        <v>ATLAS</v>
      </c>
      <c r="W4356" t="str">
        <f>VLOOKUP(L4356,'[2]tabela de preços'!$A:$F,6,0)</f>
        <v>ROLOS / TRINCHAS / PINCÉIS / ESPÁTULAS</v>
      </c>
      <c r="X4356" t="str">
        <f>VLOOKUP(L4356,'[2]tabela de preços'!$A:$G,7,0)</f>
        <v>IMOBILIÁRIO</v>
      </c>
    </row>
    <row r="4357" spans="1:24" x14ac:dyDescent="0.3">
      <c r="A4357" t="s">
        <v>1155</v>
      </c>
      <c r="C4357" t="s">
        <v>3778</v>
      </c>
      <c r="D4357" s="1">
        <v>46079</v>
      </c>
      <c r="E4357" t="s">
        <v>3779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211</v>
      </c>
      <c r="K4357" t="s">
        <v>1158</v>
      </c>
      <c r="L4357">
        <v>22602</v>
      </c>
      <c r="M4357" t="s">
        <v>3780</v>
      </c>
      <c r="O4357" t="s">
        <v>11</v>
      </c>
      <c r="P4357">
        <v>5102</v>
      </c>
      <c r="Q4357">
        <v>2</v>
      </c>
      <c r="R4357">
        <v>9.94</v>
      </c>
      <c r="S4357">
        <v>19.88</v>
      </c>
      <c r="T4357">
        <v>15.08</v>
      </c>
      <c r="U4357">
        <v>24.14</v>
      </c>
      <c r="V4357" t="str">
        <f>VLOOKUP(L4357,'[2]tabela de preços'!$A:$D,4,0)</f>
        <v>MAXI RUBBER</v>
      </c>
      <c r="W4357" t="str">
        <f>VLOOKUP(L4357,'[2]tabela de preços'!$A:$F,6,0)</f>
        <v>PRIMER AUTOMOTIVO</v>
      </c>
      <c r="X4357" t="str">
        <f>VLOOKUP(L4357,'[2]tabela de preços'!$A:$G,7,0)</f>
        <v>AUTOMOTIVO</v>
      </c>
    </row>
    <row r="4358" spans="1:24" x14ac:dyDescent="0.3">
      <c r="A4358" t="s">
        <v>1155</v>
      </c>
      <c r="C4358" t="s">
        <v>3778</v>
      </c>
      <c r="D4358" s="1">
        <v>46079</v>
      </c>
      <c r="E4358" t="s">
        <v>3779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211</v>
      </c>
      <c r="K4358" t="s">
        <v>1158</v>
      </c>
      <c r="L4358">
        <v>21037</v>
      </c>
      <c r="M4358" t="s">
        <v>3781</v>
      </c>
      <c r="O4358" t="s">
        <v>11</v>
      </c>
      <c r="P4358">
        <v>5102</v>
      </c>
      <c r="Q4358">
        <v>2</v>
      </c>
      <c r="R4358">
        <v>17.03</v>
      </c>
      <c r="S4358">
        <v>34.06</v>
      </c>
      <c r="T4358">
        <v>25.84</v>
      </c>
      <c r="U4358">
        <v>24.13</v>
      </c>
      <c r="V4358" t="str">
        <f>VLOOKUP(L4358,'[2]tabela de preços'!$A:$D,4,0)</f>
        <v>SHERWIN WILLIAMS</v>
      </c>
      <c r="W4358" t="str">
        <f>VLOOKUP(L4358,'[2]tabela de preços'!$A:$F,6,0)</f>
        <v>CATALISADORES INDIVIDUAS</v>
      </c>
      <c r="X4358" t="str">
        <f>VLOOKUP(L4358,'[2]tabela de preços'!$A:$G,7,0)</f>
        <v>AUTOMOTIVO</v>
      </c>
    </row>
    <row r="4359" spans="1:24" x14ac:dyDescent="0.3">
      <c r="A4359" t="s">
        <v>1155</v>
      </c>
      <c r="C4359" t="s">
        <v>3778</v>
      </c>
      <c r="D4359" s="1">
        <v>46079</v>
      </c>
      <c r="E4359" t="s">
        <v>3779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211</v>
      </c>
      <c r="K4359" t="s">
        <v>1158</v>
      </c>
      <c r="L4359">
        <v>87108</v>
      </c>
      <c r="M4359" t="s">
        <v>3782</v>
      </c>
      <c r="O4359" t="s">
        <v>11</v>
      </c>
      <c r="P4359">
        <v>5102</v>
      </c>
      <c r="Q4359">
        <v>2</v>
      </c>
      <c r="R4359">
        <v>41.35</v>
      </c>
      <c r="S4359">
        <v>82.7</v>
      </c>
      <c r="T4359">
        <v>62.78</v>
      </c>
      <c r="U4359">
        <v>24.09</v>
      </c>
      <c r="V4359" t="str">
        <f>VLOOKUP(L4359,'[2]tabela de preços'!$A:$D,4,0)</f>
        <v>SHERWIN WILLIAMS</v>
      </c>
      <c r="W4359" t="str">
        <f>VLOOKUP(L4359,'[2]tabela de preços'!$A:$F,6,0)</f>
        <v>TINTAS PU</v>
      </c>
      <c r="X4359" t="str">
        <f>VLOOKUP(L4359,'[2]tabela de preços'!$A:$G,7,0)</f>
        <v>AUTOMOTIVO</v>
      </c>
    </row>
    <row r="4360" spans="1:24" x14ac:dyDescent="0.3">
      <c r="A4360" t="s">
        <v>1155</v>
      </c>
      <c r="C4360" t="s">
        <v>3778</v>
      </c>
      <c r="D4360" s="1">
        <v>46079</v>
      </c>
      <c r="E4360" t="s">
        <v>3779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211</v>
      </c>
      <c r="K4360" t="s">
        <v>1158</v>
      </c>
      <c r="L4360">
        <v>10243</v>
      </c>
      <c r="M4360" t="s">
        <v>83</v>
      </c>
      <c r="O4360" t="s">
        <v>11</v>
      </c>
      <c r="P4360">
        <v>5102</v>
      </c>
      <c r="Q4360">
        <v>3</v>
      </c>
      <c r="R4360">
        <v>2.79</v>
      </c>
      <c r="S4360">
        <v>8.3699999999999992</v>
      </c>
      <c r="T4360">
        <v>5.79</v>
      </c>
      <c r="U4360">
        <v>30.82</v>
      </c>
      <c r="V4360" t="str">
        <f>VLOOKUP(L4360,'[2]tabela de preços'!$A:$D,4,0)</f>
        <v>NORTON</v>
      </c>
      <c r="W4360" t="str">
        <f>VLOOKUP(L4360,'[2]tabela de preços'!$A:$F,6,0)</f>
        <v xml:space="preserve">DISCOS / LIXAS / ABRASIVOS </v>
      </c>
      <c r="X4360" t="str">
        <f>VLOOKUP(L4360,'[2]tabela de preços'!$A:$G,7,0)</f>
        <v>AUTOMOTIVO</v>
      </c>
    </row>
    <row r="4361" spans="1:24" x14ac:dyDescent="0.3">
      <c r="A4361" t="s">
        <v>1155</v>
      </c>
      <c r="C4361" t="s">
        <v>3778</v>
      </c>
      <c r="D4361" s="1">
        <v>46079</v>
      </c>
      <c r="E4361" t="s">
        <v>3779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211</v>
      </c>
      <c r="K4361" t="s">
        <v>1158</v>
      </c>
      <c r="L4361">
        <v>23267</v>
      </c>
      <c r="M4361" t="s">
        <v>164</v>
      </c>
      <c r="O4361" t="s">
        <v>11</v>
      </c>
      <c r="P4361">
        <v>5102</v>
      </c>
      <c r="Q4361">
        <v>1</v>
      </c>
      <c r="R4361">
        <v>22.89</v>
      </c>
      <c r="S4361">
        <v>22.89</v>
      </c>
      <c r="T4361">
        <v>18.62</v>
      </c>
      <c r="U4361">
        <v>18.649999999999999</v>
      </c>
      <c r="V4361" t="str">
        <f>VLOOKUP(L4361,'[2]tabela de preços'!$A:$D,4,0)</f>
        <v>ANJO</v>
      </c>
      <c r="W4361" t="str">
        <f>VLOOKUP(L4361,'[2]tabela de preços'!$A:$F,6,0)</f>
        <v>MASSA POLIÉSTER</v>
      </c>
      <c r="X4361" t="str">
        <f>VLOOKUP(L4361,'[2]tabela de preços'!$A:$G,7,0)</f>
        <v>AUTOMOTIVO</v>
      </c>
    </row>
    <row r="4362" spans="1:24" x14ac:dyDescent="0.3">
      <c r="A4362" t="s">
        <v>1155</v>
      </c>
      <c r="C4362" t="s">
        <v>3778</v>
      </c>
      <c r="D4362" s="1">
        <v>46079</v>
      </c>
      <c r="E4362" t="s">
        <v>3779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211</v>
      </c>
      <c r="K4362" t="s">
        <v>1158</v>
      </c>
      <c r="L4362">
        <v>21439</v>
      </c>
      <c r="M4362" t="s">
        <v>3783</v>
      </c>
      <c r="O4362" t="s">
        <v>11</v>
      </c>
      <c r="P4362">
        <v>5403</v>
      </c>
      <c r="Q4362">
        <v>2</v>
      </c>
      <c r="R4362">
        <v>19.95</v>
      </c>
      <c r="S4362">
        <v>39.9</v>
      </c>
      <c r="T4362">
        <v>30.28</v>
      </c>
      <c r="U4362">
        <v>24.11</v>
      </c>
      <c r="V4362" t="str">
        <f>VLOOKUP(L4362,'[2]tabela de preços'!$A:$D,4,0)</f>
        <v>MAXI RUBBER</v>
      </c>
      <c r="W4362" t="str">
        <f>VLOOKUP(L4362,'[2]tabela de preços'!$A:$F,6,0)</f>
        <v>PRIMER AUTOMOTIVO</v>
      </c>
      <c r="X4362" t="str">
        <f>VLOOKUP(L4362,'[2]tabela de preços'!$A:$G,7,0)</f>
        <v>AUTOMOTIVO</v>
      </c>
    </row>
    <row r="4363" spans="1:24" x14ac:dyDescent="0.3">
      <c r="A4363" t="s">
        <v>1155</v>
      </c>
      <c r="C4363" t="s">
        <v>3778</v>
      </c>
      <c r="D4363" s="1">
        <v>46079</v>
      </c>
      <c r="E4363" t="s">
        <v>3779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211</v>
      </c>
      <c r="K4363" t="s">
        <v>1158</v>
      </c>
      <c r="L4363">
        <v>21316</v>
      </c>
      <c r="M4363" t="s">
        <v>1829</v>
      </c>
      <c r="O4363" t="s">
        <v>11</v>
      </c>
      <c r="P4363">
        <v>5102</v>
      </c>
      <c r="Q4363">
        <v>1</v>
      </c>
      <c r="R4363">
        <v>124.15</v>
      </c>
      <c r="S4363">
        <v>124.15</v>
      </c>
      <c r="T4363">
        <v>94.23</v>
      </c>
      <c r="U4363">
        <v>24.1</v>
      </c>
      <c r="V4363" t="str">
        <f>VLOOKUP(L4363,'[2]tabela de preços'!$A:$D,4,0)</f>
        <v>SHERWIN WILLIAMS</v>
      </c>
      <c r="W4363" t="str">
        <f>VLOOKUP(L4363,'[2]tabela de preços'!$A:$F,6,0)</f>
        <v>DILUENTE</v>
      </c>
      <c r="X4363" t="str">
        <f>VLOOKUP(L4363,'[2]tabela de preços'!$A:$G,7,0)</f>
        <v>AUTOMOTIVO</v>
      </c>
    </row>
    <row r="4364" spans="1:24" x14ac:dyDescent="0.3">
      <c r="A4364" t="s">
        <v>1170</v>
      </c>
      <c r="C4364" t="s">
        <v>3784</v>
      </c>
      <c r="D4364" s="1">
        <v>46079</v>
      </c>
      <c r="E4364" t="s">
        <v>3785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1173</v>
      </c>
      <c r="K4364" t="s">
        <v>1174</v>
      </c>
      <c r="L4364">
        <v>20090</v>
      </c>
      <c r="M4364" t="s">
        <v>1238</v>
      </c>
      <c r="O4364" t="s">
        <v>11</v>
      </c>
      <c r="P4364">
        <v>5102</v>
      </c>
      <c r="Q4364">
        <v>5</v>
      </c>
      <c r="R4364">
        <v>14.49</v>
      </c>
      <c r="S4364">
        <v>72.45</v>
      </c>
      <c r="T4364">
        <v>55</v>
      </c>
      <c r="U4364">
        <v>24.09</v>
      </c>
      <c r="V4364" t="str">
        <f>VLOOKUP(L4364,'[2]tabela de preços'!$A:$D,4,0)</f>
        <v>PROLAB</v>
      </c>
      <c r="W4364" t="str">
        <f>VLOOKUP(L4364,'[2]tabela de preços'!$A:$F,6,0)</f>
        <v>APLICADORES / ADAPTADORES / ENGATES / SUPORTES</v>
      </c>
      <c r="X4364" t="str">
        <f>VLOOKUP(L4364,'[2]tabela de preços'!$A:$G,7,0)</f>
        <v>AUTOMOTIVO</v>
      </c>
    </row>
    <row r="4365" spans="1:24" x14ac:dyDescent="0.3">
      <c r="A4365" t="s">
        <v>1170</v>
      </c>
      <c r="C4365" t="s">
        <v>3784</v>
      </c>
      <c r="D4365" s="1">
        <v>46079</v>
      </c>
      <c r="E4365" t="s">
        <v>3785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1173</v>
      </c>
      <c r="K4365" t="s">
        <v>1174</v>
      </c>
      <c r="L4365">
        <v>21067</v>
      </c>
      <c r="M4365" t="s">
        <v>640</v>
      </c>
      <c r="O4365" t="s">
        <v>11</v>
      </c>
      <c r="P4365">
        <v>5102</v>
      </c>
      <c r="Q4365">
        <v>18</v>
      </c>
      <c r="R4365">
        <v>36.07</v>
      </c>
      <c r="S4365">
        <v>649.26</v>
      </c>
      <c r="T4365">
        <v>492.84</v>
      </c>
      <c r="U4365">
        <v>24.09</v>
      </c>
      <c r="V4365" t="str">
        <f>VLOOKUP(L4365,'[2]tabela de preços'!$A:$D,4,0)</f>
        <v>SIKKENS</v>
      </c>
      <c r="W4365" t="str">
        <f>VLOOKUP(L4365,'[2]tabela de preços'!$A:$F,6,0)</f>
        <v>DILUENTE</v>
      </c>
      <c r="X4365" t="str">
        <f>VLOOKUP(L4365,'[2]tabela de preços'!$A:$G,7,0)</f>
        <v>AUTOMOTIVO</v>
      </c>
    </row>
    <row r="4366" spans="1:24" x14ac:dyDescent="0.3">
      <c r="A4366" t="s">
        <v>1232</v>
      </c>
      <c r="C4366" t="s">
        <v>3788</v>
      </c>
      <c r="D4366" s="1">
        <v>46079</v>
      </c>
      <c r="E4366" t="s">
        <v>3789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1235</v>
      </c>
      <c r="K4366" t="s">
        <v>1236</v>
      </c>
      <c r="L4366">
        <v>84560</v>
      </c>
      <c r="M4366" t="s">
        <v>118</v>
      </c>
      <c r="O4366" t="s">
        <v>11</v>
      </c>
      <c r="P4366">
        <v>5102</v>
      </c>
      <c r="Q4366">
        <v>12</v>
      </c>
      <c r="R4366">
        <v>47.89</v>
      </c>
      <c r="S4366">
        <v>574.67999999999995</v>
      </c>
      <c r="T4366">
        <v>481.68</v>
      </c>
      <c r="U4366">
        <v>16.18</v>
      </c>
      <c r="V4366" t="str">
        <f>VLOOKUP(L4366,'[2]tabela de preços'!$A:$D,4,0)</f>
        <v>BRASILUX</v>
      </c>
      <c r="W4366" t="str">
        <f>VLOOKUP(L4366,'[2]tabela de preços'!$A:$F,6,0)</f>
        <v>THINNER DE LIMPEZA</v>
      </c>
      <c r="X4366" t="str">
        <f>VLOOKUP(L4366,'[2]tabela de preços'!$A:$G,7,0)</f>
        <v>THINNER</v>
      </c>
    </row>
    <row r="4367" spans="1:24" x14ac:dyDescent="0.3">
      <c r="A4367" t="s">
        <v>1267</v>
      </c>
      <c r="C4367" t="s">
        <v>3797</v>
      </c>
      <c r="D4367" s="1">
        <v>46079</v>
      </c>
      <c r="E4367" t="s">
        <v>3798</v>
      </c>
      <c r="F4367">
        <v>9</v>
      </c>
      <c r="G4367">
        <v>236</v>
      </c>
      <c r="H4367" t="str">
        <f>VLOOKUP(G4367,[1]OPERADORES!$A:$B,2,0)</f>
        <v>DANIEL</v>
      </c>
      <c r="I4367" t="s">
        <v>21</v>
      </c>
      <c r="J4367" t="s">
        <v>372</v>
      </c>
      <c r="K4367" t="s">
        <v>1270</v>
      </c>
      <c r="L4367">
        <v>20099</v>
      </c>
      <c r="M4367" t="s">
        <v>1308</v>
      </c>
      <c r="O4367" t="s">
        <v>11</v>
      </c>
      <c r="P4367">
        <v>5403</v>
      </c>
      <c r="Q4367">
        <v>1</v>
      </c>
      <c r="R4367">
        <v>16.7</v>
      </c>
      <c r="S4367">
        <v>16.7</v>
      </c>
      <c r="T4367">
        <v>11.91</v>
      </c>
      <c r="U4367">
        <v>28.68</v>
      </c>
      <c r="V4367" t="str">
        <f>VLOOKUP(L4367,'[2]tabela de preços'!$A:$D,4,0)</f>
        <v>MAXI RUBBER</v>
      </c>
      <c r="W4367" t="str">
        <f>VLOOKUP(L4367,'[2]tabela de preços'!$A:$F,6,0)</f>
        <v>BATIDA DE PEDRA</v>
      </c>
      <c r="X4367" t="str">
        <f>VLOOKUP(L4367,'[2]tabela de preços'!$A:$G,7,0)</f>
        <v>AUTOMOTIVO</v>
      </c>
    </row>
    <row r="4368" spans="1:24" x14ac:dyDescent="0.3">
      <c r="A4368" t="s">
        <v>1267</v>
      </c>
      <c r="C4368" t="s">
        <v>3797</v>
      </c>
      <c r="D4368" s="1">
        <v>46079</v>
      </c>
      <c r="E4368" t="s">
        <v>3798</v>
      </c>
      <c r="F4368">
        <v>9</v>
      </c>
      <c r="G4368">
        <v>236</v>
      </c>
      <c r="H4368" t="str">
        <f>VLOOKUP(G4368,[1]OPERADORES!$A:$B,2,0)</f>
        <v>DANIEL</v>
      </c>
      <c r="I4368" t="s">
        <v>21</v>
      </c>
      <c r="J4368" t="s">
        <v>372</v>
      </c>
      <c r="K4368" t="s">
        <v>1270</v>
      </c>
      <c r="L4368">
        <v>87184</v>
      </c>
      <c r="M4368" t="s">
        <v>3799</v>
      </c>
      <c r="O4368" t="s">
        <v>11</v>
      </c>
      <c r="P4368">
        <v>5102</v>
      </c>
      <c r="Q4368">
        <v>5</v>
      </c>
      <c r="R4368">
        <v>7.49</v>
      </c>
      <c r="S4368">
        <v>37.450000000000003</v>
      </c>
      <c r="T4368">
        <v>24.15</v>
      </c>
      <c r="U4368">
        <v>35.51</v>
      </c>
      <c r="V4368" t="str">
        <f>VLOOKUP(L4368,'[2]tabela de preços'!$A:$D,4,0)</f>
        <v>KERS</v>
      </c>
      <c r="W4368" t="str">
        <f>VLOOKUP(L4368,'[2]tabela de preços'!$A:$F,6,0)</f>
        <v>FLANELAS / PANOS</v>
      </c>
      <c r="X4368" t="str">
        <f>VLOOKUP(L4368,'[2]tabela de preços'!$A:$G,7,0)</f>
        <v>AUTOMOTIVO</v>
      </c>
    </row>
    <row r="4369" spans="1:24" x14ac:dyDescent="0.3">
      <c r="A4369" t="s">
        <v>1267</v>
      </c>
      <c r="C4369" t="s">
        <v>3797</v>
      </c>
      <c r="D4369" s="1">
        <v>46079</v>
      </c>
      <c r="E4369" t="s">
        <v>3798</v>
      </c>
      <c r="F4369">
        <v>9</v>
      </c>
      <c r="G4369">
        <v>236</v>
      </c>
      <c r="H4369" t="str">
        <f>VLOOKUP(G4369,[1]OPERADORES!$A:$B,2,0)</f>
        <v>DANIEL</v>
      </c>
      <c r="I4369" t="s">
        <v>21</v>
      </c>
      <c r="J4369" t="s">
        <v>372</v>
      </c>
      <c r="K4369" t="s">
        <v>1270</v>
      </c>
      <c r="L4369">
        <v>20375</v>
      </c>
      <c r="M4369" t="s">
        <v>148</v>
      </c>
      <c r="O4369" t="s">
        <v>11</v>
      </c>
      <c r="P4369">
        <v>5403</v>
      </c>
      <c r="Q4369">
        <v>1</v>
      </c>
      <c r="R4369">
        <v>37.86</v>
      </c>
      <c r="S4369">
        <v>37.86</v>
      </c>
      <c r="T4369">
        <v>25.45</v>
      </c>
      <c r="U4369">
        <v>32.78</v>
      </c>
      <c r="V4369" t="str">
        <f>VLOOKUP(L4369,'[2]tabela de preços'!$A:$D,4,0)</f>
        <v>SHERWIN WILLIAMS</v>
      </c>
      <c r="W4369" t="str">
        <f>VLOOKUP(L4369,'[2]tabela de preços'!$A:$F,6,0)</f>
        <v>TINTAS POLIÉSTER</v>
      </c>
      <c r="X4369" t="str">
        <f>VLOOKUP(L4369,'[2]tabela de preços'!$A:$G,7,0)</f>
        <v>AUTOMOTIVO</v>
      </c>
    </row>
    <row r="4370" spans="1:24" x14ac:dyDescent="0.3">
      <c r="A4370" t="s">
        <v>1267</v>
      </c>
      <c r="C4370" t="s">
        <v>3797</v>
      </c>
      <c r="D4370" s="1">
        <v>46079</v>
      </c>
      <c r="E4370" t="s">
        <v>3798</v>
      </c>
      <c r="F4370">
        <v>9</v>
      </c>
      <c r="G4370">
        <v>236</v>
      </c>
      <c r="H4370" t="str">
        <f>VLOOKUP(G4370,[1]OPERADORES!$A:$B,2,0)</f>
        <v>DANIEL</v>
      </c>
      <c r="I4370" t="s">
        <v>21</v>
      </c>
      <c r="J4370" t="s">
        <v>372</v>
      </c>
      <c r="K4370" t="s">
        <v>1270</v>
      </c>
      <c r="L4370">
        <v>21125</v>
      </c>
      <c r="M4370" t="s">
        <v>2242</v>
      </c>
      <c r="O4370" t="s">
        <v>11</v>
      </c>
      <c r="P4370">
        <v>5102</v>
      </c>
      <c r="Q4370">
        <v>1</v>
      </c>
      <c r="R4370">
        <v>47.86</v>
      </c>
      <c r="S4370">
        <v>47.86</v>
      </c>
      <c r="T4370">
        <v>36.32</v>
      </c>
      <c r="U4370">
        <v>24.11</v>
      </c>
      <c r="V4370" t="str">
        <f>VLOOKUP(L4370,'[2]tabela de preços'!$A:$D,4,0)</f>
        <v>PURPLEX</v>
      </c>
      <c r="W4370" t="str">
        <f>VLOOKUP(L4370,'[2]tabela de preços'!$A:$F,6,0)</f>
        <v>TACO LIXADOR</v>
      </c>
      <c r="X4370" t="str">
        <f>VLOOKUP(L4370,'[2]tabela de preços'!$A:$G,7,0)</f>
        <v>AUTOMOTIVO</v>
      </c>
    </row>
    <row r="4371" spans="1:24" x14ac:dyDescent="0.3">
      <c r="A4371" t="s">
        <v>1267</v>
      </c>
      <c r="C4371" t="s">
        <v>3797</v>
      </c>
      <c r="D4371" s="1">
        <v>46079</v>
      </c>
      <c r="E4371" t="s">
        <v>3798</v>
      </c>
      <c r="F4371">
        <v>9</v>
      </c>
      <c r="G4371">
        <v>236</v>
      </c>
      <c r="H4371" t="str">
        <f>VLOOKUP(G4371,[1]OPERADORES!$A:$B,2,0)</f>
        <v>DANIEL</v>
      </c>
      <c r="I4371" t="s">
        <v>21</v>
      </c>
      <c r="J4371" t="s">
        <v>372</v>
      </c>
      <c r="K4371" t="s">
        <v>1270</v>
      </c>
      <c r="L4371">
        <v>20525</v>
      </c>
      <c r="M4371" t="s">
        <v>137</v>
      </c>
      <c r="O4371" t="s">
        <v>11</v>
      </c>
      <c r="P4371">
        <v>5102</v>
      </c>
      <c r="Q4371">
        <v>4</v>
      </c>
      <c r="R4371">
        <v>13.65</v>
      </c>
      <c r="S4371">
        <v>54.6</v>
      </c>
      <c r="T4371">
        <v>41.44</v>
      </c>
      <c r="U4371">
        <v>24.1</v>
      </c>
      <c r="V4371" t="str">
        <f>VLOOKUP(L4371,'[2]tabela de preços'!$A:$D,4,0)</f>
        <v>SHERWIN WILLIAMS</v>
      </c>
      <c r="W4371" t="str">
        <f>VLOOKUP(L4371,'[2]tabela de preços'!$A:$F,6,0)</f>
        <v>MASSA DE PEQUENOS REPAROS</v>
      </c>
      <c r="X4371" t="str">
        <f>VLOOKUP(L4371,'[2]tabela de preços'!$A:$G,7,0)</f>
        <v>AUTOMOTIVO</v>
      </c>
    </row>
    <row r="4372" spans="1:24" x14ac:dyDescent="0.3">
      <c r="A4372" t="s">
        <v>1324</v>
      </c>
      <c r="C4372" t="s">
        <v>3800</v>
      </c>
      <c r="D4372" s="1">
        <v>46079</v>
      </c>
      <c r="E4372" t="s">
        <v>3801</v>
      </c>
      <c r="F4372">
        <v>9</v>
      </c>
      <c r="G4372">
        <v>197</v>
      </c>
      <c r="H4372" t="str">
        <f>VLOOKUP(G4372,[1]OPERADORES!$A:$B,2,0)</f>
        <v xml:space="preserve">POLIANA LORRANE DE AMORIM </v>
      </c>
      <c r="I4372" t="s">
        <v>1327</v>
      </c>
      <c r="J4372" t="s">
        <v>1328</v>
      </c>
      <c r="K4372" t="s">
        <v>1329</v>
      </c>
      <c r="L4372">
        <v>20135</v>
      </c>
      <c r="M4372" t="s">
        <v>459</v>
      </c>
      <c r="O4372" t="s">
        <v>11</v>
      </c>
      <c r="P4372">
        <v>6102</v>
      </c>
      <c r="Q4372">
        <v>4</v>
      </c>
      <c r="R4372">
        <v>25.37</v>
      </c>
      <c r="S4372">
        <v>101.48</v>
      </c>
      <c r="T4372">
        <v>77.040000000000006</v>
      </c>
      <c r="U4372">
        <v>24.08</v>
      </c>
      <c r="V4372" t="str">
        <f>VLOOKUP(L4372,'[2]tabela de preços'!$A:$D,4,0)</f>
        <v>3M</v>
      </c>
      <c r="W4372" t="str">
        <f>VLOOKUP(L4372,'[2]tabela de preços'!$A:$F,6,0)</f>
        <v>DISCO TRIZACT</v>
      </c>
      <c r="X4372" t="str">
        <f>VLOOKUP(L4372,'[2]tabela de preços'!$A:$G,7,0)</f>
        <v>AUTOMOTIVO</v>
      </c>
    </row>
    <row r="4373" spans="1:24" x14ac:dyDescent="0.3">
      <c r="A4373" t="s">
        <v>1324</v>
      </c>
      <c r="C4373" t="s">
        <v>3800</v>
      </c>
      <c r="D4373" s="1">
        <v>46079</v>
      </c>
      <c r="E4373" t="s">
        <v>3801</v>
      </c>
      <c r="F4373">
        <v>9</v>
      </c>
      <c r="G4373">
        <v>197</v>
      </c>
      <c r="H4373" t="str">
        <f>VLOOKUP(G4373,[1]OPERADORES!$A:$B,2,0)</f>
        <v xml:space="preserve">POLIANA LORRANE DE AMORIM </v>
      </c>
      <c r="I4373" t="s">
        <v>1327</v>
      </c>
      <c r="J4373" t="s">
        <v>1328</v>
      </c>
      <c r="K4373" t="s">
        <v>1329</v>
      </c>
      <c r="L4373">
        <v>23096</v>
      </c>
      <c r="M4373" t="s">
        <v>656</v>
      </c>
      <c r="O4373" t="s">
        <v>411</v>
      </c>
      <c r="P4373">
        <v>6102</v>
      </c>
      <c r="Q4373">
        <v>50</v>
      </c>
      <c r="R4373">
        <v>2.35</v>
      </c>
      <c r="S4373">
        <v>117.5</v>
      </c>
      <c r="T4373">
        <v>84.5</v>
      </c>
      <c r="U4373">
        <v>28.09</v>
      </c>
      <c r="V4373" t="str">
        <f>VLOOKUP(L4373,'[2]tabela de preços'!$A:$D,4,0)</f>
        <v>3M</v>
      </c>
      <c r="W4373" t="str">
        <f>VLOOKUP(L4373,'[2]tabela de preços'!$A:$F,6,0)</f>
        <v xml:space="preserve">DISCOS / LIXAS / ABRASIVOS </v>
      </c>
      <c r="X4373" t="str">
        <f>VLOOKUP(L4373,'[2]tabela de preços'!$A:$G,7,0)</f>
        <v>AUTOMOTIVO</v>
      </c>
    </row>
    <row r="4374" spans="1:24" x14ac:dyDescent="0.3">
      <c r="A4374" t="s">
        <v>1324</v>
      </c>
      <c r="C4374" t="s">
        <v>3800</v>
      </c>
      <c r="D4374" s="1">
        <v>46079</v>
      </c>
      <c r="E4374" t="s">
        <v>3801</v>
      </c>
      <c r="F4374">
        <v>9</v>
      </c>
      <c r="G4374">
        <v>197</v>
      </c>
      <c r="H4374" t="str">
        <f>VLOOKUP(G4374,[1]OPERADORES!$A:$B,2,0)</f>
        <v xml:space="preserve">POLIANA LORRANE DE AMORIM </v>
      </c>
      <c r="I4374" t="s">
        <v>1327</v>
      </c>
      <c r="J4374" t="s">
        <v>1328</v>
      </c>
      <c r="K4374" t="s">
        <v>1329</v>
      </c>
      <c r="L4374">
        <v>23097</v>
      </c>
      <c r="M4374" t="s">
        <v>412</v>
      </c>
      <c r="O4374" t="s">
        <v>411</v>
      </c>
      <c r="P4374">
        <v>6102</v>
      </c>
      <c r="Q4374">
        <v>50</v>
      </c>
      <c r="R4374">
        <v>2.35</v>
      </c>
      <c r="S4374">
        <v>117.5</v>
      </c>
      <c r="T4374">
        <v>68</v>
      </c>
      <c r="U4374">
        <v>42.13</v>
      </c>
      <c r="V4374" t="str">
        <f>VLOOKUP(L4374,'[2]tabela de preços'!$A:$D,4,0)</f>
        <v>3M</v>
      </c>
      <c r="W4374" t="str">
        <f>VLOOKUP(L4374,'[2]tabela de preços'!$A:$F,6,0)</f>
        <v xml:space="preserve">DISCOS / LIXAS / ABRASIVOS </v>
      </c>
      <c r="X4374" t="str">
        <f>VLOOKUP(L4374,'[2]tabela de preços'!$A:$G,7,0)</f>
        <v>AUTOMOTIVO</v>
      </c>
    </row>
    <row r="4375" spans="1:24" x14ac:dyDescent="0.3">
      <c r="A4375" t="s">
        <v>1324</v>
      </c>
      <c r="C4375" t="s">
        <v>3800</v>
      </c>
      <c r="D4375" s="1">
        <v>46079</v>
      </c>
      <c r="E4375" t="s">
        <v>3801</v>
      </c>
      <c r="F4375">
        <v>9</v>
      </c>
      <c r="G4375">
        <v>197</v>
      </c>
      <c r="H4375" t="str">
        <f>VLOOKUP(G4375,[1]OPERADORES!$A:$B,2,0)</f>
        <v xml:space="preserve">POLIANA LORRANE DE AMORIM </v>
      </c>
      <c r="I4375" t="s">
        <v>1327</v>
      </c>
      <c r="J4375" t="s">
        <v>1328</v>
      </c>
      <c r="K4375" t="s">
        <v>1329</v>
      </c>
      <c r="L4375">
        <v>15</v>
      </c>
      <c r="M4375" t="s">
        <v>205</v>
      </c>
      <c r="O4375" t="s">
        <v>11</v>
      </c>
      <c r="P4375">
        <v>6102</v>
      </c>
      <c r="Q4375">
        <v>50</v>
      </c>
      <c r="R4375">
        <v>5.79</v>
      </c>
      <c r="S4375">
        <v>289.5</v>
      </c>
      <c r="T4375">
        <v>208</v>
      </c>
      <c r="U4375">
        <v>28.15</v>
      </c>
      <c r="V4375" t="str">
        <f>VLOOKUP(L4375,'[2]tabela de preços'!$A:$D,4,0)</f>
        <v>3M</v>
      </c>
      <c r="W4375" t="str">
        <f>VLOOKUP(L4375,'[2]tabela de preços'!$A:$F,6,0)</f>
        <v>LIXA DÁGUA</v>
      </c>
      <c r="X4375" t="str">
        <f>VLOOKUP(L4375,'[2]tabela de preços'!$A:$G,7,0)</f>
        <v>AUTOMOTIVO</v>
      </c>
    </row>
    <row r="4376" spans="1:24" x14ac:dyDescent="0.3">
      <c r="A4376" t="s">
        <v>1324</v>
      </c>
      <c r="C4376" t="s">
        <v>3800</v>
      </c>
      <c r="D4376" s="1">
        <v>46079</v>
      </c>
      <c r="E4376" t="s">
        <v>3801</v>
      </c>
      <c r="F4376">
        <v>9</v>
      </c>
      <c r="G4376">
        <v>197</v>
      </c>
      <c r="H4376" t="str">
        <f>VLOOKUP(G4376,[1]OPERADORES!$A:$B,2,0)</f>
        <v xml:space="preserve">POLIANA LORRANE DE AMORIM </v>
      </c>
      <c r="I4376" t="s">
        <v>1327</v>
      </c>
      <c r="J4376" t="s">
        <v>1328</v>
      </c>
      <c r="K4376" t="s">
        <v>1329</v>
      </c>
      <c r="L4376">
        <v>58</v>
      </c>
      <c r="M4376" t="s">
        <v>389</v>
      </c>
      <c r="O4376" t="s">
        <v>11</v>
      </c>
      <c r="P4376">
        <v>6102</v>
      </c>
      <c r="Q4376">
        <v>50</v>
      </c>
      <c r="R4376">
        <v>1.05</v>
      </c>
      <c r="S4376">
        <v>52.5</v>
      </c>
      <c r="T4376">
        <v>38.5</v>
      </c>
      <c r="U4376">
        <v>26.67</v>
      </c>
      <c r="V4376" t="str">
        <f>VLOOKUP(L4376,'[2]tabela de preços'!$A:$D,4,0)</f>
        <v>3M</v>
      </c>
      <c r="W4376" t="str">
        <f>VLOOKUP(L4376,'[2]tabela de preços'!$A:$F,6,0)</f>
        <v>LIXA DÁGUA</v>
      </c>
      <c r="X4376" t="str">
        <f>VLOOKUP(L4376,'[2]tabela de preços'!$A:$G,7,0)</f>
        <v>AUTOMOTIVO</v>
      </c>
    </row>
    <row r="4377" spans="1:24" x14ac:dyDescent="0.3">
      <c r="A4377" t="s">
        <v>1324</v>
      </c>
      <c r="C4377" t="s">
        <v>3800</v>
      </c>
      <c r="D4377" s="1">
        <v>46079</v>
      </c>
      <c r="E4377" t="s">
        <v>3801</v>
      </c>
      <c r="F4377">
        <v>9</v>
      </c>
      <c r="G4377">
        <v>197</v>
      </c>
      <c r="H4377" t="str">
        <f>VLOOKUP(G4377,[1]OPERADORES!$A:$B,2,0)</f>
        <v xml:space="preserve">POLIANA LORRANE DE AMORIM </v>
      </c>
      <c r="I4377" t="s">
        <v>1327</v>
      </c>
      <c r="J4377" t="s">
        <v>1328</v>
      </c>
      <c r="K4377" t="s">
        <v>1329</v>
      </c>
      <c r="L4377">
        <v>20817</v>
      </c>
      <c r="M4377" t="s">
        <v>153</v>
      </c>
      <c r="O4377" t="s">
        <v>11</v>
      </c>
      <c r="P4377">
        <v>6102</v>
      </c>
      <c r="Q4377">
        <v>6</v>
      </c>
      <c r="R4377">
        <v>22.89</v>
      </c>
      <c r="S4377">
        <v>137.34</v>
      </c>
      <c r="T4377">
        <v>111.72</v>
      </c>
      <c r="U4377">
        <v>18.649999999999999</v>
      </c>
      <c r="V4377" t="str">
        <f>VLOOKUP(L4377,'[2]tabela de preços'!$A:$D,4,0)</f>
        <v>AUTO AMERICA</v>
      </c>
      <c r="W4377" t="str">
        <f>VLOOKUP(L4377,'[2]tabela de preços'!$A:$F,6,0)</f>
        <v>MASSA DE POLIR</v>
      </c>
      <c r="X4377" t="str">
        <f>VLOOKUP(L4377,'[2]tabela de preços'!$A:$G,7,0)</f>
        <v>AUTOMOTIVO</v>
      </c>
    </row>
    <row r="4378" spans="1:24" x14ac:dyDescent="0.3">
      <c r="A4378" t="s">
        <v>1324</v>
      </c>
      <c r="C4378" t="s">
        <v>3800</v>
      </c>
      <c r="D4378" s="1">
        <v>46079</v>
      </c>
      <c r="E4378" t="s">
        <v>3801</v>
      </c>
      <c r="F4378">
        <v>9</v>
      </c>
      <c r="G4378">
        <v>197</v>
      </c>
      <c r="H4378" t="str">
        <f>VLOOKUP(G4378,[1]OPERADORES!$A:$B,2,0)</f>
        <v xml:space="preserve">POLIANA LORRANE DE AMORIM </v>
      </c>
      <c r="I4378" t="s">
        <v>1327</v>
      </c>
      <c r="J4378" t="s">
        <v>1328</v>
      </c>
      <c r="K4378" t="s">
        <v>1329</v>
      </c>
      <c r="L4378">
        <v>87043</v>
      </c>
      <c r="M4378" t="s">
        <v>217</v>
      </c>
      <c r="O4378" t="s">
        <v>11</v>
      </c>
      <c r="P4378">
        <v>6102</v>
      </c>
      <c r="Q4378">
        <v>8</v>
      </c>
      <c r="R4378">
        <v>21.95</v>
      </c>
      <c r="S4378">
        <v>175.6</v>
      </c>
      <c r="T4378">
        <v>144.16</v>
      </c>
      <c r="U4378">
        <v>17.899999999999999</v>
      </c>
      <c r="V4378" t="str">
        <f>VLOOKUP(L4378,'[2]tabela de preços'!$A:$D,4,0)</f>
        <v>ROBERLO</v>
      </c>
      <c r="W4378" t="str">
        <f>VLOOKUP(L4378,'[2]tabela de preços'!$A:$F,6,0)</f>
        <v>MASSA POLIÉSTER</v>
      </c>
      <c r="X4378" t="str">
        <f>VLOOKUP(L4378,'[2]tabela de preços'!$A:$G,7,0)</f>
        <v>AUTOMOTIVO</v>
      </c>
    </row>
    <row r="4379" spans="1:24" x14ac:dyDescent="0.3">
      <c r="A4379" t="s">
        <v>1324</v>
      </c>
      <c r="C4379" t="s">
        <v>3800</v>
      </c>
      <c r="D4379" s="1">
        <v>46079</v>
      </c>
      <c r="E4379" t="s">
        <v>3801</v>
      </c>
      <c r="F4379">
        <v>9</v>
      </c>
      <c r="G4379">
        <v>197</v>
      </c>
      <c r="H4379" t="str">
        <f>VLOOKUP(G4379,[1]OPERADORES!$A:$B,2,0)</f>
        <v xml:space="preserve">POLIANA LORRANE DE AMORIM </v>
      </c>
      <c r="I4379" t="s">
        <v>1327</v>
      </c>
      <c r="J4379" t="s">
        <v>1328</v>
      </c>
      <c r="K4379" t="s">
        <v>1329</v>
      </c>
      <c r="L4379">
        <v>21321</v>
      </c>
      <c r="M4379" t="s">
        <v>272</v>
      </c>
      <c r="O4379" t="s">
        <v>11</v>
      </c>
      <c r="P4379">
        <v>6102</v>
      </c>
      <c r="Q4379">
        <v>2</v>
      </c>
      <c r="R4379">
        <v>20.239999999999998</v>
      </c>
      <c r="S4379">
        <v>40.479999999999997</v>
      </c>
      <c r="T4379">
        <v>30.72</v>
      </c>
      <c r="U4379">
        <v>24.11</v>
      </c>
      <c r="V4379" t="str">
        <f>VLOOKUP(L4379,'[2]tabela de preços'!$A:$D,4,0)</f>
        <v>AUTO AMERICA</v>
      </c>
      <c r="W4379" t="str">
        <f>VLOOKUP(L4379,'[2]tabela de preços'!$A:$F,6,0)</f>
        <v>CERA  / LIMPEZA /  POLIMENTO VEICULAR</v>
      </c>
      <c r="X4379" t="str">
        <f>VLOOKUP(L4379,'[2]tabela de preços'!$A:$G,7,0)</f>
        <v>AUTOMOTIVO</v>
      </c>
    </row>
    <row r="4380" spans="1:24" x14ac:dyDescent="0.3">
      <c r="A4380" t="s">
        <v>1324</v>
      </c>
      <c r="C4380" t="s">
        <v>3800</v>
      </c>
      <c r="D4380" s="1">
        <v>46079</v>
      </c>
      <c r="E4380" t="s">
        <v>3801</v>
      </c>
      <c r="F4380">
        <v>9</v>
      </c>
      <c r="G4380">
        <v>197</v>
      </c>
      <c r="H4380" t="str">
        <f>VLOOKUP(G4380,[1]OPERADORES!$A:$B,2,0)</f>
        <v xml:space="preserve">POLIANA LORRANE DE AMORIM </v>
      </c>
      <c r="I4380" t="s">
        <v>1327</v>
      </c>
      <c r="J4380" t="s">
        <v>1328</v>
      </c>
      <c r="K4380" t="s">
        <v>1329</v>
      </c>
      <c r="L4380">
        <v>10394</v>
      </c>
      <c r="M4380" t="s">
        <v>2736</v>
      </c>
      <c r="O4380" t="s">
        <v>11</v>
      </c>
      <c r="P4380">
        <v>6102</v>
      </c>
      <c r="Q4380">
        <v>6</v>
      </c>
      <c r="R4380">
        <v>13.9</v>
      </c>
      <c r="S4380">
        <v>83.4</v>
      </c>
      <c r="T4380">
        <v>63.3</v>
      </c>
      <c r="U4380">
        <v>24.1</v>
      </c>
      <c r="V4380" t="str">
        <f>VLOOKUP(L4380,'[2]tabela de preços'!$A:$D,4,0)</f>
        <v>MAXI RUBBER</v>
      </c>
      <c r="W4380" t="str">
        <f>VLOOKUP(L4380,'[2]tabela de preços'!$A:$F,6,0)</f>
        <v xml:space="preserve">COLA  PLÁSTICA </v>
      </c>
      <c r="X4380" t="str">
        <f>VLOOKUP(L4380,'[2]tabela de preços'!$A:$G,7,0)</f>
        <v>AUTOMOTIVO</v>
      </c>
    </row>
    <row r="4381" spans="1:24" x14ac:dyDescent="0.3">
      <c r="A4381" t="s">
        <v>1606</v>
      </c>
      <c r="C4381" t="s">
        <v>3810</v>
      </c>
      <c r="D4381" s="1">
        <v>46079</v>
      </c>
      <c r="E4381" t="s">
        <v>3811</v>
      </c>
      <c r="F4381">
        <v>9</v>
      </c>
      <c r="G4381">
        <v>231</v>
      </c>
      <c r="H4381" t="str">
        <f>VLOOKUP(G4381,[1]OPERADORES!$A:$B,2,0)</f>
        <v>EDIJANE</v>
      </c>
      <c r="I4381" t="s">
        <v>21</v>
      </c>
      <c r="J4381" t="s">
        <v>397</v>
      </c>
      <c r="K4381" t="s">
        <v>1609</v>
      </c>
      <c r="L4381">
        <v>85268</v>
      </c>
      <c r="M4381" t="s">
        <v>3812</v>
      </c>
      <c r="O4381" t="s">
        <v>11</v>
      </c>
      <c r="P4381">
        <v>5403</v>
      </c>
      <c r="Q4381">
        <v>3</v>
      </c>
      <c r="R4381">
        <v>71.48</v>
      </c>
      <c r="S4381">
        <v>214.44</v>
      </c>
      <c r="T4381">
        <v>210.24</v>
      </c>
      <c r="U4381">
        <v>1.96</v>
      </c>
      <c r="V4381" t="str">
        <f>VLOOKUP(L4381,'[2]tabela de preços'!$A:$D,4,0)</f>
        <v>BRASILUX</v>
      </c>
      <c r="W4381" t="str">
        <f>VLOOKUP(L4381,'[2]tabela de preços'!$A:$F,6,0)</f>
        <v>ESMALTES</v>
      </c>
      <c r="X4381" t="str">
        <f>VLOOKUP(L4381,'[2]tabela de preços'!$A:$G,7,0)</f>
        <v>INDUSTRIAL</v>
      </c>
    </row>
    <row r="4382" spans="1:24" x14ac:dyDescent="0.3">
      <c r="A4382" t="s">
        <v>1606</v>
      </c>
      <c r="C4382" t="s">
        <v>3810</v>
      </c>
      <c r="D4382" s="1">
        <v>46079</v>
      </c>
      <c r="E4382" t="s">
        <v>3811</v>
      </c>
      <c r="F4382">
        <v>9</v>
      </c>
      <c r="G4382">
        <v>231</v>
      </c>
      <c r="H4382" t="str">
        <f>VLOOKUP(G4382,[1]OPERADORES!$A:$B,2,0)</f>
        <v>EDIJANE</v>
      </c>
      <c r="I4382" t="s">
        <v>21</v>
      </c>
      <c r="J4382" t="s">
        <v>397</v>
      </c>
      <c r="K4382" t="s">
        <v>1609</v>
      </c>
      <c r="L4382">
        <v>85307</v>
      </c>
      <c r="M4382" t="s">
        <v>3813</v>
      </c>
      <c r="O4382" t="s">
        <v>11</v>
      </c>
      <c r="P4382">
        <v>5403</v>
      </c>
      <c r="Q4382">
        <v>3</v>
      </c>
      <c r="R4382">
        <v>68.8</v>
      </c>
      <c r="S4382">
        <v>206.4</v>
      </c>
      <c r="T4382">
        <v>202.35</v>
      </c>
      <c r="U4382">
        <v>1.96</v>
      </c>
      <c r="V4382" t="str">
        <f>VLOOKUP(L4382,'[2]tabela de preços'!$A:$D,4,0)</f>
        <v>BRASILUX</v>
      </c>
      <c r="W4382" t="str">
        <f>VLOOKUP(L4382,'[2]tabela de preços'!$A:$F,6,0)</f>
        <v>ESMALTES</v>
      </c>
      <c r="X4382" t="str">
        <f>VLOOKUP(L4382,'[2]tabela de preços'!$A:$G,7,0)</f>
        <v>INDUSTRIAL</v>
      </c>
    </row>
    <row r="4383" spans="1:24" x14ac:dyDescent="0.3">
      <c r="A4383" t="s">
        <v>1630</v>
      </c>
      <c r="C4383" t="s">
        <v>3819</v>
      </c>
      <c r="D4383" s="1">
        <v>46079</v>
      </c>
      <c r="E4383" t="s">
        <v>3820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762</v>
      </c>
      <c r="K4383" t="s">
        <v>1633</v>
      </c>
      <c r="L4383">
        <v>9799</v>
      </c>
      <c r="M4383" t="s">
        <v>1636</v>
      </c>
      <c r="O4383" t="s">
        <v>11</v>
      </c>
      <c r="P4383">
        <v>5102</v>
      </c>
      <c r="Q4383">
        <v>18</v>
      </c>
      <c r="R4383">
        <v>34.729999999999997</v>
      </c>
      <c r="S4383">
        <v>625.14</v>
      </c>
      <c r="T4383">
        <v>474.48</v>
      </c>
      <c r="U4383">
        <v>24.1</v>
      </c>
      <c r="V4383" t="str">
        <f>VLOOKUP(L4383,'[2]tabela de preços'!$A:$D,4,0)</f>
        <v>WANDA</v>
      </c>
      <c r="W4383" t="str">
        <f>VLOOKUP(L4383,'[2]tabela de preços'!$A:$F,6,0)</f>
        <v>FERRUGEM</v>
      </c>
      <c r="X4383" t="str">
        <f>VLOOKUP(L4383,'[2]tabela de preços'!$A:$G,7,0)</f>
        <v>AUTOMOTIVO</v>
      </c>
    </row>
    <row r="4384" spans="1:24" x14ac:dyDescent="0.3">
      <c r="A4384" t="s">
        <v>1630</v>
      </c>
      <c r="C4384" t="s">
        <v>3819</v>
      </c>
      <c r="D4384" s="1">
        <v>46079</v>
      </c>
      <c r="E4384" t="s">
        <v>3820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762</v>
      </c>
      <c r="K4384" t="s">
        <v>1633</v>
      </c>
      <c r="L4384">
        <v>16</v>
      </c>
      <c r="M4384" t="s">
        <v>122</v>
      </c>
      <c r="O4384" t="s">
        <v>11</v>
      </c>
      <c r="P4384">
        <v>5102</v>
      </c>
      <c r="Q4384">
        <v>100</v>
      </c>
      <c r="R4384">
        <v>2.9</v>
      </c>
      <c r="S4384">
        <v>290</v>
      </c>
      <c r="T4384">
        <v>220</v>
      </c>
      <c r="U4384">
        <v>24.14</v>
      </c>
      <c r="V4384" t="str">
        <f>VLOOKUP(L4384,'[2]tabela de preços'!$A:$D,4,0)</f>
        <v>3M</v>
      </c>
      <c r="W4384" t="str">
        <f>VLOOKUP(L4384,'[2]tabela de preços'!$A:$F,6,0)</f>
        <v>LIXA DÁGUA</v>
      </c>
      <c r="X4384" t="str">
        <f>VLOOKUP(L4384,'[2]tabela de preços'!$A:$G,7,0)</f>
        <v>AUTOMOTIVO</v>
      </c>
    </row>
    <row r="4385" spans="1:24" x14ac:dyDescent="0.3">
      <c r="A4385" t="s">
        <v>1688</v>
      </c>
      <c r="C4385" t="s">
        <v>3821</v>
      </c>
      <c r="D4385" s="1">
        <v>46079</v>
      </c>
      <c r="E4385" t="s">
        <v>3822</v>
      </c>
      <c r="F4385">
        <v>9</v>
      </c>
      <c r="G4385">
        <v>236</v>
      </c>
      <c r="H4385" t="str">
        <f>VLOOKUP(G4385,[1]OPERADORES!$A:$B,2,0)</f>
        <v>DANIEL</v>
      </c>
      <c r="I4385" t="s">
        <v>21</v>
      </c>
      <c r="J4385" t="s">
        <v>1691</v>
      </c>
      <c r="K4385" t="s">
        <v>1692</v>
      </c>
      <c r="L4385">
        <v>10230</v>
      </c>
      <c r="M4385" t="s">
        <v>193</v>
      </c>
      <c r="O4385" t="s">
        <v>11</v>
      </c>
      <c r="P4385">
        <v>5102</v>
      </c>
      <c r="Q4385">
        <v>102</v>
      </c>
      <c r="R4385">
        <v>2.79</v>
      </c>
      <c r="S4385">
        <v>284.58</v>
      </c>
      <c r="T4385">
        <v>236.64</v>
      </c>
      <c r="U4385">
        <v>16.850000000000001</v>
      </c>
      <c r="V4385" t="str">
        <f>VLOOKUP(L4385,'[2]tabela de preços'!$A:$D,4,0)</f>
        <v>NORTON</v>
      </c>
      <c r="W4385" t="str">
        <f>VLOOKUP(L4385,'[2]tabela de preços'!$A:$F,6,0)</f>
        <v xml:space="preserve">DISCOS / LIXAS / ABRASIVOS </v>
      </c>
      <c r="X4385" t="str">
        <f>VLOOKUP(L4385,'[2]tabela de preços'!$A:$G,7,0)</f>
        <v>AUTOMOTIVO</v>
      </c>
    </row>
    <row r="4386" spans="1:24" x14ac:dyDescent="0.3">
      <c r="A4386" t="s">
        <v>1688</v>
      </c>
      <c r="C4386" t="s">
        <v>3821</v>
      </c>
      <c r="D4386" s="1">
        <v>46079</v>
      </c>
      <c r="E4386" t="s">
        <v>3822</v>
      </c>
      <c r="F4386">
        <v>9</v>
      </c>
      <c r="G4386">
        <v>236</v>
      </c>
      <c r="H4386" t="str">
        <f>VLOOKUP(G4386,[1]OPERADORES!$A:$B,2,0)</f>
        <v>DANIEL</v>
      </c>
      <c r="I4386" t="s">
        <v>21</v>
      </c>
      <c r="J4386" t="s">
        <v>1691</v>
      </c>
      <c r="K4386" t="s">
        <v>1692</v>
      </c>
      <c r="L4386">
        <v>24241</v>
      </c>
      <c r="M4386" t="s">
        <v>233</v>
      </c>
      <c r="O4386" t="s">
        <v>11</v>
      </c>
      <c r="P4386">
        <v>5102</v>
      </c>
      <c r="Q4386">
        <v>5</v>
      </c>
      <c r="R4386">
        <v>12.2</v>
      </c>
      <c r="S4386">
        <v>61</v>
      </c>
      <c r="T4386">
        <v>46.3</v>
      </c>
      <c r="U4386">
        <v>24.1</v>
      </c>
      <c r="V4386" t="str">
        <f>VLOOKUP(L4386,'[2]tabela de preços'!$A:$D,4,0)</f>
        <v>ADERE</v>
      </c>
      <c r="W4386" t="str">
        <f>VLOOKUP(L4386,'[2]tabela de preços'!$A:$F,6,0)</f>
        <v>FITA AUTOMOTIVA</v>
      </c>
      <c r="X4386" t="str">
        <f>VLOOKUP(L4386,'[2]tabela de preços'!$A:$G,7,0)</f>
        <v>AUTOMOTIVO</v>
      </c>
    </row>
    <row r="4387" spans="1:24" x14ac:dyDescent="0.3">
      <c r="A4387" t="s">
        <v>1688</v>
      </c>
      <c r="C4387" t="s">
        <v>3821</v>
      </c>
      <c r="D4387" s="1">
        <v>46079</v>
      </c>
      <c r="E4387" t="s">
        <v>3822</v>
      </c>
      <c r="F4387">
        <v>9</v>
      </c>
      <c r="G4387">
        <v>236</v>
      </c>
      <c r="H4387" t="str">
        <f>VLOOKUP(G4387,[1]OPERADORES!$A:$B,2,0)</f>
        <v>DANIEL</v>
      </c>
      <c r="I4387" t="s">
        <v>21</v>
      </c>
      <c r="J4387" t="s">
        <v>1691</v>
      </c>
      <c r="K4387" t="s">
        <v>1692</v>
      </c>
      <c r="L4387">
        <v>20318</v>
      </c>
      <c r="M4387" t="s">
        <v>136</v>
      </c>
      <c r="O4387" t="s">
        <v>11</v>
      </c>
      <c r="P4387">
        <v>5403</v>
      </c>
      <c r="Q4387">
        <v>1</v>
      </c>
      <c r="R4387">
        <v>35.14</v>
      </c>
      <c r="S4387">
        <v>35.14</v>
      </c>
      <c r="T4387">
        <v>24.2</v>
      </c>
      <c r="U4387">
        <v>31.13</v>
      </c>
      <c r="V4387" t="str">
        <f>VLOOKUP(L4387,'[2]tabela de preços'!$A:$D,4,0)</f>
        <v>SHERWIN WILLIAMS</v>
      </c>
      <c r="W4387" t="str">
        <f>VLOOKUP(L4387,'[2]tabela de preços'!$A:$F,6,0)</f>
        <v>TINTAS POLIÉSTER</v>
      </c>
      <c r="X4387" t="str">
        <f>VLOOKUP(L4387,'[2]tabela de preços'!$A:$G,7,0)</f>
        <v>AUTOMOTIVO</v>
      </c>
    </row>
    <row r="4388" spans="1:24" x14ac:dyDescent="0.3">
      <c r="A4388" t="s">
        <v>3823</v>
      </c>
      <c r="C4388" t="s">
        <v>3824</v>
      </c>
      <c r="D4388" s="1">
        <v>46079</v>
      </c>
      <c r="E4388" t="s">
        <v>3825</v>
      </c>
      <c r="F4388">
        <v>9</v>
      </c>
      <c r="G4388">
        <v>197</v>
      </c>
      <c r="H4388" t="str">
        <f>VLOOKUP(G4388,[1]OPERADORES!$A:$B,2,0)</f>
        <v xml:space="preserve">POLIANA LORRANE DE AMORIM </v>
      </c>
      <c r="I4388" t="s">
        <v>21</v>
      </c>
      <c r="J4388" t="s">
        <v>397</v>
      </c>
      <c r="K4388" t="s">
        <v>3826</v>
      </c>
      <c r="L4388">
        <v>84036</v>
      </c>
      <c r="M4388" t="s">
        <v>289</v>
      </c>
      <c r="O4388" t="s">
        <v>11</v>
      </c>
      <c r="P4388">
        <v>5102</v>
      </c>
      <c r="Q4388">
        <v>5</v>
      </c>
      <c r="R4388">
        <v>47.9</v>
      </c>
      <c r="S4388">
        <v>239.5</v>
      </c>
      <c r="T4388">
        <v>208.15</v>
      </c>
      <c r="U4388">
        <v>13.09</v>
      </c>
      <c r="V4388" t="str">
        <f>VLOOKUP(L4388,'[2]tabela de preços'!$A:$D,4,0)</f>
        <v>BRASILUX</v>
      </c>
      <c r="W4388" t="str">
        <f>VLOOKUP(L4388,'[2]tabela de preços'!$A:$F,6,0)</f>
        <v>MASSA CORRIDA / ACRÍLICA</v>
      </c>
      <c r="X4388" t="str">
        <f>VLOOKUP(L4388,'[2]tabela de preços'!$A:$G,7,0)</f>
        <v>IMOBILIÁRIO</v>
      </c>
    </row>
    <row r="4389" spans="1:24" x14ac:dyDescent="0.3">
      <c r="A4389" t="s">
        <v>2790</v>
      </c>
      <c r="C4389" t="s">
        <v>3831</v>
      </c>
      <c r="D4389" s="1">
        <v>46079</v>
      </c>
      <c r="E4389" t="s">
        <v>3832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750</v>
      </c>
      <c r="K4389" t="s">
        <v>2793</v>
      </c>
      <c r="L4389">
        <v>10238</v>
      </c>
      <c r="M4389" t="s">
        <v>79</v>
      </c>
      <c r="O4389" t="s">
        <v>11</v>
      </c>
      <c r="P4389">
        <v>5102</v>
      </c>
      <c r="Q4389">
        <v>2</v>
      </c>
      <c r="R4389">
        <v>2.79</v>
      </c>
      <c r="S4389">
        <v>5.58</v>
      </c>
      <c r="T4389">
        <v>4.4800000000000004</v>
      </c>
      <c r="U4389">
        <v>19.71</v>
      </c>
      <c r="V4389" t="str">
        <f>VLOOKUP(L4389,'[2]tabela de preços'!$A:$D,4,0)</f>
        <v>NORTON</v>
      </c>
      <c r="W4389" t="str">
        <f>VLOOKUP(L4389,'[2]tabela de preços'!$A:$F,6,0)</f>
        <v xml:space="preserve">DISCOS / LIXAS / ABRASIVOS </v>
      </c>
      <c r="X4389" t="str">
        <f>VLOOKUP(L4389,'[2]tabela de preços'!$A:$G,7,0)</f>
        <v>AUTOMOTIVO</v>
      </c>
    </row>
    <row r="4390" spans="1:24" x14ac:dyDescent="0.3">
      <c r="A4390" t="s">
        <v>2790</v>
      </c>
      <c r="C4390" t="s">
        <v>3831</v>
      </c>
      <c r="D4390" s="1">
        <v>46079</v>
      </c>
      <c r="E4390" t="s">
        <v>3832</v>
      </c>
      <c r="F4390">
        <v>9</v>
      </c>
      <c r="G4390">
        <v>236</v>
      </c>
      <c r="H4390" t="str">
        <f>VLOOKUP(G4390,[1]OPERADORES!$A:$B,2,0)</f>
        <v>DANIEL</v>
      </c>
      <c r="I4390" t="s">
        <v>21</v>
      </c>
      <c r="J4390" t="s">
        <v>750</v>
      </c>
      <c r="K4390" t="s">
        <v>2793</v>
      </c>
      <c r="L4390">
        <v>10242</v>
      </c>
      <c r="M4390" t="s">
        <v>82</v>
      </c>
      <c r="O4390" t="s">
        <v>11</v>
      </c>
      <c r="P4390">
        <v>5102</v>
      </c>
      <c r="Q4390">
        <v>1</v>
      </c>
      <c r="R4390">
        <v>2.79</v>
      </c>
      <c r="S4390">
        <v>2.79</v>
      </c>
      <c r="T4390">
        <v>2.2400000000000002</v>
      </c>
      <c r="U4390">
        <v>19.71</v>
      </c>
      <c r="V4390" t="str">
        <f>VLOOKUP(L4390,'[2]tabela de preços'!$A:$D,4,0)</f>
        <v>NORTON</v>
      </c>
      <c r="W4390" t="str">
        <f>VLOOKUP(L4390,'[2]tabela de preços'!$A:$F,6,0)</f>
        <v xml:space="preserve">DISCOS / LIXAS / ABRASIVOS </v>
      </c>
      <c r="X4390" t="str">
        <f>VLOOKUP(L4390,'[2]tabela de preços'!$A:$G,7,0)</f>
        <v>AUTOMOTIVO</v>
      </c>
    </row>
    <row r="4391" spans="1:24" x14ac:dyDescent="0.3">
      <c r="A4391" t="s">
        <v>2790</v>
      </c>
      <c r="C4391" t="s">
        <v>3831</v>
      </c>
      <c r="D4391" s="1">
        <v>46079</v>
      </c>
      <c r="E4391" t="s">
        <v>3832</v>
      </c>
      <c r="F4391">
        <v>9</v>
      </c>
      <c r="G4391">
        <v>236</v>
      </c>
      <c r="H4391" t="str">
        <f>VLOOKUP(G4391,[1]OPERADORES!$A:$B,2,0)</f>
        <v>DANIEL</v>
      </c>
      <c r="I4391" t="s">
        <v>21</v>
      </c>
      <c r="J4391" t="s">
        <v>750</v>
      </c>
      <c r="K4391" t="s">
        <v>2793</v>
      </c>
      <c r="L4391">
        <v>23267</v>
      </c>
      <c r="M4391" t="s">
        <v>164</v>
      </c>
      <c r="O4391" t="s">
        <v>11</v>
      </c>
      <c r="P4391">
        <v>5102</v>
      </c>
      <c r="Q4391">
        <v>1</v>
      </c>
      <c r="R4391">
        <v>22.89</v>
      </c>
      <c r="S4391">
        <v>22.89</v>
      </c>
      <c r="T4391">
        <v>18.62</v>
      </c>
      <c r="U4391">
        <v>18.649999999999999</v>
      </c>
      <c r="V4391" t="str">
        <f>VLOOKUP(L4391,'[2]tabela de preços'!$A:$D,4,0)</f>
        <v>ANJO</v>
      </c>
      <c r="W4391" t="str">
        <f>VLOOKUP(L4391,'[2]tabela de preços'!$A:$F,6,0)</f>
        <v>MASSA POLIÉSTER</v>
      </c>
      <c r="X4391" t="str">
        <f>VLOOKUP(L4391,'[2]tabela de preços'!$A:$G,7,0)</f>
        <v>AUTOMOTIVO</v>
      </c>
    </row>
    <row r="4392" spans="1:24" x14ac:dyDescent="0.3">
      <c r="A4392" t="s">
        <v>2790</v>
      </c>
      <c r="C4392" t="s">
        <v>3831</v>
      </c>
      <c r="D4392" s="1">
        <v>46079</v>
      </c>
      <c r="E4392" t="s">
        <v>3833</v>
      </c>
      <c r="F4392">
        <v>9</v>
      </c>
      <c r="G4392">
        <v>236</v>
      </c>
      <c r="H4392" t="str">
        <f>VLOOKUP(G4392,[1]OPERADORES!$A:$B,2,0)</f>
        <v>DANIEL</v>
      </c>
      <c r="I4392" t="s">
        <v>21</v>
      </c>
      <c r="J4392" t="s">
        <v>750</v>
      </c>
      <c r="K4392" t="s">
        <v>2793</v>
      </c>
      <c r="L4392">
        <v>85686</v>
      </c>
      <c r="M4392" t="s">
        <v>3834</v>
      </c>
      <c r="O4392" t="s">
        <v>11</v>
      </c>
      <c r="P4392">
        <v>5102</v>
      </c>
      <c r="Q4392">
        <v>1</v>
      </c>
      <c r="R4392">
        <v>10</v>
      </c>
      <c r="S4392">
        <v>10</v>
      </c>
      <c r="T4392">
        <v>5.76</v>
      </c>
      <c r="U4392">
        <v>42.4</v>
      </c>
      <c r="V4392" t="str">
        <f>VLOOKUP(L4392,'[2]tabela de preços'!$A:$D,4,0)</f>
        <v>UNIPEGA</v>
      </c>
      <c r="W4392" t="str">
        <f>VLOOKUP(L4392,'[2]tabela de preços'!$A:$F,6,0)</f>
        <v>SILICONE</v>
      </c>
      <c r="X4392" t="str">
        <f>VLOOKUP(L4392,'[2]tabela de preços'!$A:$G,7,0)</f>
        <v>IMOBILIÁRIO</v>
      </c>
    </row>
    <row r="4393" spans="1:24" x14ac:dyDescent="0.3">
      <c r="A4393" t="s">
        <v>2790</v>
      </c>
      <c r="C4393" t="s">
        <v>3831</v>
      </c>
      <c r="D4393" s="1">
        <v>46079</v>
      </c>
      <c r="E4393" t="s">
        <v>3833</v>
      </c>
      <c r="F4393">
        <v>9</v>
      </c>
      <c r="G4393">
        <v>236</v>
      </c>
      <c r="H4393" t="str">
        <f>VLOOKUP(G4393,[1]OPERADORES!$A:$B,2,0)</f>
        <v>DANIEL</v>
      </c>
      <c r="I4393" t="s">
        <v>21</v>
      </c>
      <c r="J4393" t="s">
        <v>750</v>
      </c>
      <c r="K4393" t="s">
        <v>2793</v>
      </c>
      <c r="L4393">
        <v>85650</v>
      </c>
      <c r="M4393" t="s">
        <v>439</v>
      </c>
      <c r="O4393" t="s">
        <v>11</v>
      </c>
      <c r="P4393">
        <v>5403</v>
      </c>
      <c r="Q4393">
        <v>1</v>
      </c>
      <c r="R4393">
        <v>9.35</v>
      </c>
      <c r="S4393">
        <v>9.35</v>
      </c>
      <c r="T4393">
        <v>6.92</v>
      </c>
      <c r="U4393">
        <v>25.99</v>
      </c>
      <c r="V4393" t="str">
        <f>VLOOKUP(L4393,'[2]tabela de preços'!$A:$D,4,0)</f>
        <v>UNIPEGA</v>
      </c>
      <c r="W4393" t="str">
        <f>VLOOKUP(L4393,'[2]tabela de preços'!$A:$F,6,0)</f>
        <v xml:space="preserve">SPRAYS </v>
      </c>
      <c r="X4393" t="str">
        <f>VLOOKUP(L4393,'[2]tabela de preços'!$A:$G,7,0)</f>
        <v>AUTOMOTIVO</v>
      </c>
    </row>
    <row r="4394" spans="1:24" x14ac:dyDescent="0.3">
      <c r="A4394" t="s">
        <v>3837</v>
      </c>
      <c r="B4394" t="s">
        <v>3838</v>
      </c>
      <c r="C4394" t="s">
        <v>3839</v>
      </c>
      <c r="D4394" s="1">
        <v>46079</v>
      </c>
      <c r="E4394" t="s">
        <v>3840</v>
      </c>
      <c r="F4394">
        <v>9</v>
      </c>
      <c r="G4394">
        <v>145</v>
      </c>
      <c r="H4394" t="str">
        <f>VLOOKUP(G4394,[1]OPERADORES!$A:$B,2,0)</f>
        <v xml:space="preserve">FABRICIA </v>
      </c>
      <c r="I4394" t="s">
        <v>21</v>
      </c>
      <c r="J4394" t="s">
        <v>1483</v>
      </c>
      <c r="K4394" t="s">
        <v>3841</v>
      </c>
      <c r="L4394">
        <v>84041</v>
      </c>
      <c r="M4394" t="s">
        <v>1736</v>
      </c>
      <c r="O4394" t="s">
        <v>11</v>
      </c>
      <c r="P4394">
        <v>5102</v>
      </c>
      <c r="Q4394">
        <v>2</v>
      </c>
      <c r="R4394">
        <v>10.85</v>
      </c>
      <c r="S4394">
        <v>21.7</v>
      </c>
      <c r="T4394">
        <v>11.84</v>
      </c>
      <c r="U4394">
        <v>45.44</v>
      </c>
      <c r="V4394" t="str">
        <f>VLOOKUP(L4394,'[2]tabela de preços'!$A:$D,4,0)</f>
        <v>BRASILUX</v>
      </c>
      <c r="W4394" t="str">
        <f>VLOOKUP(L4394,'[2]tabela de preços'!$A:$F,6,0)</f>
        <v>FERRUGEM</v>
      </c>
      <c r="X4394" t="str">
        <f>VLOOKUP(L4394,'[2]tabela de preços'!$A:$G,7,0)</f>
        <v>AUTOMOTIVO</v>
      </c>
    </row>
    <row r="4395" spans="1:24" x14ac:dyDescent="0.3">
      <c r="A4395" t="s">
        <v>1947</v>
      </c>
      <c r="B4395" t="s">
        <v>1948</v>
      </c>
      <c r="C4395" t="s">
        <v>3846</v>
      </c>
      <c r="D4395" s="1">
        <v>46079</v>
      </c>
      <c r="E4395" t="s">
        <v>3847</v>
      </c>
      <c r="F4395">
        <v>9</v>
      </c>
      <c r="G4395">
        <v>236</v>
      </c>
      <c r="H4395" t="str">
        <f>VLOOKUP(G4395,[1]OPERADORES!$A:$B,2,0)</f>
        <v>DANIEL</v>
      </c>
      <c r="I4395" t="s">
        <v>21</v>
      </c>
      <c r="J4395" t="s">
        <v>1951</v>
      </c>
      <c r="K4395" t="s">
        <v>1952</v>
      </c>
      <c r="L4395">
        <v>86568</v>
      </c>
      <c r="M4395" t="s">
        <v>3848</v>
      </c>
      <c r="O4395" t="s">
        <v>11</v>
      </c>
      <c r="P4395">
        <v>5403</v>
      </c>
      <c r="Q4395">
        <v>1</v>
      </c>
      <c r="R4395">
        <v>198.74</v>
      </c>
      <c r="S4395">
        <v>198.74</v>
      </c>
      <c r="T4395">
        <v>106.28</v>
      </c>
      <c r="U4395">
        <v>46.52</v>
      </c>
      <c r="V4395" t="str">
        <f>VLOOKUP(L4395,'[2]tabela de preços'!$A:$D,4,0)</f>
        <v>CORAL</v>
      </c>
      <c r="W4395" t="str">
        <f>VLOOKUP(L4395,'[2]tabela de preços'!$A:$F,6,0)</f>
        <v>BASES IMOBILIÁRIAS</v>
      </c>
      <c r="X4395" t="str">
        <f>VLOOKUP(L4395,'[2]tabela de preços'!$A:$G,7,0)</f>
        <v>IMOBILIÁRIO</v>
      </c>
    </row>
    <row r="4396" spans="1:24" x14ac:dyDescent="0.3">
      <c r="A4396" t="s">
        <v>1947</v>
      </c>
      <c r="B4396" t="s">
        <v>1948</v>
      </c>
      <c r="C4396" t="s">
        <v>3846</v>
      </c>
      <c r="D4396" s="1">
        <v>46079</v>
      </c>
      <c r="E4396" t="s">
        <v>3847</v>
      </c>
      <c r="F4396">
        <v>9</v>
      </c>
      <c r="G4396">
        <v>236</v>
      </c>
      <c r="H4396" t="str">
        <f>VLOOKUP(G4396,[1]OPERADORES!$A:$B,2,0)</f>
        <v>DANIEL</v>
      </c>
      <c r="I4396" t="s">
        <v>21</v>
      </c>
      <c r="J4396" t="s">
        <v>1951</v>
      </c>
      <c r="K4396" t="s">
        <v>1952</v>
      </c>
      <c r="L4396">
        <v>86190</v>
      </c>
      <c r="M4396" t="s">
        <v>3849</v>
      </c>
      <c r="O4396" t="s">
        <v>11</v>
      </c>
      <c r="P4396">
        <v>5403</v>
      </c>
      <c r="Q4396">
        <v>1</v>
      </c>
      <c r="R4396">
        <v>199.62</v>
      </c>
      <c r="S4396">
        <v>199.62</v>
      </c>
      <c r="T4396">
        <v>106.75</v>
      </c>
      <c r="U4396">
        <v>46.52</v>
      </c>
      <c r="V4396" t="str">
        <f>VLOOKUP(L4396,'[2]tabela de preços'!$A:$D,4,0)</f>
        <v>CORAL</v>
      </c>
      <c r="W4396" t="str">
        <f>VLOOKUP(L4396,'[2]tabela de preços'!$A:$F,6,0)</f>
        <v>BASES IMOBILIÁRIAS</v>
      </c>
      <c r="X4396" t="str">
        <f>VLOOKUP(L4396,'[2]tabela de preços'!$A:$G,7,0)</f>
        <v>IMOBILIÁRIO</v>
      </c>
    </row>
    <row r="4397" spans="1:24" x14ac:dyDescent="0.3">
      <c r="A4397" t="s">
        <v>1947</v>
      </c>
      <c r="B4397" t="s">
        <v>1948</v>
      </c>
      <c r="C4397" t="s">
        <v>3846</v>
      </c>
      <c r="D4397" s="1">
        <v>46079</v>
      </c>
      <c r="E4397" t="s">
        <v>3847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1951</v>
      </c>
      <c r="K4397" t="s">
        <v>1952</v>
      </c>
      <c r="L4397">
        <v>23878</v>
      </c>
      <c r="M4397" t="s">
        <v>851</v>
      </c>
      <c r="O4397" t="s">
        <v>11</v>
      </c>
      <c r="P4397">
        <v>5102</v>
      </c>
      <c r="Q4397">
        <v>1</v>
      </c>
      <c r="R4397">
        <v>10.38</v>
      </c>
      <c r="S4397">
        <v>10.38</v>
      </c>
      <c r="T4397">
        <v>7.88</v>
      </c>
      <c r="U4397">
        <v>24.08</v>
      </c>
      <c r="V4397" t="str">
        <f>VLOOKUP(L4397,'[2]tabela de preços'!$A:$D,4,0)</f>
        <v>ATLAS</v>
      </c>
      <c r="W4397" t="str">
        <f>VLOOKUP(L4397,'[2]tabela de preços'!$A:$F,6,0)</f>
        <v>ROLOS / TRINCHAS / PINCÉIS / ESPÁTULAS</v>
      </c>
      <c r="X4397" t="str">
        <f>VLOOKUP(L4397,'[2]tabela de preços'!$A:$G,7,0)</f>
        <v>IMOBILIÁRIO</v>
      </c>
    </row>
    <row r="4398" spans="1:24" x14ac:dyDescent="0.3">
      <c r="A4398" t="s">
        <v>1947</v>
      </c>
      <c r="B4398" t="s">
        <v>1948</v>
      </c>
      <c r="C4398" t="s">
        <v>3846</v>
      </c>
      <c r="D4398" s="1">
        <v>46079</v>
      </c>
      <c r="E4398" t="s">
        <v>3847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1951</v>
      </c>
      <c r="K4398" t="s">
        <v>1952</v>
      </c>
      <c r="L4398">
        <v>85065</v>
      </c>
      <c r="M4398" t="s">
        <v>3714</v>
      </c>
      <c r="O4398" t="s">
        <v>11</v>
      </c>
      <c r="P4398">
        <v>5102</v>
      </c>
      <c r="Q4398">
        <v>1</v>
      </c>
      <c r="R4398">
        <v>28.92</v>
      </c>
      <c r="S4398">
        <v>28.92</v>
      </c>
      <c r="T4398">
        <v>21.95</v>
      </c>
      <c r="U4398">
        <v>24.1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1969</v>
      </c>
      <c r="C4399" t="s">
        <v>3850</v>
      </c>
      <c r="D4399" s="1">
        <v>46079</v>
      </c>
      <c r="E4399" t="s">
        <v>3851</v>
      </c>
      <c r="F4399">
        <v>9</v>
      </c>
      <c r="G4399">
        <v>230</v>
      </c>
      <c r="H4399" t="str">
        <f>VLOOKUP(G4399,[1]OPERADORES!$A:$B,2,0)</f>
        <v>SÔNIA</v>
      </c>
      <c r="I4399" t="s">
        <v>715</v>
      </c>
      <c r="J4399" t="s">
        <v>1972</v>
      </c>
      <c r="K4399" t="s">
        <v>1973</v>
      </c>
      <c r="L4399">
        <v>9804</v>
      </c>
      <c r="M4399" t="s">
        <v>1190</v>
      </c>
      <c r="O4399" t="s">
        <v>11</v>
      </c>
      <c r="P4399">
        <v>6102</v>
      </c>
      <c r="Q4399">
        <v>5</v>
      </c>
      <c r="R4399">
        <v>37.04</v>
      </c>
      <c r="S4399">
        <v>185.2</v>
      </c>
      <c r="T4399">
        <v>140.55000000000001</v>
      </c>
      <c r="U4399">
        <v>24.11</v>
      </c>
      <c r="V4399" t="str">
        <f>VLOOKUP(L4399,'[2]tabela de preços'!$A:$D,4,0)</f>
        <v>WANDA</v>
      </c>
      <c r="W4399" t="str">
        <f>VLOOKUP(L4399,'[2]tabela de preços'!$A:$F,6,0)</f>
        <v>DESENGRAXANTE</v>
      </c>
      <c r="X4399" t="str">
        <f>VLOOKUP(L4399,'[2]tabela de preços'!$A:$G,7,0)</f>
        <v>AUTOMOTIVO</v>
      </c>
    </row>
    <row r="4400" spans="1:24" x14ac:dyDescent="0.3">
      <c r="A4400" t="s">
        <v>1969</v>
      </c>
      <c r="C4400" t="s">
        <v>3850</v>
      </c>
      <c r="D4400" s="1">
        <v>46079</v>
      </c>
      <c r="E4400" t="s">
        <v>3851</v>
      </c>
      <c r="F4400">
        <v>9</v>
      </c>
      <c r="G4400">
        <v>230</v>
      </c>
      <c r="H4400" t="str">
        <f>VLOOKUP(G4400,[1]OPERADORES!$A:$B,2,0)</f>
        <v>SÔNIA</v>
      </c>
      <c r="I4400" t="s">
        <v>715</v>
      </c>
      <c r="J4400" t="s">
        <v>1972</v>
      </c>
      <c r="K4400" t="s">
        <v>1973</v>
      </c>
      <c r="L4400">
        <v>84557</v>
      </c>
      <c r="M4400" t="s">
        <v>116</v>
      </c>
      <c r="O4400" t="s">
        <v>11</v>
      </c>
      <c r="P4400">
        <v>6102</v>
      </c>
      <c r="Q4400">
        <v>12</v>
      </c>
      <c r="R4400">
        <v>17.489999999999998</v>
      </c>
      <c r="S4400">
        <v>209.88</v>
      </c>
      <c r="T4400">
        <v>167.52</v>
      </c>
      <c r="U4400">
        <v>20.18</v>
      </c>
      <c r="V4400" t="str">
        <f>VLOOKUP(L4400,'[2]tabela de preços'!$A:$D,4,0)</f>
        <v>BRASILUX</v>
      </c>
      <c r="W4400" t="str">
        <f>VLOOKUP(L4400,'[2]tabela de preços'!$A:$F,6,0)</f>
        <v>DILUENTE</v>
      </c>
      <c r="X4400" t="str">
        <f>VLOOKUP(L4400,'[2]tabela de preços'!$A:$G,7,0)</f>
        <v>AUTOMOTIVO</v>
      </c>
    </row>
    <row r="4401" spans="1:24" x14ac:dyDescent="0.3">
      <c r="A4401" t="s">
        <v>1969</v>
      </c>
      <c r="C4401" t="s">
        <v>3850</v>
      </c>
      <c r="D4401" s="1">
        <v>46079</v>
      </c>
      <c r="E4401" t="s">
        <v>3851</v>
      </c>
      <c r="F4401">
        <v>9</v>
      </c>
      <c r="G4401">
        <v>230</v>
      </c>
      <c r="H4401" t="str">
        <f>VLOOKUP(G4401,[1]OPERADORES!$A:$B,2,0)</f>
        <v>SÔNIA</v>
      </c>
      <c r="I4401" t="s">
        <v>715</v>
      </c>
      <c r="J4401" t="s">
        <v>1972</v>
      </c>
      <c r="K4401" t="s">
        <v>1973</v>
      </c>
      <c r="L4401">
        <v>10224</v>
      </c>
      <c r="M4401" t="s">
        <v>270</v>
      </c>
      <c r="O4401" t="s">
        <v>11</v>
      </c>
      <c r="P4401">
        <v>6102</v>
      </c>
      <c r="Q4401">
        <v>10</v>
      </c>
      <c r="R4401">
        <v>2.79</v>
      </c>
      <c r="S4401">
        <v>27.9</v>
      </c>
      <c r="T4401">
        <v>23.2</v>
      </c>
      <c r="U4401">
        <v>16.850000000000001</v>
      </c>
      <c r="V4401" t="str">
        <f>VLOOKUP(L4401,'[2]tabela de preços'!$A:$D,4,0)</f>
        <v>NORTON</v>
      </c>
      <c r="W4401" t="str">
        <f>VLOOKUP(L4401,'[2]tabela de preços'!$A:$F,6,0)</f>
        <v xml:space="preserve">DISCOS / LIXAS / ABRASIVOS </v>
      </c>
      <c r="X4401" t="str">
        <f>VLOOKUP(L4401,'[2]tabela de preços'!$A:$G,7,0)</f>
        <v>AUTOMOTIVO</v>
      </c>
    </row>
    <row r="4402" spans="1:24" x14ac:dyDescent="0.3">
      <c r="A4402" t="s">
        <v>1969</v>
      </c>
      <c r="C4402" t="s">
        <v>3850</v>
      </c>
      <c r="D4402" s="1">
        <v>46079</v>
      </c>
      <c r="E4402" t="s">
        <v>3851</v>
      </c>
      <c r="F4402">
        <v>9</v>
      </c>
      <c r="G4402">
        <v>230</v>
      </c>
      <c r="H4402" t="str">
        <f>VLOOKUP(G4402,[1]OPERADORES!$A:$B,2,0)</f>
        <v>SÔNIA</v>
      </c>
      <c r="I4402" t="s">
        <v>715</v>
      </c>
      <c r="J4402" t="s">
        <v>1972</v>
      </c>
      <c r="K4402" t="s">
        <v>1973</v>
      </c>
      <c r="L4402">
        <v>10232</v>
      </c>
      <c r="M4402" t="s">
        <v>134</v>
      </c>
      <c r="O4402" t="s">
        <v>11</v>
      </c>
      <c r="P4402">
        <v>6102</v>
      </c>
      <c r="Q4402">
        <v>10</v>
      </c>
      <c r="R4402">
        <v>2.79</v>
      </c>
      <c r="S4402">
        <v>27.9</v>
      </c>
      <c r="T4402">
        <v>22.5</v>
      </c>
      <c r="U4402">
        <v>19.350000000000001</v>
      </c>
      <c r="V4402" t="str">
        <f>VLOOKUP(L4402,'[2]tabela de preços'!$A:$D,4,0)</f>
        <v>NORTON</v>
      </c>
      <c r="W4402" t="str">
        <f>VLOOKUP(L4402,'[2]tabela de preços'!$A:$F,6,0)</f>
        <v xml:space="preserve">DISCOS / LIXAS / ABRASIVOS </v>
      </c>
      <c r="X4402" t="str">
        <f>VLOOKUP(L4402,'[2]tabela de preços'!$A:$G,7,0)</f>
        <v>AUTOMOTIVO</v>
      </c>
    </row>
    <row r="4403" spans="1:24" x14ac:dyDescent="0.3">
      <c r="A4403" t="s">
        <v>1969</v>
      </c>
      <c r="C4403" t="s">
        <v>3850</v>
      </c>
      <c r="D4403" s="1">
        <v>46079</v>
      </c>
      <c r="E4403" t="s">
        <v>3851</v>
      </c>
      <c r="F4403">
        <v>9</v>
      </c>
      <c r="G4403">
        <v>230</v>
      </c>
      <c r="H4403" t="str">
        <f>VLOOKUP(G4403,[1]OPERADORES!$A:$B,2,0)</f>
        <v>SÔNIA</v>
      </c>
      <c r="I4403" t="s">
        <v>715</v>
      </c>
      <c r="J4403" t="s">
        <v>1972</v>
      </c>
      <c r="K4403" t="s">
        <v>1973</v>
      </c>
      <c r="L4403">
        <v>10234</v>
      </c>
      <c r="M4403" t="s">
        <v>157</v>
      </c>
      <c r="O4403" t="s">
        <v>11</v>
      </c>
      <c r="P4403">
        <v>6102</v>
      </c>
      <c r="Q4403">
        <v>10</v>
      </c>
      <c r="R4403">
        <v>2.79</v>
      </c>
      <c r="S4403">
        <v>27.9</v>
      </c>
      <c r="T4403">
        <v>23.2</v>
      </c>
      <c r="U4403">
        <v>16.850000000000001</v>
      </c>
      <c r="V4403" t="str">
        <f>VLOOKUP(L4403,'[2]tabela de preços'!$A:$D,4,0)</f>
        <v>NORTON</v>
      </c>
      <c r="W4403" t="str">
        <f>VLOOKUP(L4403,'[2]tabela de preços'!$A:$F,6,0)</f>
        <v xml:space="preserve">DISCOS / LIXAS / ABRASIVOS </v>
      </c>
      <c r="X4403" t="str">
        <f>VLOOKUP(L4403,'[2]tabela de preços'!$A:$G,7,0)</f>
        <v>AUTOMOTIVO</v>
      </c>
    </row>
    <row r="4404" spans="1:24" x14ac:dyDescent="0.3">
      <c r="A4404" t="s">
        <v>1969</v>
      </c>
      <c r="C4404" t="s">
        <v>3850</v>
      </c>
      <c r="D4404" s="1">
        <v>46079</v>
      </c>
      <c r="E4404" t="s">
        <v>3851</v>
      </c>
      <c r="F4404">
        <v>9</v>
      </c>
      <c r="G4404">
        <v>230</v>
      </c>
      <c r="H4404" t="str">
        <f>VLOOKUP(G4404,[1]OPERADORES!$A:$B,2,0)</f>
        <v>SÔNIA</v>
      </c>
      <c r="I4404" t="s">
        <v>715</v>
      </c>
      <c r="J4404" t="s">
        <v>1972</v>
      </c>
      <c r="K4404" t="s">
        <v>1973</v>
      </c>
      <c r="L4404">
        <v>85616</v>
      </c>
      <c r="M4404" t="s">
        <v>471</v>
      </c>
      <c r="O4404" t="s">
        <v>11</v>
      </c>
      <c r="P4404">
        <v>6102</v>
      </c>
      <c r="Q4404">
        <v>2</v>
      </c>
      <c r="R4404">
        <v>2.79</v>
      </c>
      <c r="S4404">
        <v>5.58</v>
      </c>
      <c r="T4404">
        <v>4.5599999999999996</v>
      </c>
      <c r="U4404">
        <v>18.28</v>
      </c>
      <c r="V4404" t="str">
        <f>VLOOKUP(L4404,'[2]tabela de preços'!$A:$D,4,0)</f>
        <v>ADERE</v>
      </c>
      <c r="W4404" t="str">
        <f>VLOOKUP(L4404,'[2]tabela de preços'!$A:$F,6,0)</f>
        <v xml:space="preserve">FITA DE USO GERAL </v>
      </c>
      <c r="X4404" t="str">
        <f>VLOOKUP(L4404,'[2]tabela de preços'!$A:$G,7,0)</f>
        <v>IMOBILIÁRIO</v>
      </c>
    </row>
    <row r="4405" spans="1:24" x14ac:dyDescent="0.3">
      <c r="A4405" t="s">
        <v>1969</v>
      </c>
      <c r="C4405" t="s">
        <v>3850</v>
      </c>
      <c r="D4405" s="1">
        <v>46079</v>
      </c>
      <c r="E4405" t="s">
        <v>3851</v>
      </c>
      <c r="F4405">
        <v>9</v>
      </c>
      <c r="G4405">
        <v>230</v>
      </c>
      <c r="H4405" t="str">
        <f>VLOOKUP(G4405,[1]OPERADORES!$A:$B,2,0)</f>
        <v>SÔNIA</v>
      </c>
      <c r="I4405" t="s">
        <v>715</v>
      </c>
      <c r="J4405" t="s">
        <v>1972</v>
      </c>
      <c r="K4405" t="s">
        <v>1973</v>
      </c>
      <c r="L4405">
        <v>23076</v>
      </c>
      <c r="M4405" t="s">
        <v>97</v>
      </c>
      <c r="O4405" t="s">
        <v>11</v>
      </c>
      <c r="P4405">
        <v>6403</v>
      </c>
      <c r="Q4405">
        <v>6</v>
      </c>
      <c r="R4405">
        <v>34.89</v>
      </c>
      <c r="S4405">
        <v>209.34</v>
      </c>
      <c r="T4405">
        <v>159.18</v>
      </c>
      <c r="U4405">
        <v>23.96</v>
      </c>
      <c r="V4405" t="str">
        <f>VLOOKUP(L4405,'[2]tabela de preços'!$A:$D,4,0)</f>
        <v>WANDA</v>
      </c>
      <c r="W4405" t="str">
        <f>VLOOKUP(L4405,'[2]tabela de preços'!$A:$F,6,0)</f>
        <v>PRIMER AUTOMOTIVO</v>
      </c>
      <c r="X4405" t="str">
        <f>VLOOKUP(L4405,'[2]tabela de preços'!$A:$G,7,0)</f>
        <v>AUTOMOTIVO</v>
      </c>
    </row>
    <row r="4406" spans="1:24" x14ac:dyDescent="0.3">
      <c r="A4406" t="s">
        <v>1969</v>
      </c>
      <c r="C4406" t="s">
        <v>3850</v>
      </c>
      <c r="D4406" s="1">
        <v>46079</v>
      </c>
      <c r="E4406" t="s">
        <v>3851</v>
      </c>
      <c r="F4406">
        <v>9</v>
      </c>
      <c r="G4406">
        <v>230</v>
      </c>
      <c r="H4406" t="str">
        <f>VLOOKUP(G4406,[1]OPERADORES!$A:$B,2,0)</f>
        <v>SÔNIA</v>
      </c>
      <c r="I4406" t="s">
        <v>715</v>
      </c>
      <c r="J4406" t="s">
        <v>1972</v>
      </c>
      <c r="K4406" t="s">
        <v>1973</v>
      </c>
      <c r="L4406">
        <v>15</v>
      </c>
      <c r="M4406" t="s">
        <v>205</v>
      </c>
      <c r="O4406" t="s">
        <v>11</v>
      </c>
      <c r="P4406">
        <v>6102</v>
      </c>
      <c r="Q4406">
        <v>10</v>
      </c>
      <c r="R4406">
        <v>5.79</v>
      </c>
      <c r="S4406">
        <v>57.9</v>
      </c>
      <c r="T4406">
        <v>41.6</v>
      </c>
      <c r="U4406">
        <v>28.15</v>
      </c>
      <c r="V4406" t="str">
        <f>VLOOKUP(L4406,'[2]tabela de preços'!$A:$D,4,0)</f>
        <v>3M</v>
      </c>
      <c r="W4406" t="str">
        <f>VLOOKUP(L4406,'[2]tabela de preços'!$A:$F,6,0)</f>
        <v>LIXA DÁGUA</v>
      </c>
      <c r="X4406" t="str">
        <f>VLOOKUP(L4406,'[2]tabela de preços'!$A:$G,7,0)</f>
        <v>AUTOMOTIVO</v>
      </c>
    </row>
    <row r="4407" spans="1:24" x14ac:dyDescent="0.3">
      <c r="A4407" t="s">
        <v>1969</v>
      </c>
      <c r="C4407" t="s">
        <v>3850</v>
      </c>
      <c r="D4407" s="1">
        <v>46079</v>
      </c>
      <c r="E4407" t="s">
        <v>3851</v>
      </c>
      <c r="F4407">
        <v>9</v>
      </c>
      <c r="G4407">
        <v>230</v>
      </c>
      <c r="H4407" t="str">
        <f>VLOOKUP(G4407,[1]OPERADORES!$A:$B,2,0)</f>
        <v>SÔNIA</v>
      </c>
      <c r="I4407" t="s">
        <v>715</v>
      </c>
      <c r="J4407" t="s">
        <v>1972</v>
      </c>
      <c r="K4407" t="s">
        <v>1973</v>
      </c>
      <c r="L4407">
        <v>16</v>
      </c>
      <c r="M4407" t="s">
        <v>122</v>
      </c>
      <c r="O4407" t="s">
        <v>11</v>
      </c>
      <c r="P4407">
        <v>6102</v>
      </c>
      <c r="Q4407">
        <v>10</v>
      </c>
      <c r="R4407">
        <v>2.9</v>
      </c>
      <c r="S4407">
        <v>29</v>
      </c>
      <c r="T4407">
        <v>22</v>
      </c>
      <c r="U4407">
        <v>24.14</v>
      </c>
      <c r="V4407" t="str">
        <f>VLOOKUP(L4407,'[2]tabela de preços'!$A:$D,4,0)</f>
        <v>3M</v>
      </c>
      <c r="W4407" t="str">
        <f>VLOOKUP(L4407,'[2]tabela de preços'!$A:$F,6,0)</f>
        <v>LIXA DÁGUA</v>
      </c>
      <c r="X4407" t="str">
        <f>VLOOKUP(L4407,'[2]tabela de preços'!$A:$G,7,0)</f>
        <v>AUTOMOTIVO</v>
      </c>
    </row>
    <row r="4408" spans="1:24" x14ac:dyDescent="0.3">
      <c r="A4408" t="s">
        <v>1969</v>
      </c>
      <c r="C4408" t="s">
        <v>3850</v>
      </c>
      <c r="D4408" s="1">
        <v>46079</v>
      </c>
      <c r="E4408" t="s">
        <v>3851</v>
      </c>
      <c r="F4408">
        <v>9</v>
      </c>
      <c r="G4408">
        <v>230</v>
      </c>
      <c r="H4408" t="str">
        <f>VLOOKUP(G4408,[1]OPERADORES!$A:$B,2,0)</f>
        <v>SÔNIA</v>
      </c>
      <c r="I4408" t="s">
        <v>715</v>
      </c>
      <c r="J4408" t="s">
        <v>1972</v>
      </c>
      <c r="K4408" t="s">
        <v>1973</v>
      </c>
      <c r="L4408">
        <v>83819</v>
      </c>
      <c r="M4408" t="s">
        <v>1237</v>
      </c>
      <c r="O4408" t="s">
        <v>11</v>
      </c>
      <c r="P4408">
        <v>6102</v>
      </c>
      <c r="Q4408">
        <v>10</v>
      </c>
      <c r="R4408">
        <v>3.49</v>
      </c>
      <c r="S4408">
        <v>34.9</v>
      </c>
      <c r="T4408">
        <v>26.5</v>
      </c>
      <c r="U4408">
        <v>24.07</v>
      </c>
      <c r="V4408" t="str">
        <f>VLOOKUP(L4408,'[2]tabela de preços'!$A:$D,4,0)</f>
        <v>3M</v>
      </c>
      <c r="W4408" t="str">
        <f>VLOOKUP(L4408,'[2]tabela de preços'!$A:$F,6,0)</f>
        <v>LIXA DÁGUA</v>
      </c>
      <c r="X4408" t="str">
        <f>VLOOKUP(L4408,'[2]tabela de preços'!$A:$G,7,0)</f>
        <v>AUTOMOTIVO</v>
      </c>
    </row>
    <row r="4409" spans="1:24" x14ac:dyDescent="0.3">
      <c r="A4409" t="s">
        <v>1969</v>
      </c>
      <c r="C4409" t="s">
        <v>3850</v>
      </c>
      <c r="D4409" s="1">
        <v>46079</v>
      </c>
      <c r="E4409" t="s">
        <v>3851</v>
      </c>
      <c r="F4409">
        <v>9</v>
      </c>
      <c r="G4409">
        <v>230</v>
      </c>
      <c r="H4409" t="str">
        <f>VLOOKUP(G4409,[1]OPERADORES!$A:$B,2,0)</f>
        <v>SÔNIA</v>
      </c>
      <c r="I4409" t="s">
        <v>715</v>
      </c>
      <c r="J4409" t="s">
        <v>1972</v>
      </c>
      <c r="K4409" t="s">
        <v>1973</v>
      </c>
      <c r="L4409">
        <v>10238</v>
      </c>
      <c r="M4409" t="s">
        <v>79</v>
      </c>
      <c r="O4409" t="s">
        <v>11</v>
      </c>
      <c r="P4409">
        <v>6102</v>
      </c>
      <c r="Q4409">
        <v>10</v>
      </c>
      <c r="R4409">
        <v>2.79</v>
      </c>
      <c r="S4409">
        <v>27.9</v>
      </c>
      <c r="T4409">
        <v>22.4</v>
      </c>
      <c r="U4409">
        <v>19.71</v>
      </c>
      <c r="V4409" t="str">
        <f>VLOOKUP(L4409,'[2]tabela de preços'!$A:$D,4,0)</f>
        <v>NORTON</v>
      </c>
      <c r="W4409" t="str">
        <f>VLOOKUP(L4409,'[2]tabela de preços'!$A:$F,6,0)</f>
        <v xml:space="preserve">DISCOS / LIXAS / ABRASIVOS </v>
      </c>
      <c r="X4409" t="str">
        <f>VLOOKUP(L4409,'[2]tabela de preços'!$A:$G,7,0)</f>
        <v>AUTOMOTIVO</v>
      </c>
    </row>
    <row r="4410" spans="1:24" x14ac:dyDescent="0.3">
      <c r="A4410" t="s">
        <v>1969</v>
      </c>
      <c r="C4410" t="s">
        <v>3850</v>
      </c>
      <c r="D4410" s="1">
        <v>46079</v>
      </c>
      <c r="E4410" t="s">
        <v>3851</v>
      </c>
      <c r="F4410">
        <v>9</v>
      </c>
      <c r="G4410">
        <v>230</v>
      </c>
      <c r="H4410" t="str">
        <f>VLOOKUP(G4410,[1]OPERADORES!$A:$B,2,0)</f>
        <v>SÔNIA</v>
      </c>
      <c r="I4410" t="s">
        <v>715</v>
      </c>
      <c r="J4410" t="s">
        <v>1972</v>
      </c>
      <c r="K4410" t="s">
        <v>1973</v>
      </c>
      <c r="L4410">
        <v>10239</v>
      </c>
      <c r="M4410" t="s">
        <v>80</v>
      </c>
      <c r="O4410" t="s">
        <v>11</v>
      </c>
      <c r="P4410">
        <v>6102</v>
      </c>
      <c r="Q4410">
        <v>10</v>
      </c>
      <c r="R4410">
        <v>2.79</v>
      </c>
      <c r="S4410">
        <v>27.9</v>
      </c>
      <c r="T4410">
        <v>23.4</v>
      </c>
      <c r="U4410">
        <v>16.13</v>
      </c>
      <c r="V4410" t="str">
        <f>VLOOKUP(L4410,'[2]tabela de preços'!$A:$D,4,0)</f>
        <v>NORTON</v>
      </c>
      <c r="W4410" t="str">
        <f>VLOOKUP(L4410,'[2]tabela de preços'!$A:$F,6,0)</f>
        <v xml:space="preserve">DISCOS / LIXAS / ABRASIVOS </v>
      </c>
      <c r="X4410" t="str">
        <f>VLOOKUP(L4410,'[2]tabela de preços'!$A:$G,7,0)</f>
        <v>AUTOMOTIVO</v>
      </c>
    </row>
    <row r="4411" spans="1:24" x14ac:dyDescent="0.3">
      <c r="A4411" t="s">
        <v>1969</v>
      </c>
      <c r="C4411" t="s">
        <v>3850</v>
      </c>
      <c r="D4411" s="1">
        <v>46079</v>
      </c>
      <c r="E4411" t="s">
        <v>3851</v>
      </c>
      <c r="F4411">
        <v>9</v>
      </c>
      <c r="G4411">
        <v>230</v>
      </c>
      <c r="H4411" t="str">
        <f>VLOOKUP(G4411,[1]OPERADORES!$A:$B,2,0)</f>
        <v>SÔNIA</v>
      </c>
      <c r="I4411" t="s">
        <v>715</v>
      </c>
      <c r="J4411" t="s">
        <v>1972</v>
      </c>
      <c r="K4411" t="s">
        <v>1973</v>
      </c>
      <c r="L4411">
        <v>10242</v>
      </c>
      <c r="M4411" t="s">
        <v>82</v>
      </c>
      <c r="O4411" t="s">
        <v>11</v>
      </c>
      <c r="P4411">
        <v>6102</v>
      </c>
      <c r="Q4411">
        <v>10</v>
      </c>
      <c r="R4411">
        <v>2.79</v>
      </c>
      <c r="S4411">
        <v>27.9</v>
      </c>
      <c r="T4411">
        <v>22.4</v>
      </c>
      <c r="U4411">
        <v>19.71</v>
      </c>
      <c r="V4411" t="str">
        <f>VLOOKUP(L4411,'[2]tabela de preços'!$A:$D,4,0)</f>
        <v>NORTON</v>
      </c>
      <c r="W4411" t="str">
        <f>VLOOKUP(L4411,'[2]tabela de preços'!$A:$F,6,0)</f>
        <v xml:space="preserve">DISCOS / LIXAS / ABRASIVOS </v>
      </c>
      <c r="X4411" t="str">
        <f>VLOOKUP(L4411,'[2]tabela de preços'!$A:$G,7,0)</f>
        <v>AUTOMOTIVO</v>
      </c>
    </row>
    <row r="4412" spans="1:24" x14ac:dyDescent="0.3">
      <c r="A4412" t="s">
        <v>1969</v>
      </c>
      <c r="C4412" t="s">
        <v>3850</v>
      </c>
      <c r="D4412" s="1">
        <v>46079</v>
      </c>
      <c r="E4412" t="s">
        <v>3851</v>
      </c>
      <c r="F4412">
        <v>9</v>
      </c>
      <c r="G4412">
        <v>230</v>
      </c>
      <c r="H4412" t="str">
        <f>VLOOKUP(G4412,[1]OPERADORES!$A:$B,2,0)</f>
        <v>SÔNIA</v>
      </c>
      <c r="I4412" t="s">
        <v>715</v>
      </c>
      <c r="J4412" t="s">
        <v>1972</v>
      </c>
      <c r="K4412" t="s">
        <v>1973</v>
      </c>
      <c r="L4412">
        <v>10245</v>
      </c>
      <c r="M4412" t="s">
        <v>195</v>
      </c>
      <c r="O4412" t="s">
        <v>11</v>
      </c>
      <c r="P4412">
        <v>6102</v>
      </c>
      <c r="Q4412">
        <v>10</v>
      </c>
      <c r="R4412">
        <v>2.79</v>
      </c>
      <c r="S4412">
        <v>27.9</v>
      </c>
      <c r="T4412">
        <v>19.3</v>
      </c>
      <c r="U4412">
        <v>30.82</v>
      </c>
      <c r="V4412" t="str">
        <f>VLOOKUP(L4412,'[2]tabela de preços'!$A:$D,4,0)</f>
        <v>NORTON</v>
      </c>
      <c r="W4412" t="str">
        <f>VLOOKUP(L4412,'[2]tabela de preços'!$A:$F,6,0)</f>
        <v xml:space="preserve">DISCOS / LIXAS / ABRASIVOS </v>
      </c>
      <c r="X4412" t="str">
        <f>VLOOKUP(L4412,'[2]tabela de preços'!$A:$G,7,0)</f>
        <v>AUTOMOTIVO</v>
      </c>
    </row>
    <row r="4413" spans="1:24" x14ac:dyDescent="0.3">
      <c r="A4413" t="s">
        <v>1969</v>
      </c>
      <c r="C4413" t="s">
        <v>3850</v>
      </c>
      <c r="D4413" s="1">
        <v>46079</v>
      </c>
      <c r="E4413" t="s">
        <v>3851</v>
      </c>
      <c r="F4413">
        <v>9</v>
      </c>
      <c r="G4413">
        <v>230</v>
      </c>
      <c r="H4413" t="str">
        <f>VLOOKUP(G4413,[1]OPERADORES!$A:$B,2,0)</f>
        <v>SÔNIA</v>
      </c>
      <c r="I4413" t="s">
        <v>715</v>
      </c>
      <c r="J4413" t="s">
        <v>1972</v>
      </c>
      <c r="K4413" t="s">
        <v>1973</v>
      </c>
      <c r="L4413">
        <v>20817</v>
      </c>
      <c r="M4413" t="s">
        <v>153</v>
      </c>
      <c r="O4413" t="s">
        <v>11</v>
      </c>
      <c r="P4413">
        <v>6102</v>
      </c>
      <c r="Q4413">
        <v>2</v>
      </c>
      <c r="R4413">
        <v>22.89</v>
      </c>
      <c r="S4413">
        <v>45.78</v>
      </c>
      <c r="T4413">
        <v>37.24</v>
      </c>
      <c r="U4413">
        <v>18.649999999999999</v>
      </c>
      <c r="V4413" t="str">
        <f>VLOOKUP(L4413,'[2]tabela de preços'!$A:$D,4,0)</f>
        <v>AUTO AMERICA</v>
      </c>
      <c r="W4413" t="str">
        <f>VLOOKUP(L4413,'[2]tabela de preços'!$A:$F,6,0)</f>
        <v>MASSA DE POLIR</v>
      </c>
      <c r="X4413" t="str">
        <f>VLOOKUP(L4413,'[2]tabela de preços'!$A:$G,7,0)</f>
        <v>AUTOMOTIVO</v>
      </c>
    </row>
    <row r="4414" spans="1:24" x14ac:dyDescent="0.3">
      <c r="A4414" t="s">
        <v>1969</v>
      </c>
      <c r="C4414" t="s">
        <v>3850</v>
      </c>
      <c r="D4414" s="1">
        <v>46079</v>
      </c>
      <c r="E4414" t="s">
        <v>3851</v>
      </c>
      <c r="F4414">
        <v>9</v>
      </c>
      <c r="G4414">
        <v>230</v>
      </c>
      <c r="H4414" t="str">
        <f>VLOOKUP(G4414,[1]OPERADORES!$A:$B,2,0)</f>
        <v>SÔNIA</v>
      </c>
      <c r="I4414" t="s">
        <v>715</v>
      </c>
      <c r="J4414" t="s">
        <v>1972</v>
      </c>
      <c r="K4414" t="s">
        <v>1973</v>
      </c>
      <c r="L4414">
        <v>87000</v>
      </c>
      <c r="M4414" t="s">
        <v>333</v>
      </c>
      <c r="O4414" t="s">
        <v>11</v>
      </c>
      <c r="P4414">
        <v>6102</v>
      </c>
      <c r="Q4414">
        <v>12</v>
      </c>
      <c r="R4414">
        <v>19.89</v>
      </c>
      <c r="S4414">
        <v>238.68</v>
      </c>
      <c r="T4414">
        <v>202.08</v>
      </c>
      <c r="U4414">
        <v>15.33</v>
      </c>
      <c r="V4414" t="str">
        <f>VLOOKUP(L4414,'[2]tabela de preços'!$A:$D,4,0)</f>
        <v>WANDA</v>
      </c>
      <c r="W4414" t="str">
        <f>VLOOKUP(L4414,'[2]tabela de preços'!$A:$F,6,0)</f>
        <v>MASSA POLIÉSTER</v>
      </c>
      <c r="X4414" t="str">
        <f>VLOOKUP(L4414,'[2]tabela de preços'!$A:$G,7,0)</f>
        <v>AUTOMOTIVO</v>
      </c>
    </row>
    <row r="4415" spans="1:24" x14ac:dyDescent="0.3">
      <c r="A4415" t="s">
        <v>1969</v>
      </c>
      <c r="C4415" t="s">
        <v>3850</v>
      </c>
      <c r="D4415" s="1">
        <v>46079</v>
      </c>
      <c r="E4415" t="s">
        <v>3851</v>
      </c>
      <c r="F4415">
        <v>9</v>
      </c>
      <c r="G4415">
        <v>230</v>
      </c>
      <c r="H4415" t="str">
        <f>VLOOKUP(G4415,[1]OPERADORES!$A:$B,2,0)</f>
        <v>SÔNIA</v>
      </c>
      <c r="I4415" t="s">
        <v>715</v>
      </c>
      <c r="J4415" t="s">
        <v>1972</v>
      </c>
      <c r="K4415" t="s">
        <v>1973</v>
      </c>
      <c r="L4415">
        <v>10297</v>
      </c>
      <c r="M4415" t="s">
        <v>41</v>
      </c>
      <c r="O4415" t="s">
        <v>11</v>
      </c>
      <c r="P4415">
        <v>6102</v>
      </c>
      <c r="Q4415">
        <v>12</v>
      </c>
      <c r="R4415">
        <v>10.89</v>
      </c>
      <c r="S4415">
        <v>130.68</v>
      </c>
      <c r="T4415">
        <v>110.04</v>
      </c>
      <c r="U4415">
        <v>15.79</v>
      </c>
      <c r="V4415" t="str">
        <f>VLOOKUP(L4415,'[2]tabela de preços'!$A:$D,4,0)</f>
        <v>ANJO</v>
      </c>
      <c r="W4415" t="str">
        <f>VLOOKUP(L4415,'[2]tabela de preços'!$A:$F,6,0)</f>
        <v>THINNER DE LIMPEZA</v>
      </c>
      <c r="X4415" t="str">
        <f>VLOOKUP(L4415,'[2]tabela de preços'!$A:$G,7,0)</f>
        <v>THINNER</v>
      </c>
    </row>
    <row r="4416" spans="1:24" x14ac:dyDescent="0.3">
      <c r="A4416" t="s">
        <v>1969</v>
      </c>
      <c r="C4416" t="s">
        <v>3850</v>
      </c>
      <c r="D4416" s="1">
        <v>46079</v>
      </c>
      <c r="E4416" t="s">
        <v>3851</v>
      </c>
      <c r="F4416">
        <v>9</v>
      </c>
      <c r="G4416">
        <v>230</v>
      </c>
      <c r="H4416" t="str">
        <f>VLOOKUP(G4416,[1]OPERADORES!$A:$B,2,0)</f>
        <v>SÔNIA</v>
      </c>
      <c r="I4416" t="s">
        <v>715</v>
      </c>
      <c r="J4416" t="s">
        <v>1972</v>
      </c>
      <c r="K4416" t="s">
        <v>1973</v>
      </c>
      <c r="L4416">
        <v>84460</v>
      </c>
      <c r="M4416" t="s">
        <v>322</v>
      </c>
      <c r="O4416" t="s">
        <v>11</v>
      </c>
      <c r="P4416">
        <v>6102</v>
      </c>
      <c r="Q4416">
        <v>2</v>
      </c>
      <c r="R4416">
        <v>31.07</v>
      </c>
      <c r="S4416">
        <v>62.14</v>
      </c>
      <c r="T4416">
        <v>47.16</v>
      </c>
      <c r="U4416">
        <v>24.11</v>
      </c>
      <c r="V4416" t="str">
        <f>VLOOKUP(L4416,'[2]tabela de preços'!$A:$D,4,0)</f>
        <v>BRASILUX</v>
      </c>
      <c r="W4416" t="str">
        <f>VLOOKUP(L4416,'[2]tabela de preços'!$A:$F,6,0)</f>
        <v>VEDADORES / SELANTES</v>
      </c>
      <c r="X4416" t="str">
        <f>VLOOKUP(L4416,'[2]tabela de preços'!$A:$G,7,0)</f>
        <v>AUTOMOTIVO</v>
      </c>
    </row>
    <row r="4417" spans="1:24" x14ac:dyDescent="0.3">
      <c r="A4417" t="s">
        <v>1969</v>
      </c>
      <c r="C4417" t="s">
        <v>3850</v>
      </c>
      <c r="D4417" s="1">
        <v>46079</v>
      </c>
      <c r="E4417" t="s">
        <v>3851</v>
      </c>
      <c r="F4417">
        <v>9</v>
      </c>
      <c r="G4417">
        <v>230</v>
      </c>
      <c r="H4417" t="str">
        <f>VLOOKUP(G4417,[1]OPERADORES!$A:$B,2,0)</f>
        <v>SÔNIA</v>
      </c>
      <c r="I4417" t="s">
        <v>715</v>
      </c>
      <c r="J4417" t="s">
        <v>1972</v>
      </c>
      <c r="K4417" t="s">
        <v>1973</v>
      </c>
      <c r="L4417">
        <v>10404</v>
      </c>
      <c r="M4417" t="s">
        <v>130</v>
      </c>
      <c r="O4417" t="s">
        <v>11</v>
      </c>
      <c r="P4417">
        <v>6102</v>
      </c>
      <c r="Q4417">
        <v>4</v>
      </c>
      <c r="R4417">
        <v>16.29</v>
      </c>
      <c r="S4417">
        <v>65.16</v>
      </c>
      <c r="T4417">
        <v>55</v>
      </c>
      <c r="U4417">
        <v>15.59</v>
      </c>
      <c r="V4417" t="str">
        <f>VLOOKUP(L4417,'[2]tabela de preços'!$A:$D,4,0)</f>
        <v>MAXI RUBBER</v>
      </c>
      <c r="W4417" t="str">
        <f>VLOOKUP(L4417,'[2]tabela de preços'!$A:$F,6,0)</f>
        <v>VEDADORES / SELANTES</v>
      </c>
      <c r="X4417" t="str">
        <f>VLOOKUP(L4417,'[2]tabela de preços'!$A:$G,7,0)</f>
        <v>AUTOMOTIVO</v>
      </c>
    </row>
    <row r="4418" spans="1:24" x14ac:dyDescent="0.3">
      <c r="A4418" t="s">
        <v>2001</v>
      </c>
      <c r="C4418" t="s">
        <v>3852</v>
      </c>
      <c r="D4418" s="1">
        <v>46079</v>
      </c>
      <c r="E4418" t="s">
        <v>3853</v>
      </c>
      <c r="F4418">
        <v>9</v>
      </c>
      <c r="G4418">
        <v>174</v>
      </c>
      <c r="H4418" t="str">
        <f>VLOOKUP(G4418,[1]OPERADORES!$A:$B,2,0)</f>
        <v>MIRIÃ LOBATO RODRIGUES</v>
      </c>
      <c r="I4418" t="s">
        <v>21</v>
      </c>
      <c r="J4418" t="s">
        <v>1427</v>
      </c>
      <c r="K4418" t="s">
        <v>2004</v>
      </c>
      <c r="L4418">
        <v>84785</v>
      </c>
      <c r="M4418" t="s">
        <v>944</v>
      </c>
      <c r="O4418" t="s">
        <v>11</v>
      </c>
      <c r="P4418">
        <v>5403</v>
      </c>
      <c r="Q4418">
        <v>2</v>
      </c>
      <c r="R4418">
        <v>172.23</v>
      </c>
      <c r="S4418">
        <v>344.46</v>
      </c>
      <c r="T4418">
        <v>261.44</v>
      </c>
      <c r="U4418">
        <v>24.1</v>
      </c>
      <c r="V4418" t="str">
        <f>VLOOKUP(L4418,'[2]tabela de preços'!$A:$D,4,0)</f>
        <v>BRASILUX</v>
      </c>
      <c r="W4418" t="str">
        <f>VLOOKUP(L4418,'[2]tabela de preços'!$A:$F,6,0)</f>
        <v>EPOXI</v>
      </c>
      <c r="X4418" t="str">
        <f>VLOOKUP(L4418,'[2]tabela de preços'!$A:$G,7,0)</f>
        <v>INDUSTRIAL</v>
      </c>
    </row>
    <row r="4419" spans="1:24" x14ac:dyDescent="0.3">
      <c r="A4419" t="s">
        <v>2095</v>
      </c>
      <c r="C4419" t="s">
        <v>3860</v>
      </c>
      <c r="D4419" s="1">
        <v>46079</v>
      </c>
      <c r="E4419" t="s">
        <v>3861</v>
      </c>
      <c r="F4419">
        <v>9</v>
      </c>
      <c r="G4419">
        <v>197</v>
      </c>
      <c r="H4419" t="str">
        <f>VLOOKUP(G4419,[1]OPERADORES!$A:$B,2,0)</f>
        <v xml:space="preserve">POLIANA LORRANE DE AMORIM </v>
      </c>
      <c r="I4419" t="s">
        <v>126</v>
      </c>
      <c r="J4419" t="s">
        <v>127</v>
      </c>
      <c r="K4419" t="s">
        <v>2098</v>
      </c>
      <c r="L4419">
        <v>84499</v>
      </c>
      <c r="M4419" t="s">
        <v>534</v>
      </c>
      <c r="O4419" t="s">
        <v>11</v>
      </c>
      <c r="P4419">
        <v>6102</v>
      </c>
      <c r="Q4419">
        <v>5</v>
      </c>
      <c r="R4419">
        <v>181.02</v>
      </c>
      <c r="S4419">
        <v>905.1</v>
      </c>
      <c r="T4419">
        <v>687</v>
      </c>
      <c r="U4419">
        <v>24.1</v>
      </c>
      <c r="V4419" t="str">
        <f>VLOOKUP(L4419,'[2]tabela de preços'!$A:$D,4,0)</f>
        <v>BRASILUX</v>
      </c>
      <c r="W4419" t="str">
        <f>VLOOKUP(L4419,'[2]tabela de preços'!$A:$F,6,0)</f>
        <v>THINNER DE LIMPEZA</v>
      </c>
      <c r="X4419" t="str">
        <f>VLOOKUP(L4419,'[2]tabela de preços'!$A:$G,7,0)</f>
        <v>THINNER</v>
      </c>
    </row>
    <row r="4420" spans="1:24" x14ac:dyDescent="0.3">
      <c r="A4420" t="s">
        <v>2164</v>
      </c>
      <c r="C4420" t="s">
        <v>3871</v>
      </c>
      <c r="D4420" s="1">
        <v>46079</v>
      </c>
      <c r="E4420" t="s">
        <v>3872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2167</v>
      </c>
      <c r="K4420" t="s">
        <v>2168</v>
      </c>
      <c r="L4420">
        <v>85062</v>
      </c>
      <c r="M4420" t="s">
        <v>3873</v>
      </c>
      <c r="O4420" t="s">
        <v>11</v>
      </c>
      <c r="P4420">
        <v>5102</v>
      </c>
      <c r="Q4420">
        <v>5</v>
      </c>
      <c r="R4420">
        <v>5.4</v>
      </c>
      <c r="S4420">
        <v>27</v>
      </c>
      <c r="T4420">
        <v>17.7</v>
      </c>
      <c r="U4420">
        <v>34.44</v>
      </c>
      <c r="V4420" t="str">
        <f>VLOOKUP(L4420,'[2]tabela de preços'!$A:$D,4,0)</f>
        <v>ATLAS</v>
      </c>
      <c r="W4420" t="str">
        <f>VLOOKUP(L4420,'[2]tabela de preços'!$A:$F,6,0)</f>
        <v>ROLOS / TRINCHAS / PINCÉIS / ESPÁTULAS</v>
      </c>
      <c r="X4420" t="str">
        <f>VLOOKUP(L4420,'[2]tabela de preços'!$A:$G,7,0)</f>
        <v>IMOBILIÁRIO</v>
      </c>
    </row>
    <row r="4421" spans="1:24" x14ac:dyDescent="0.3">
      <c r="A4421" t="s">
        <v>2164</v>
      </c>
      <c r="C4421" t="s">
        <v>3871</v>
      </c>
      <c r="D4421" s="1">
        <v>46079</v>
      </c>
      <c r="E4421" t="s">
        <v>3874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2167</v>
      </c>
      <c r="K4421" t="s">
        <v>2168</v>
      </c>
      <c r="L4421">
        <v>85329</v>
      </c>
      <c r="M4421" t="s">
        <v>3875</v>
      </c>
      <c r="O4421" t="s">
        <v>11</v>
      </c>
      <c r="P4421">
        <v>5102</v>
      </c>
      <c r="Q4421">
        <v>1</v>
      </c>
      <c r="R4421">
        <v>799.71</v>
      </c>
      <c r="S4421">
        <v>799.71</v>
      </c>
      <c r="T4421">
        <v>570.20000000000005</v>
      </c>
      <c r="U4421">
        <v>28.7</v>
      </c>
      <c r="V4421" t="str">
        <f>VLOOKUP(L4421,'[2]tabela de preços'!$A:$D,4,0)</f>
        <v>BRASILUX</v>
      </c>
      <c r="W4421" t="str">
        <f>VLOOKUP(L4421,'[2]tabela de preços'!$A:$F,6,0)</f>
        <v>TINTA EM PÓ</v>
      </c>
      <c r="X4421" t="str">
        <f>VLOOKUP(L4421,'[2]tabela de preços'!$A:$G,7,0)</f>
        <v>INDUSTRIAL</v>
      </c>
    </row>
    <row r="4422" spans="1:24" x14ac:dyDescent="0.3">
      <c r="A4422" t="s">
        <v>2213</v>
      </c>
      <c r="C4422" t="s">
        <v>3876</v>
      </c>
      <c r="D4422" s="1">
        <v>46079</v>
      </c>
      <c r="E4422" t="s">
        <v>3877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1816</v>
      </c>
      <c r="K4422" t="s">
        <v>2216</v>
      </c>
      <c r="L4422">
        <v>85271</v>
      </c>
      <c r="M4422" t="s">
        <v>850</v>
      </c>
      <c r="O4422" t="s">
        <v>11</v>
      </c>
      <c r="P4422">
        <v>5403</v>
      </c>
      <c r="Q4422">
        <v>2</v>
      </c>
      <c r="R4422">
        <v>166.31</v>
      </c>
      <c r="S4422">
        <v>332.62</v>
      </c>
      <c r="T4422">
        <v>225.88</v>
      </c>
      <c r="U4422">
        <v>32.090000000000003</v>
      </c>
      <c r="V4422" t="str">
        <f>VLOOKUP(L4422,'[2]tabela de preços'!$A:$D,4,0)</f>
        <v>BRASILUX</v>
      </c>
      <c r="W4422" t="str">
        <f>VLOOKUP(L4422,'[2]tabela de preços'!$A:$F,6,0)</f>
        <v>TINTA PARA PISO</v>
      </c>
      <c r="X4422" t="str">
        <f>VLOOKUP(L4422,'[2]tabela de preços'!$A:$G,7,0)</f>
        <v>IMOBILIÁRIO</v>
      </c>
    </row>
    <row r="4423" spans="1:24" x14ac:dyDescent="0.3">
      <c r="A4423" t="s">
        <v>2251</v>
      </c>
      <c r="C4423" t="s">
        <v>3882</v>
      </c>
      <c r="D4423" s="1">
        <v>46079</v>
      </c>
      <c r="E4423" t="s">
        <v>3883</v>
      </c>
      <c r="F4423">
        <v>9</v>
      </c>
      <c r="G4423">
        <v>197</v>
      </c>
      <c r="H4423" t="str">
        <f>VLOOKUP(G4423,[1]OPERADORES!$A:$B,2,0)</f>
        <v xml:space="preserve">POLIANA LORRANE DE AMORIM </v>
      </c>
      <c r="I4423" t="s">
        <v>282</v>
      </c>
      <c r="J4423" t="s">
        <v>1294</v>
      </c>
      <c r="K4423" t="s">
        <v>2254</v>
      </c>
      <c r="L4423">
        <v>84217</v>
      </c>
      <c r="M4423" t="s">
        <v>882</v>
      </c>
      <c r="O4423" t="s">
        <v>11</v>
      </c>
      <c r="P4423">
        <v>6403</v>
      </c>
      <c r="Q4423">
        <v>2</v>
      </c>
      <c r="R4423">
        <v>52.97</v>
      </c>
      <c r="S4423">
        <v>105.94</v>
      </c>
      <c r="T4423">
        <v>77.66</v>
      </c>
      <c r="U4423">
        <v>26.69</v>
      </c>
      <c r="V4423" t="str">
        <f>VLOOKUP(L4423,'[2]tabela de preços'!$A:$D,4,0)</f>
        <v>BRASILUX</v>
      </c>
      <c r="W4423" t="str">
        <f>VLOOKUP(L4423,'[2]tabela de preços'!$A:$F,6,0)</f>
        <v>ESMALTES</v>
      </c>
      <c r="X4423" t="str">
        <f>VLOOKUP(L4423,'[2]tabela de preços'!$A:$G,7,0)</f>
        <v>INDUSTRIAL</v>
      </c>
    </row>
    <row r="4424" spans="1:24" x14ac:dyDescent="0.3">
      <c r="A4424" t="s">
        <v>2251</v>
      </c>
      <c r="C4424" t="s">
        <v>3882</v>
      </c>
      <c r="D4424" s="1">
        <v>46079</v>
      </c>
      <c r="E4424" t="s">
        <v>3883</v>
      </c>
      <c r="F4424">
        <v>9</v>
      </c>
      <c r="G4424">
        <v>197</v>
      </c>
      <c r="H4424" t="str">
        <f>VLOOKUP(G4424,[1]OPERADORES!$A:$B,2,0)</f>
        <v xml:space="preserve">POLIANA LORRANE DE AMORIM </v>
      </c>
      <c r="I4424" t="s">
        <v>282</v>
      </c>
      <c r="J4424" t="s">
        <v>1294</v>
      </c>
      <c r="K4424" t="s">
        <v>2254</v>
      </c>
      <c r="L4424">
        <v>84221</v>
      </c>
      <c r="M4424" t="s">
        <v>3884</v>
      </c>
      <c r="O4424" t="s">
        <v>11</v>
      </c>
      <c r="P4424">
        <v>6403</v>
      </c>
      <c r="Q4424">
        <v>3</v>
      </c>
      <c r="R4424">
        <v>15.11</v>
      </c>
      <c r="S4424">
        <v>45.33</v>
      </c>
      <c r="T4424">
        <v>33.24</v>
      </c>
      <c r="U4424">
        <v>26.67</v>
      </c>
      <c r="V4424" t="str">
        <f>VLOOKUP(L4424,'[2]tabela de preços'!$A:$D,4,0)</f>
        <v>BRASILUX</v>
      </c>
      <c r="W4424" t="str">
        <f>VLOOKUP(L4424,'[2]tabela de preços'!$A:$F,6,0)</f>
        <v>ESMALTES</v>
      </c>
      <c r="X4424" t="str">
        <f>VLOOKUP(L4424,'[2]tabela de preços'!$A:$G,7,0)</f>
        <v>INDUSTRIAL</v>
      </c>
    </row>
    <row r="4425" spans="1:24" x14ac:dyDescent="0.3">
      <c r="A4425" t="s">
        <v>2251</v>
      </c>
      <c r="C4425" t="s">
        <v>3882</v>
      </c>
      <c r="D4425" s="1">
        <v>46079</v>
      </c>
      <c r="E4425" t="s">
        <v>3883</v>
      </c>
      <c r="F4425">
        <v>9</v>
      </c>
      <c r="G4425">
        <v>197</v>
      </c>
      <c r="H4425" t="str">
        <f>VLOOKUP(G4425,[1]OPERADORES!$A:$B,2,0)</f>
        <v xml:space="preserve">POLIANA LORRANE DE AMORIM </v>
      </c>
      <c r="I4425" t="s">
        <v>282</v>
      </c>
      <c r="J4425" t="s">
        <v>1294</v>
      </c>
      <c r="K4425" t="s">
        <v>2254</v>
      </c>
      <c r="L4425">
        <v>84219</v>
      </c>
      <c r="M4425" t="s">
        <v>878</v>
      </c>
      <c r="O4425" t="s">
        <v>11</v>
      </c>
      <c r="P4425">
        <v>6403</v>
      </c>
      <c r="Q4425">
        <v>2</v>
      </c>
      <c r="R4425">
        <v>56.3</v>
      </c>
      <c r="S4425">
        <v>112.6</v>
      </c>
      <c r="T4425">
        <v>82.56</v>
      </c>
      <c r="U4425">
        <v>26.68</v>
      </c>
      <c r="V4425" t="str">
        <f>VLOOKUP(L4425,'[2]tabela de preços'!$A:$D,4,0)</f>
        <v>BRASILUX</v>
      </c>
      <c r="W4425" t="str">
        <f>VLOOKUP(L4425,'[2]tabela de preços'!$A:$F,6,0)</f>
        <v>ESMALTES</v>
      </c>
      <c r="X4425" t="str">
        <f>VLOOKUP(L4425,'[2]tabela de preços'!$A:$G,7,0)</f>
        <v>INDUSTRIAL</v>
      </c>
    </row>
    <row r="4426" spans="1:24" x14ac:dyDescent="0.3">
      <c r="A4426" t="s">
        <v>2251</v>
      </c>
      <c r="C4426" t="s">
        <v>3882</v>
      </c>
      <c r="D4426" s="1">
        <v>46079</v>
      </c>
      <c r="E4426" t="s">
        <v>3883</v>
      </c>
      <c r="F4426">
        <v>9</v>
      </c>
      <c r="G4426">
        <v>197</v>
      </c>
      <c r="H4426" t="str">
        <f>VLOOKUP(G4426,[1]OPERADORES!$A:$B,2,0)</f>
        <v xml:space="preserve">POLIANA LORRANE DE AMORIM </v>
      </c>
      <c r="I4426" t="s">
        <v>282</v>
      </c>
      <c r="J4426" t="s">
        <v>1294</v>
      </c>
      <c r="K4426" t="s">
        <v>2254</v>
      </c>
      <c r="L4426">
        <v>84220</v>
      </c>
      <c r="M4426" t="s">
        <v>3885</v>
      </c>
      <c r="O4426" t="s">
        <v>11</v>
      </c>
      <c r="P4426">
        <v>6403</v>
      </c>
      <c r="Q4426">
        <v>2</v>
      </c>
      <c r="R4426">
        <v>52.72</v>
      </c>
      <c r="S4426">
        <v>105.44</v>
      </c>
      <c r="T4426">
        <v>77.3</v>
      </c>
      <c r="U4426">
        <v>26.69</v>
      </c>
      <c r="V4426" t="str">
        <f>VLOOKUP(L4426,'[2]tabela de preços'!$A:$D,4,0)</f>
        <v>BRASILUX</v>
      </c>
      <c r="W4426" t="str">
        <f>VLOOKUP(L4426,'[2]tabela de preços'!$A:$F,6,0)</f>
        <v>ESMALTES</v>
      </c>
      <c r="X4426" t="str">
        <f>VLOOKUP(L4426,'[2]tabela de preços'!$A:$G,7,0)</f>
        <v>INDUSTRIAL</v>
      </c>
    </row>
    <row r="4427" spans="1:24" x14ac:dyDescent="0.3">
      <c r="A4427" t="s">
        <v>2251</v>
      </c>
      <c r="C4427" t="s">
        <v>3882</v>
      </c>
      <c r="D4427" s="1">
        <v>46079</v>
      </c>
      <c r="E4427" t="s">
        <v>3883</v>
      </c>
      <c r="F4427">
        <v>9</v>
      </c>
      <c r="G4427">
        <v>197</v>
      </c>
      <c r="H4427" t="str">
        <f>VLOOKUP(G4427,[1]OPERADORES!$A:$B,2,0)</f>
        <v xml:space="preserve">POLIANA LORRANE DE AMORIM </v>
      </c>
      <c r="I4427" t="s">
        <v>282</v>
      </c>
      <c r="J4427" t="s">
        <v>1294</v>
      </c>
      <c r="K4427" t="s">
        <v>2254</v>
      </c>
      <c r="L4427">
        <v>84222</v>
      </c>
      <c r="M4427" t="s">
        <v>1548</v>
      </c>
      <c r="O4427" t="s">
        <v>11</v>
      </c>
      <c r="P4427">
        <v>6403</v>
      </c>
      <c r="Q4427">
        <v>3</v>
      </c>
      <c r="R4427">
        <v>17.39</v>
      </c>
      <c r="S4427">
        <v>52.17</v>
      </c>
      <c r="T4427">
        <v>38.25</v>
      </c>
      <c r="U4427">
        <v>26.68</v>
      </c>
      <c r="V4427" t="str">
        <f>VLOOKUP(L4427,'[2]tabela de preços'!$A:$D,4,0)</f>
        <v>BRASILUX</v>
      </c>
      <c r="W4427" t="str">
        <f>VLOOKUP(L4427,'[2]tabela de preços'!$A:$F,6,0)</f>
        <v>ESMALTES</v>
      </c>
      <c r="X4427" t="str">
        <f>VLOOKUP(L4427,'[2]tabela de preços'!$A:$G,7,0)</f>
        <v>INDUSTRIAL</v>
      </c>
    </row>
    <row r="4428" spans="1:24" x14ac:dyDescent="0.3">
      <c r="A4428" t="s">
        <v>2251</v>
      </c>
      <c r="C4428" t="s">
        <v>3882</v>
      </c>
      <c r="D4428" s="1">
        <v>46079</v>
      </c>
      <c r="E4428" t="s">
        <v>3883</v>
      </c>
      <c r="F4428">
        <v>9</v>
      </c>
      <c r="G4428">
        <v>197</v>
      </c>
      <c r="H4428" t="str">
        <f>VLOOKUP(G4428,[1]OPERADORES!$A:$B,2,0)</f>
        <v xml:space="preserve">POLIANA LORRANE DE AMORIM </v>
      </c>
      <c r="I4428" t="s">
        <v>282</v>
      </c>
      <c r="J4428" t="s">
        <v>1294</v>
      </c>
      <c r="K4428" t="s">
        <v>2254</v>
      </c>
      <c r="L4428">
        <v>84223</v>
      </c>
      <c r="M4428" t="s">
        <v>3886</v>
      </c>
      <c r="O4428" t="s">
        <v>11</v>
      </c>
      <c r="P4428">
        <v>6403</v>
      </c>
      <c r="Q4428">
        <v>3</v>
      </c>
      <c r="R4428">
        <v>15.35</v>
      </c>
      <c r="S4428">
        <v>46.05</v>
      </c>
      <c r="T4428">
        <v>33.75</v>
      </c>
      <c r="U4428">
        <v>26.71</v>
      </c>
      <c r="V4428" t="str">
        <f>VLOOKUP(L4428,'[2]tabela de preços'!$A:$D,4,0)</f>
        <v>BRASILUX</v>
      </c>
      <c r="W4428" t="str">
        <f>VLOOKUP(L4428,'[2]tabela de preços'!$A:$F,6,0)</f>
        <v>ESMALTES</v>
      </c>
      <c r="X4428" t="str">
        <f>VLOOKUP(L4428,'[2]tabela de preços'!$A:$G,7,0)</f>
        <v>INDUSTRIAL</v>
      </c>
    </row>
    <row r="4429" spans="1:24" x14ac:dyDescent="0.3">
      <c r="A4429" t="s">
        <v>2251</v>
      </c>
      <c r="C4429" t="s">
        <v>3882</v>
      </c>
      <c r="D4429" s="1">
        <v>46079</v>
      </c>
      <c r="E4429" t="s">
        <v>3883</v>
      </c>
      <c r="F4429">
        <v>9</v>
      </c>
      <c r="G4429">
        <v>197</v>
      </c>
      <c r="H4429" t="str">
        <f>VLOOKUP(G4429,[1]OPERADORES!$A:$B,2,0)</f>
        <v xml:space="preserve">POLIANA LORRANE DE AMORIM </v>
      </c>
      <c r="I4429" t="s">
        <v>282</v>
      </c>
      <c r="J4429" t="s">
        <v>1294</v>
      </c>
      <c r="K4429" t="s">
        <v>2254</v>
      </c>
      <c r="L4429">
        <v>84224</v>
      </c>
      <c r="M4429" t="s">
        <v>3887</v>
      </c>
      <c r="O4429" t="s">
        <v>11</v>
      </c>
      <c r="P4429">
        <v>6403</v>
      </c>
      <c r="Q4429">
        <v>3</v>
      </c>
      <c r="R4429">
        <v>16.39</v>
      </c>
      <c r="S4429">
        <v>49.17</v>
      </c>
      <c r="T4429">
        <v>36.06</v>
      </c>
      <c r="U4429">
        <v>26.66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2251</v>
      </c>
      <c r="C4430" t="s">
        <v>3882</v>
      </c>
      <c r="D4430" s="1">
        <v>46079</v>
      </c>
      <c r="E4430" t="s">
        <v>3883</v>
      </c>
      <c r="F4430">
        <v>9</v>
      </c>
      <c r="G4430">
        <v>197</v>
      </c>
      <c r="H4430" t="str">
        <f>VLOOKUP(G4430,[1]OPERADORES!$A:$B,2,0)</f>
        <v xml:space="preserve">POLIANA LORRANE DE AMORIM </v>
      </c>
      <c r="I4430" t="s">
        <v>282</v>
      </c>
      <c r="J4430" t="s">
        <v>1294</v>
      </c>
      <c r="K4430" t="s">
        <v>2254</v>
      </c>
      <c r="L4430">
        <v>85268</v>
      </c>
      <c r="M4430" t="s">
        <v>3812</v>
      </c>
      <c r="O4430" t="s">
        <v>11</v>
      </c>
      <c r="P4430">
        <v>6403</v>
      </c>
      <c r="Q4430">
        <v>3</v>
      </c>
      <c r="R4430">
        <v>92.33</v>
      </c>
      <c r="S4430">
        <v>276.99</v>
      </c>
      <c r="T4430">
        <v>210.24</v>
      </c>
      <c r="U4430">
        <v>24.1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2251</v>
      </c>
      <c r="C4431" t="s">
        <v>3882</v>
      </c>
      <c r="D4431" s="1">
        <v>46079</v>
      </c>
      <c r="E4431" t="s">
        <v>3883</v>
      </c>
      <c r="F4431">
        <v>9</v>
      </c>
      <c r="G4431">
        <v>197</v>
      </c>
      <c r="H4431" t="str">
        <f>VLOOKUP(G4431,[1]OPERADORES!$A:$B,2,0)</f>
        <v xml:space="preserve">POLIANA LORRANE DE AMORIM </v>
      </c>
      <c r="I4431" t="s">
        <v>282</v>
      </c>
      <c r="J4431" t="s">
        <v>1294</v>
      </c>
      <c r="K4431" t="s">
        <v>2254</v>
      </c>
      <c r="L4431">
        <v>84046</v>
      </c>
      <c r="M4431" t="s">
        <v>754</v>
      </c>
      <c r="O4431" t="s">
        <v>11</v>
      </c>
      <c r="P4431">
        <v>6102</v>
      </c>
      <c r="Q4431">
        <v>4</v>
      </c>
      <c r="R4431">
        <v>11.98</v>
      </c>
      <c r="S4431">
        <v>47.92</v>
      </c>
      <c r="T4431">
        <v>35.96</v>
      </c>
      <c r="U4431">
        <v>24.96</v>
      </c>
      <c r="V4431" t="str">
        <f>VLOOKUP(L4431,'[2]tabela de preços'!$A:$D,4,0)</f>
        <v>BRASILUX</v>
      </c>
      <c r="W4431" t="str">
        <f>VLOOKUP(L4431,'[2]tabela de preços'!$A:$F,6,0)</f>
        <v>MASSA DE POLIR</v>
      </c>
      <c r="X4431" t="str">
        <f>VLOOKUP(L4431,'[2]tabela de preços'!$A:$G,7,0)</f>
        <v>AUTOMOTIVO</v>
      </c>
    </row>
    <row r="4432" spans="1:24" x14ac:dyDescent="0.3">
      <c r="A4432" t="s">
        <v>2251</v>
      </c>
      <c r="C4432" t="s">
        <v>3882</v>
      </c>
      <c r="D4432" s="1">
        <v>46079</v>
      </c>
      <c r="E4432" t="s">
        <v>3883</v>
      </c>
      <c r="F4432">
        <v>9</v>
      </c>
      <c r="G4432">
        <v>197</v>
      </c>
      <c r="H4432" t="str">
        <f>VLOOKUP(G4432,[1]OPERADORES!$A:$B,2,0)</f>
        <v xml:space="preserve">POLIANA LORRANE DE AMORIM </v>
      </c>
      <c r="I4432" t="s">
        <v>282</v>
      </c>
      <c r="J4432" t="s">
        <v>1294</v>
      </c>
      <c r="K4432" t="s">
        <v>2254</v>
      </c>
      <c r="L4432">
        <v>85164</v>
      </c>
      <c r="M4432" t="s">
        <v>278</v>
      </c>
      <c r="O4432" t="s">
        <v>11</v>
      </c>
      <c r="P4432">
        <v>6102</v>
      </c>
      <c r="Q4432">
        <v>12</v>
      </c>
      <c r="R4432">
        <v>13.29</v>
      </c>
      <c r="S4432">
        <v>159.47999999999999</v>
      </c>
      <c r="T4432">
        <v>121.08</v>
      </c>
      <c r="U4432">
        <v>24.08</v>
      </c>
      <c r="V4432" t="str">
        <f>VLOOKUP(L4432,'[2]tabela de preços'!$A:$D,4,0)</f>
        <v>BRASILUX</v>
      </c>
      <c r="W4432" t="str">
        <f>VLOOKUP(L4432,'[2]tabela de preços'!$A:$F,6,0)</f>
        <v>QUEROSENE</v>
      </c>
      <c r="X4432" t="str">
        <f>VLOOKUP(L4432,'[2]tabela de preços'!$A:$G,7,0)</f>
        <v>AUTOMOTIVO</v>
      </c>
    </row>
    <row r="4433" spans="1:24" x14ac:dyDescent="0.3">
      <c r="A4433" t="s">
        <v>123</v>
      </c>
      <c r="C4433" t="s">
        <v>3724</v>
      </c>
      <c r="D4433" s="1">
        <v>46080</v>
      </c>
      <c r="E4433" t="s">
        <v>3725</v>
      </c>
      <c r="F4433">
        <v>9</v>
      </c>
      <c r="G4433">
        <v>174</v>
      </c>
      <c r="H4433" t="str">
        <f>VLOOKUP(G4433,[1]OPERADORES!$A:$B,2,0)</f>
        <v>MIRIÃ LOBATO RODRIGUES</v>
      </c>
      <c r="I4433" t="s">
        <v>126</v>
      </c>
      <c r="J4433" t="s">
        <v>127</v>
      </c>
      <c r="K4433" t="s">
        <v>128</v>
      </c>
      <c r="L4433">
        <v>23580</v>
      </c>
      <c r="M4433" t="s">
        <v>115</v>
      </c>
      <c r="O4433" t="s">
        <v>11</v>
      </c>
      <c r="P4433">
        <v>6102</v>
      </c>
      <c r="Q4433">
        <v>20</v>
      </c>
      <c r="R4433">
        <v>0.56000000000000005</v>
      </c>
      <c r="S4433">
        <v>11.2</v>
      </c>
      <c r="T4433">
        <v>7.2</v>
      </c>
      <c r="U4433">
        <v>35.71</v>
      </c>
      <c r="V4433" t="str">
        <f>VLOOKUP(L4433,'[2]tabela de preços'!$A:$D,4,0)</f>
        <v>RENOVA COADORES</v>
      </c>
      <c r="W4433" t="str">
        <f>VLOOKUP(L4433,'[2]tabela de preços'!$A:$F,6,0)</f>
        <v>COADORES</v>
      </c>
      <c r="X4433" t="str">
        <f>VLOOKUP(L4433,'[2]tabela de preços'!$A:$G,7,0)</f>
        <v>AUTOMOTIVO</v>
      </c>
    </row>
    <row r="4434" spans="1:24" x14ac:dyDescent="0.3">
      <c r="A4434" t="s">
        <v>123</v>
      </c>
      <c r="C4434" t="s">
        <v>3724</v>
      </c>
      <c r="D4434" s="1">
        <v>46080</v>
      </c>
      <c r="E4434" t="s">
        <v>3725</v>
      </c>
      <c r="F4434">
        <v>9</v>
      </c>
      <c r="G4434">
        <v>174</v>
      </c>
      <c r="H4434" t="str">
        <f>VLOOKUP(G4434,[1]OPERADORES!$A:$B,2,0)</f>
        <v>MIRIÃ LOBATO RODRIGUES</v>
      </c>
      <c r="I4434" t="s">
        <v>126</v>
      </c>
      <c r="J4434" t="s">
        <v>127</v>
      </c>
      <c r="K4434" t="s">
        <v>128</v>
      </c>
      <c r="L4434">
        <v>84557</v>
      </c>
      <c r="M4434" t="s">
        <v>116</v>
      </c>
      <c r="O4434" t="s">
        <v>11</v>
      </c>
      <c r="P4434">
        <v>6102</v>
      </c>
      <c r="Q4434">
        <v>4</v>
      </c>
      <c r="R4434">
        <v>17.489999999999998</v>
      </c>
      <c r="S4434">
        <v>69.959999999999994</v>
      </c>
      <c r="T4434">
        <v>55.84</v>
      </c>
      <c r="U4434">
        <v>20.18</v>
      </c>
      <c r="V4434" t="str">
        <f>VLOOKUP(L4434,'[2]tabela de preços'!$A:$D,4,0)</f>
        <v>BRASILUX</v>
      </c>
      <c r="W4434" t="str">
        <f>VLOOKUP(L4434,'[2]tabela de preços'!$A:$F,6,0)</f>
        <v>DILUENTE</v>
      </c>
      <c r="X4434" t="str">
        <f>VLOOKUP(L4434,'[2]tabela de preços'!$A:$G,7,0)</f>
        <v>AUTOMOTIVO</v>
      </c>
    </row>
    <row r="4435" spans="1:24" x14ac:dyDescent="0.3">
      <c r="A4435" t="s">
        <v>123</v>
      </c>
      <c r="C4435" t="s">
        <v>3724</v>
      </c>
      <c r="D4435" s="1">
        <v>46080</v>
      </c>
      <c r="E4435" t="s">
        <v>3725</v>
      </c>
      <c r="F4435">
        <v>9</v>
      </c>
      <c r="G4435">
        <v>174</v>
      </c>
      <c r="H4435" t="str">
        <f>VLOOKUP(G4435,[1]OPERADORES!$A:$B,2,0)</f>
        <v>MIRIÃ LOBATO RODRIGUES</v>
      </c>
      <c r="I4435" t="s">
        <v>126</v>
      </c>
      <c r="J4435" t="s">
        <v>127</v>
      </c>
      <c r="K4435" t="s">
        <v>128</v>
      </c>
      <c r="L4435">
        <v>24248</v>
      </c>
      <c r="M4435" t="s">
        <v>107</v>
      </c>
      <c r="O4435" t="s">
        <v>11</v>
      </c>
      <c r="P4435">
        <v>6102</v>
      </c>
      <c r="Q4435">
        <v>6</v>
      </c>
      <c r="R4435">
        <v>8</v>
      </c>
      <c r="S4435">
        <v>48</v>
      </c>
      <c r="T4435">
        <v>39</v>
      </c>
      <c r="U4435">
        <v>18.75</v>
      </c>
      <c r="V4435" t="str">
        <f>VLOOKUP(L4435,'[2]tabela de preços'!$A:$D,4,0)</f>
        <v>SHERWIN WILLIAMS</v>
      </c>
      <c r="W4435" t="str">
        <f>VLOOKUP(L4435,'[2]tabela de preços'!$A:$F,6,0)</f>
        <v>PRIMER AUTOMOTIVO</v>
      </c>
      <c r="X4435" t="str">
        <f>VLOOKUP(L4435,'[2]tabela de preços'!$A:$G,7,0)</f>
        <v>AUTOMOTIVO</v>
      </c>
    </row>
    <row r="4436" spans="1:24" x14ac:dyDescent="0.3">
      <c r="A4436" t="s">
        <v>123</v>
      </c>
      <c r="C4436" t="s">
        <v>3724</v>
      </c>
      <c r="D4436" s="1">
        <v>46080</v>
      </c>
      <c r="E4436" t="s">
        <v>3725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126</v>
      </c>
      <c r="J4436" t="s">
        <v>127</v>
      </c>
      <c r="K4436" t="s">
        <v>128</v>
      </c>
      <c r="L4436">
        <v>5</v>
      </c>
      <c r="M4436" t="s">
        <v>147</v>
      </c>
      <c r="O4436" t="s">
        <v>11</v>
      </c>
      <c r="P4436">
        <v>6102</v>
      </c>
      <c r="Q4436">
        <v>4</v>
      </c>
      <c r="R4436">
        <v>5.15</v>
      </c>
      <c r="S4436">
        <v>20.6</v>
      </c>
      <c r="T4436">
        <v>15.64</v>
      </c>
      <c r="U4436">
        <v>24.08</v>
      </c>
      <c r="V4436" t="str">
        <f>VLOOKUP(L4436,'[2]tabela de preços'!$A:$D,4,0)</f>
        <v>BRILHO ESTOPA</v>
      </c>
      <c r="W4436" t="str">
        <f>VLOOKUP(L4436,'[2]tabela de preços'!$A:$F,6,0)</f>
        <v>ESTOPAS</v>
      </c>
      <c r="X4436" t="str">
        <f>VLOOKUP(L4436,'[2]tabela de preços'!$A:$G,7,0)</f>
        <v>AUTOMOTIVO</v>
      </c>
    </row>
    <row r="4437" spans="1:24" x14ac:dyDescent="0.3">
      <c r="A4437" t="s">
        <v>123</v>
      </c>
      <c r="C4437" t="s">
        <v>3724</v>
      </c>
      <c r="D4437" s="1">
        <v>46080</v>
      </c>
      <c r="E4437" t="s">
        <v>3725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126</v>
      </c>
      <c r="J4437" t="s">
        <v>127</v>
      </c>
      <c r="K4437" t="s">
        <v>128</v>
      </c>
      <c r="L4437">
        <v>20325</v>
      </c>
      <c r="M4437" t="s">
        <v>150</v>
      </c>
      <c r="O4437" t="s">
        <v>11</v>
      </c>
      <c r="P4437">
        <v>6403</v>
      </c>
      <c r="Q4437">
        <v>1</v>
      </c>
      <c r="R4437">
        <v>32.299999999999997</v>
      </c>
      <c r="S4437">
        <v>32.299999999999997</v>
      </c>
      <c r="T4437">
        <v>23.03</v>
      </c>
      <c r="U4437">
        <v>28.7</v>
      </c>
      <c r="V4437" t="str">
        <f>VLOOKUP(L4437,'[2]tabela de preços'!$A:$D,4,0)</f>
        <v>SHERWIN WILLIAMS</v>
      </c>
      <c r="W4437" t="str">
        <f>VLOOKUP(L4437,'[2]tabela de preços'!$A:$F,6,0)</f>
        <v>TINTAS POLIÉSTER</v>
      </c>
      <c r="X4437" t="str">
        <f>VLOOKUP(L4437,'[2]tabela de preços'!$A:$G,7,0)</f>
        <v>AUTOMOTIVO</v>
      </c>
    </row>
    <row r="4438" spans="1:24" x14ac:dyDescent="0.3">
      <c r="A4438" t="s">
        <v>123</v>
      </c>
      <c r="C4438" t="s">
        <v>3724</v>
      </c>
      <c r="D4438" s="1">
        <v>46080</v>
      </c>
      <c r="E4438" t="s">
        <v>3725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126</v>
      </c>
      <c r="J4438" t="s">
        <v>127</v>
      </c>
      <c r="K4438" t="s">
        <v>128</v>
      </c>
      <c r="L4438">
        <v>20384</v>
      </c>
      <c r="M4438" t="s">
        <v>648</v>
      </c>
      <c r="O4438" t="s">
        <v>11</v>
      </c>
      <c r="P4438">
        <v>6403</v>
      </c>
      <c r="Q4438">
        <v>1</v>
      </c>
      <c r="R4438">
        <v>32.340000000000003</v>
      </c>
      <c r="S4438">
        <v>32.340000000000003</v>
      </c>
      <c r="T4438">
        <v>23.06</v>
      </c>
      <c r="U4438">
        <v>28.7</v>
      </c>
      <c r="V4438" t="str">
        <f>VLOOKUP(L4438,'[2]tabela de preços'!$A:$D,4,0)</f>
        <v>SHERWIN WILLIAMS</v>
      </c>
      <c r="W4438" t="str">
        <f>VLOOKUP(L4438,'[2]tabela de preços'!$A:$F,6,0)</f>
        <v>TINTAS PU</v>
      </c>
      <c r="X4438" t="str">
        <f>VLOOKUP(L4438,'[2]tabela de preços'!$A:$G,7,0)</f>
        <v>AUTOMOTIVO</v>
      </c>
    </row>
    <row r="4439" spans="1:24" x14ac:dyDescent="0.3">
      <c r="A4439" t="s">
        <v>123</v>
      </c>
      <c r="C4439" t="s">
        <v>3724</v>
      </c>
      <c r="D4439" s="1">
        <v>46080</v>
      </c>
      <c r="E4439" t="s">
        <v>3725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126</v>
      </c>
      <c r="J4439" t="s">
        <v>127</v>
      </c>
      <c r="K4439" t="s">
        <v>128</v>
      </c>
      <c r="L4439">
        <v>21078</v>
      </c>
      <c r="M4439" t="s">
        <v>141</v>
      </c>
      <c r="O4439" t="s">
        <v>11</v>
      </c>
      <c r="P4439">
        <v>6102</v>
      </c>
      <c r="Q4439">
        <v>3</v>
      </c>
      <c r="R4439">
        <v>22.89</v>
      </c>
      <c r="S4439">
        <v>68.67</v>
      </c>
      <c r="T4439">
        <v>55.98</v>
      </c>
      <c r="U4439">
        <v>18.48</v>
      </c>
      <c r="V4439" t="str">
        <f>VLOOKUP(L4439,'[2]tabela de preços'!$A:$D,4,0)</f>
        <v>SHERWIN WILLIAMS</v>
      </c>
      <c r="W4439" t="str">
        <f>VLOOKUP(L4439,'[2]tabela de preços'!$A:$F,6,0)</f>
        <v>MASSA POLIÉSTER</v>
      </c>
      <c r="X4439" t="str">
        <f>VLOOKUP(L4439,'[2]tabela de preços'!$A:$G,7,0)</f>
        <v>AUTOMOTIVO</v>
      </c>
    </row>
    <row r="4440" spans="1:24" x14ac:dyDescent="0.3">
      <c r="A4440" t="s">
        <v>123</v>
      </c>
      <c r="C4440" t="s">
        <v>3724</v>
      </c>
      <c r="D4440" s="1">
        <v>46080</v>
      </c>
      <c r="E4440" t="s">
        <v>3725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126</v>
      </c>
      <c r="J4440" t="s">
        <v>127</v>
      </c>
      <c r="K4440" t="s">
        <v>128</v>
      </c>
      <c r="L4440">
        <v>24247</v>
      </c>
      <c r="M4440" t="s">
        <v>160</v>
      </c>
      <c r="O4440" t="s">
        <v>11</v>
      </c>
      <c r="P4440">
        <v>6403</v>
      </c>
      <c r="Q4440">
        <v>6</v>
      </c>
      <c r="R4440">
        <v>21</v>
      </c>
      <c r="S4440">
        <v>126</v>
      </c>
      <c r="T4440">
        <v>101.22</v>
      </c>
      <c r="U4440">
        <v>19.670000000000002</v>
      </c>
      <c r="V4440" t="str">
        <f>VLOOKUP(L4440,'[2]tabela de preços'!$A:$D,4,0)</f>
        <v>SHERWIN WILLIAMS</v>
      </c>
      <c r="W4440" t="str">
        <f>VLOOKUP(L4440,'[2]tabela de preços'!$A:$F,6,0)</f>
        <v>PRIMER AUTOMOTIVO</v>
      </c>
      <c r="X4440" t="str">
        <f>VLOOKUP(L4440,'[2]tabela de preços'!$A:$G,7,0)</f>
        <v>AUTOMOTIVO</v>
      </c>
    </row>
    <row r="4441" spans="1:24" x14ac:dyDescent="0.3">
      <c r="A4441" t="s">
        <v>123</v>
      </c>
      <c r="C4441" t="s">
        <v>3724</v>
      </c>
      <c r="D4441" s="1">
        <v>46080</v>
      </c>
      <c r="E4441" t="s">
        <v>3725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126</v>
      </c>
      <c r="J4441" t="s">
        <v>127</v>
      </c>
      <c r="K4441" t="s">
        <v>128</v>
      </c>
      <c r="L4441">
        <v>10404</v>
      </c>
      <c r="M4441" t="s">
        <v>130</v>
      </c>
      <c r="O4441" t="s">
        <v>11</v>
      </c>
      <c r="P4441">
        <v>6102</v>
      </c>
      <c r="Q4441">
        <v>4</v>
      </c>
      <c r="R4441">
        <v>16.29</v>
      </c>
      <c r="S4441">
        <v>65.16</v>
      </c>
      <c r="T4441">
        <v>55</v>
      </c>
      <c r="U4441">
        <v>15.59</v>
      </c>
      <c r="V4441" t="str">
        <f>VLOOKUP(L4441,'[2]tabela de preços'!$A:$D,4,0)</f>
        <v>MAXI RUBBER</v>
      </c>
      <c r="W4441" t="str">
        <f>VLOOKUP(L4441,'[2]tabela de preços'!$A:$F,6,0)</f>
        <v>VEDADORES / SELANTES</v>
      </c>
      <c r="X4441" t="str">
        <f>VLOOKUP(L4441,'[2]tabela de preços'!$A:$G,7,0)</f>
        <v>AUTOMOTIVO</v>
      </c>
    </row>
    <row r="4442" spans="1:24" x14ac:dyDescent="0.3">
      <c r="A4442" t="s">
        <v>3030</v>
      </c>
      <c r="C4442" t="s">
        <v>3728</v>
      </c>
      <c r="D4442" s="1">
        <v>46080</v>
      </c>
      <c r="E4442" t="s">
        <v>3729</v>
      </c>
      <c r="F4442">
        <v>9</v>
      </c>
      <c r="G4442">
        <v>236</v>
      </c>
      <c r="H4442" t="str">
        <f>VLOOKUP(G4442,[1]OPERADORES!$A:$B,2,0)</f>
        <v>DANIEL</v>
      </c>
      <c r="I4442" t="s">
        <v>3033</v>
      </c>
      <c r="J4442" t="s">
        <v>3034</v>
      </c>
      <c r="K4442" t="s">
        <v>3035</v>
      </c>
      <c r="L4442">
        <v>10236</v>
      </c>
      <c r="M4442" t="s">
        <v>133</v>
      </c>
      <c r="O4442" t="s">
        <v>11</v>
      </c>
      <c r="P4442">
        <v>6102</v>
      </c>
      <c r="Q4442">
        <v>50</v>
      </c>
      <c r="R4442">
        <v>2.79</v>
      </c>
      <c r="S4442">
        <v>139.5</v>
      </c>
      <c r="T4442">
        <v>116</v>
      </c>
      <c r="U4442">
        <v>16.850000000000001</v>
      </c>
      <c r="V4442" t="str">
        <f>VLOOKUP(L4442,'[2]tabela de preços'!$A:$D,4,0)</f>
        <v>NORTON</v>
      </c>
      <c r="W4442" t="str">
        <f>VLOOKUP(L4442,'[2]tabela de preços'!$A:$F,6,0)</f>
        <v xml:space="preserve">DISCOS / LIXAS / ABRASIVOS </v>
      </c>
      <c r="X4442" t="str">
        <f>VLOOKUP(L4442,'[2]tabela de preços'!$A:$G,7,0)</f>
        <v>AUTOMOTIVO</v>
      </c>
    </row>
    <row r="4443" spans="1:24" x14ac:dyDescent="0.3">
      <c r="A4443" t="s">
        <v>3030</v>
      </c>
      <c r="C4443" t="s">
        <v>3728</v>
      </c>
      <c r="D4443" s="1">
        <v>46080</v>
      </c>
      <c r="E4443" t="s">
        <v>3729</v>
      </c>
      <c r="F4443">
        <v>9</v>
      </c>
      <c r="G4443">
        <v>236</v>
      </c>
      <c r="H4443" t="str">
        <f>VLOOKUP(G4443,[1]OPERADORES!$A:$B,2,0)</f>
        <v>DANIEL</v>
      </c>
      <c r="I4443" t="s">
        <v>3033</v>
      </c>
      <c r="J4443" t="s">
        <v>3034</v>
      </c>
      <c r="K4443" t="s">
        <v>3035</v>
      </c>
      <c r="L4443">
        <v>10226</v>
      </c>
      <c r="M4443" t="s">
        <v>145</v>
      </c>
      <c r="O4443" t="s">
        <v>11</v>
      </c>
      <c r="P4443">
        <v>6102</v>
      </c>
      <c r="Q4443">
        <v>50</v>
      </c>
      <c r="R4443">
        <v>2.79</v>
      </c>
      <c r="S4443">
        <v>139.5</v>
      </c>
      <c r="T4443">
        <v>116</v>
      </c>
      <c r="U4443">
        <v>16.850000000000001</v>
      </c>
      <c r="V4443" t="str">
        <f>VLOOKUP(L4443,'[2]tabela de preços'!$A:$D,4,0)</f>
        <v>NORTON</v>
      </c>
      <c r="W4443" t="str">
        <f>VLOOKUP(L4443,'[2]tabela de preços'!$A:$F,6,0)</f>
        <v xml:space="preserve">DISCOS / LIXAS / ABRASIVOS </v>
      </c>
      <c r="X4443" t="str">
        <f>VLOOKUP(L4443,'[2]tabela de preços'!$A:$G,7,0)</f>
        <v>AUTOMOTIVO</v>
      </c>
    </row>
    <row r="4444" spans="1:24" x14ac:dyDescent="0.3">
      <c r="A4444" t="s">
        <v>3030</v>
      </c>
      <c r="C4444" t="s">
        <v>3728</v>
      </c>
      <c r="D4444" s="1">
        <v>46080</v>
      </c>
      <c r="E4444" t="s">
        <v>3729</v>
      </c>
      <c r="F4444">
        <v>9</v>
      </c>
      <c r="G4444">
        <v>236</v>
      </c>
      <c r="H4444" t="str">
        <f>VLOOKUP(G4444,[1]OPERADORES!$A:$B,2,0)</f>
        <v>DANIEL</v>
      </c>
      <c r="I4444" t="s">
        <v>3033</v>
      </c>
      <c r="J4444" t="s">
        <v>3034</v>
      </c>
      <c r="K4444" t="s">
        <v>3035</v>
      </c>
      <c r="L4444">
        <v>10232</v>
      </c>
      <c r="M4444" t="s">
        <v>134</v>
      </c>
      <c r="O4444" t="s">
        <v>11</v>
      </c>
      <c r="P4444">
        <v>6102</v>
      </c>
      <c r="Q4444">
        <v>50</v>
      </c>
      <c r="R4444">
        <v>2.79</v>
      </c>
      <c r="S4444">
        <v>139.5</v>
      </c>
      <c r="T4444">
        <v>112.5</v>
      </c>
      <c r="U4444">
        <v>19.350000000000001</v>
      </c>
      <c r="V4444" t="str">
        <f>VLOOKUP(L4444,'[2]tabela de preços'!$A:$D,4,0)</f>
        <v>NORTON</v>
      </c>
      <c r="W4444" t="str">
        <f>VLOOKUP(L4444,'[2]tabela de preços'!$A:$F,6,0)</f>
        <v xml:space="preserve">DISCOS / LIXAS / ABRASIVOS </v>
      </c>
      <c r="X4444" t="str">
        <f>VLOOKUP(L4444,'[2]tabela de preços'!$A:$G,7,0)</f>
        <v>AUTOMOTIVO</v>
      </c>
    </row>
    <row r="4445" spans="1:24" x14ac:dyDescent="0.3">
      <c r="A4445" t="s">
        <v>3030</v>
      </c>
      <c r="C4445" t="s">
        <v>3728</v>
      </c>
      <c r="D4445" s="1">
        <v>46080</v>
      </c>
      <c r="E4445" t="s">
        <v>3729</v>
      </c>
      <c r="F4445">
        <v>9</v>
      </c>
      <c r="G4445">
        <v>236</v>
      </c>
      <c r="H4445" t="str">
        <f>VLOOKUP(G4445,[1]OPERADORES!$A:$B,2,0)</f>
        <v>DANIEL</v>
      </c>
      <c r="I4445" t="s">
        <v>3033</v>
      </c>
      <c r="J4445" t="s">
        <v>3034</v>
      </c>
      <c r="K4445" t="s">
        <v>3035</v>
      </c>
      <c r="L4445">
        <v>24240</v>
      </c>
      <c r="M4445" t="s">
        <v>240</v>
      </c>
      <c r="O4445" t="s">
        <v>11</v>
      </c>
      <c r="P4445">
        <v>6102</v>
      </c>
      <c r="Q4445">
        <v>20</v>
      </c>
      <c r="R4445">
        <v>3.81</v>
      </c>
      <c r="S4445">
        <v>76.2</v>
      </c>
      <c r="T4445">
        <v>65.599999999999994</v>
      </c>
      <c r="U4445">
        <v>13.91</v>
      </c>
      <c r="V4445" t="str">
        <f>VLOOKUP(L4445,'[2]tabela de preços'!$A:$D,4,0)</f>
        <v>ADERE</v>
      </c>
      <c r="W4445" t="str">
        <f>VLOOKUP(L4445,'[2]tabela de preços'!$A:$F,6,0)</f>
        <v>FITA AUTOMOTIVA</v>
      </c>
      <c r="X4445" t="str">
        <f>VLOOKUP(L4445,'[2]tabela de preços'!$A:$G,7,0)</f>
        <v>AUTOMOTIVO</v>
      </c>
    </row>
    <row r="4446" spans="1:24" x14ac:dyDescent="0.3">
      <c r="A4446" t="s">
        <v>3030</v>
      </c>
      <c r="C4446" t="s">
        <v>3728</v>
      </c>
      <c r="D4446" s="1">
        <v>46080</v>
      </c>
      <c r="E4446" t="s">
        <v>3729</v>
      </c>
      <c r="F4446">
        <v>9</v>
      </c>
      <c r="G4446">
        <v>236</v>
      </c>
      <c r="H4446" t="str">
        <f>VLOOKUP(G4446,[1]OPERADORES!$A:$B,2,0)</f>
        <v>DANIEL</v>
      </c>
      <c r="I4446" t="s">
        <v>3033</v>
      </c>
      <c r="J4446" t="s">
        <v>3034</v>
      </c>
      <c r="K4446" t="s">
        <v>3035</v>
      </c>
      <c r="L4446">
        <v>10238</v>
      </c>
      <c r="M4446" t="s">
        <v>79</v>
      </c>
      <c r="O4446" t="s">
        <v>11</v>
      </c>
      <c r="P4446">
        <v>6102</v>
      </c>
      <c r="Q4446">
        <v>50</v>
      </c>
      <c r="R4446">
        <v>2.79</v>
      </c>
      <c r="S4446">
        <v>139.5</v>
      </c>
      <c r="T4446">
        <v>112</v>
      </c>
      <c r="U4446">
        <v>19.71</v>
      </c>
      <c r="V4446" t="str">
        <f>VLOOKUP(L4446,'[2]tabela de preços'!$A:$D,4,0)</f>
        <v>NORTON</v>
      </c>
      <c r="W4446" t="str">
        <f>VLOOKUP(L4446,'[2]tabela de preços'!$A:$F,6,0)</f>
        <v xml:space="preserve">DISCOS / LIXAS / ABRASIVOS </v>
      </c>
      <c r="X4446" t="str">
        <f>VLOOKUP(L4446,'[2]tabela de preços'!$A:$G,7,0)</f>
        <v>AUTOMOTIVO</v>
      </c>
    </row>
    <row r="4447" spans="1:24" x14ac:dyDescent="0.3">
      <c r="A4447" t="s">
        <v>3030</v>
      </c>
      <c r="C4447" t="s">
        <v>3728</v>
      </c>
      <c r="D4447" s="1">
        <v>46080</v>
      </c>
      <c r="E4447" t="s">
        <v>3729</v>
      </c>
      <c r="F4447">
        <v>9</v>
      </c>
      <c r="G4447">
        <v>236</v>
      </c>
      <c r="H4447" t="str">
        <f>VLOOKUP(G4447,[1]OPERADORES!$A:$B,2,0)</f>
        <v>DANIEL</v>
      </c>
      <c r="I4447" t="s">
        <v>3033</v>
      </c>
      <c r="J4447" t="s">
        <v>3034</v>
      </c>
      <c r="K4447" t="s">
        <v>3035</v>
      </c>
      <c r="L4447">
        <v>10240</v>
      </c>
      <c r="M4447" t="s">
        <v>81</v>
      </c>
      <c r="O4447" t="s">
        <v>11</v>
      </c>
      <c r="P4447">
        <v>6102</v>
      </c>
      <c r="Q4447">
        <v>50</v>
      </c>
      <c r="R4447">
        <v>2.79</v>
      </c>
      <c r="S4447">
        <v>139.5</v>
      </c>
      <c r="T4447">
        <v>112</v>
      </c>
      <c r="U4447">
        <v>19.71</v>
      </c>
      <c r="V4447" t="str">
        <f>VLOOKUP(L4447,'[2]tabela de preços'!$A:$D,4,0)</f>
        <v>NORTON</v>
      </c>
      <c r="W4447" t="str">
        <f>VLOOKUP(L4447,'[2]tabela de preços'!$A:$F,6,0)</f>
        <v xml:space="preserve">DISCOS / LIXAS / ABRASIVOS </v>
      </c>
      <c r="X4447" t="str">
        <f>VLOOKUP(L4447,'[2]tabela de preços'!$A:$G,7,0)</f>
        <v>AUTOMOTIVO</v>
      </c>
    </row>
    <row r="4448" spans="1:24" x14ac:dyDescent="0.3">
      <c r="A4448" t="s">
        <v>3030</v>
      </c>
      <c r="C4448" t="s">
        <v>3728</v>
      </c>
      <c r="D4448" s="1">
        <v>46080</v>
      </c>
      <c r="E4448" t="s">
        <v>3729</v>
      </c>
      <c r="F4448">
        <v>9</v>
      </c>
      <c r="G4448">
        <v>236</v>
      </c>
      <c r="H4448" t="str">
        <f>VLOOKUP(G4448,[1]OPERADORES!$A:$B,2,0)</f>
        <v>DANIEL</v>
      </c>
      <c r="I4448" t="s">
        <v>3033</v>
      </c>
      <c r="J4448" t="s">
        <v>3034</v>
      </c>
      <c r="K4448" t="s">
        <v>3035</v>
      </c>
      <c r="L4448">
        <v>10243</v>
      </c>
      <c r="M4448" t="s">
        <v>83</v>
      </c>
      <c r="O4448" t="s">
        <v>11</v>
      </c>
      <c r="P4448">
        <v>6102</v>
      </c>
      <c r="Q4448">
        <v>50</v>
      </c>
      <c r="R4448">
        <v>2.79</v>
      </c>
      <c r="S4448">
        <v>139.5</v>
      </c>
      <c r="T4448">
        <v>96.5</v>
      </c>
      <c r="U4448">
        <v>30.82</v>
      </c>
      <c r="V4448" t="str">
        <f>VLOOKUP(L4448,'[2]tabela de preços'!$A:$D,4,0)</f>
        <v>NORTON</v>
      </c>
      <c r="W4448" t="str">
        <f>VLOOKUP(L4448,'[2]tabela de preços'!$A:$F,6,0)</f>
        <v xml:space="preserve">DISCOS / LIXAS / ABRASIVOS </v>
      </c>
      <c r="X4448" t="str">
        <f>VLOOKUP(L4448,'[2]tabela de preços'!$A:$G,7,0)</f>
        <v>AUTOMOTIVO</v>
      </c>
    </row>
    <row r="4449" spans="1:24" x14ac:dyDescent="0.3">
      <c r="A4449" t="s">
        <v>3030</v>
      </c>
      <c r="C4449" t="s">
        <v>3728</v>
      </c>
      <c r="D4449" s="1">
        <v>46080</v>
      </c>
      <c r="E4449" t="s">
        <v>3729</v>
      </c>
      <c r="F4449">
        <v>9</v>
      </c>
      <c r="G4449">
        <v>236</v>
      </c>
      <c r="H4449" t="str">
        <f>VLOOKUP(G4449,[1]OPERADORES!$A:$B,2,0)</f>
        <v>DANIEL</v>
      </c>
      <c r="I4449" t="s">
        <v>3033</v>
      </c>
      <c r="J4449" t="s">
        <v>3034</v>
      </c>
      <c r="K4449" t="s">
        <v>3035</v>
      </c>
      <c r="L4449">
        <v>10244</v>
      </c>
      <c r="M4449" t="s">
        <v>84</v>
      </c>
      <c r="O4449" t="s">
        <v>11</v>
      </c>
      <c r="P4449">
        <v>6102</v>
      </c>
      <c r="Q4449">
        <v>50</v>
      </c>
      <c r="R4449">
        <v>2.79</v>
      </c>
      <c r="S4449">
        <v>139.5</v>
      </c>
      <c r="T4449">
        <v>96.5</v>
      </c>
      <c r="U4449">
        <v>30.82</v>
      </c>
      <c r="V4449" t="str">
        <f>VLOOKUP(L4449,'[2]tabela de preços'!$A:$D,4,0)</f>
        <v>NORTON</v>
      </c>
      <c r="W4449" t="str">
        <f>VLOOKUP(L4449,'[2]tabela de preços'!$A:$F,6,0)</f>
        <v xml:space="preserve">DISCOS / LIXAS / ABRASIVOS </v>
      </c>
      <c r="X4449" t="str">
        <f>VLOOKUP(L4449,'[2]tabela de preços'!$A:$G,7,0)</f>
        <v>AUTOMOTIVO</v>
      </c>
    </row>
    <row r="4450" spans="1:24" x14ac:dyDescent="0.3">
      <c r="A4450" t="s">
        <v>3030</v>
      </c>
      <c r="C4450" t="s">
        <v>3728</v>
      </c>
      <c r="D4450" s="1">
        <v>46080</v>
      </c>
      <c r="E4450" t="s">
        <v>3729</v>
      </c>
      <c r="F4450">
        <v>9</v>
      </c>
      <c r="G4450">
        <v>236</v>
      </c>
      <c r="H4450" t="str">
        <f>VLOOKUP(G4450,[1]OPERADORES!$A:$B,2,0)</f>
        <v>DANIEL</v>
      </c>
      <c r="I4450" t="s">
        <v>3033</v>
      </c>
      <c r="J4450" t="s">
        <v>3034</v>
      </c>
      <c r="K4450" t="s">
        <v>3035</v>
      </c>
      <c r="L4450">
        <v>10245</v>
      </c>
      <c r="M4450" t="s">
        <v>195</v>
      </c>
      <c r="O4450" t="s">
        <v>11</v>
      </c>
      <c r="P4450">
        <v>6102</v>
      </c>
      <c r="Q4450">
        <v>50</v>
      </c>
      <c r="R4450">
        <v>2.79</v>
      </c>
      <c r="S4450">
        <v>139.5</v>
      </c>
      <c r="T4450">
        <v>96.5</v>
      </c>
      <c r="U4450">
        <v>30.82</v>
      </c>
      <c r="V4450" t="str">
        <f>VLOOKUP(L4450,'[2]tabela de preços'!$A:$D,4,0)</f>
        <v>NORTON</v>
      </c>
      <c r="W4450" t="str">
        <f>VLOOKUP(L4450,'[2]tabela de preços'!$A:$F,6,0)</f>
        <v xml:space="preserve">DISCOS / LIXAS / ABRASIVOS 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3739</v>
      </c>
      <c r="D4451" s="1">
        <v>46080</v>
      </c>
      <c r="E4451" t="s">
        <v>3740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10067</v>
      </c>
      <c r="M4451" t="s">
        <v>177</v>
      </c>
      <c r="O4451" t="s">
        <v>11</v>
      </c>
      <c r="P4451">
        <v>5102</v>
      </c>
      <c r="Q4451">
        <v>1</v>
      </c>
      <c r="R4451">
        <v>96.94</v>
      </c>
      <c r="S4451">
        <v>96.94</v>
      </c>
      <c r="T4451">
        <v>73.58</v>
      </c>
      <c r="U4451">
        <v>24.1</v>
      </c>
      <c r="V4451" t="str">
        <f>VLOOKUP(L4451,'[2]tabela de preços'!$A:$D,4,0)</f>
        <v>3M</v>
      </c>
      <c r="W4451" t="str">
        <f>VLOOKUP(L4451,'[2]tabela de preços'!$A:$F,6,0)</f>
        <v>BOINAS PARA POLIMENTO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3739</v>
      </c>
      <c r="D4452" s="1">
        <v>46080</v>
      </c>
      <c r="E4452" t="s">
        <v>3740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85649</v>
      </c>
      <c r="M4452" t="s">
        <v>478</v>
      </c>
      <c r="O4452" t="s">
        <v>11</v>
      </c>
      <c r="P4452">
        <v>5403</v>
      </c>
      <c r="Q4452">
        <v>12</v>
      </c>
      <c r="R4452">
        <v>9.1199999999999992</v>
      </c>
      <c r="S4452">
        <v>109.44</v>
      </c>
      <c r="T4452">
        <v>83.04</v>
      </c>
      <c r="U4452">
        <v>24.12</v>
      </c>
      <c r="V4452" t="str">
        <f>VLOOKUP(L4452,'[2]tabela de preços'!$A:$D,4,0)</f>
        <v>UNIPEGA</v>
      </c>
      <c r="W4452" t="str">
        <f>VLOOKUP(L4452,'[2]tabela de preços'!$A:$F,6,0)</f>
        <v xml:space="preserve">SPRAYS </v>
      </c>
      <c r="X4452" t="str">
        <f>VLOOKUP(L4452,'[2]tabela de preços'!$A:$G,7,0)</f>
        <v>AUTOMOTIVO</v>
      </c>
    </row>
    <row r="4453" spans="1:24" x14ac:dyDescent="0.3">
      <c r="A4453" t="s">
        <v>626</v>
      </c>
      <c r="B4453" t="s">
        <v>627</v>
      </c>
      <c r="C4453" t="s">
        <v>3741</v>
      </c>
      <c r="D4453" s="1">
        <v>46080</v>
      </c>
      <c r="E4453" t="s">
        <v>3742</v>
      </c>
      <c r="F4453">
        <v>9</v>
      </c>
      <c r="G4453">
        <v>174</v>
      </c>
      <c r="H4453" t="str">
        <f>VLOOKUP(G4453,[1]OPERADORES!$A:$B,2,0)</f>
        <v>MIRIÃ LOBATO RODRIGUES</v>
      </c>
      <c r="I4453" t="s">
        <v>21</v>
      </c>
      <c r="J4453" t="s">
        <v>630</v>
      </c>
      <c r="K4453" t="s">
        <v>631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626</v>
      </c>
      <c r="B4454" t="s">
        <v>627</v>
      </c>
      <c r="C4454" t="s">
        <v>3741</v>
      </c>
      <c r="D4454" s="1">
        <v>46080</v>
      </c>
      <c r="E4454" t="s">
        <v>3742</v>
      </c>
      <c r="F4454">
        <v>9</v>
      </c>
      <c r="G4454">
        <v>174</v>
      </c>
      <c r="H4454" t="str">
        <f>VLOOKUP(G4454,[1]OPERADORES!$A:$B,2,0)</f>
        <v>MIRIÃ LOBATO RODRIGUES</v>
      </c>
      <c r="I4454" t="s">
        <v>21</v>
      </c>
      <c r="J4454" t="s">
        <v>630</v>
      </c>
      <c r="K4454" t="s">
        <v>631</v>
      </c>
      <c r="L4454">
        <v>85078</v>
      </c>
      <c r="M4454" t="s">
        <v>1048</v>
      </c>
      <c r="O4454" t="s">
        <v>11</v>
      </c>
      <c r="P4454">
        <v>5403</v>
      </c>
      <c r="Q4454">
        <v>1</v>
      </c>
      <c r="R4454">
        <v>108.57</v>
      </c>
      <c r="S4454">
        <v>108.57</v>
      </c>
      <c r="T4454">
        <v>82.4</v>
      </c>
      <c r="U4454">
        <v>24.1</v>
      </c>
      <c r="V4454" t="str">
        <f>VLOOKUP(L4454,'[2]tabela de preços'!$A:$D,4,0)</f>
        <v>BRASILUX</v>
      </c>
      <c r="W4454" t="str">
        <f>VLOOKUP(L4454,'[2]tabela de preços'!$A:$F,6,0)</f>
        <v>TINTAS LACA</v>
      </c>
      <c r="X4454" t="str">
        <f>VLOOKUP(L4454,'[2]tabela de preços'!$A:$G,7,0)</f>
        <v>AUTOMOTIVO</v>
      </c>
    </row>
    <row r="4455" spans="1:24" x14ac:dyDescent="0.3">
      <c r="A4455" t="s">
        <v>626</v>
      </c>
      <c r="B4455" t="s">
        <v>627</v>
      </c>
      <c r="C4455" t="s">
        <v>3741</v>
      </c>
      <c r="D4455" s="1">
        <v>46080</v>
      </c>
      <c r="E4455" t="s">
        <v>3742</v>
      </c>
      <c r="F4455">
        <v>9</v>
      </c>
      <c r="G4455">
        <v>174</v>
      </c>
      <c r="H4455" t="str">
        <f>VLOOKUP(G4455,[1]OPERADORES!$A:$B,2,0)</f>
        <v>MIRIÃ LOBATO RODRIGUES</v>
      </c>
      <c r="I4455" t="s">
        <v>21</v>
      </c>
      <c r="J4455" t="s">
        <v>630</v>
      </c>
      <c r="K4455" t="s">
        <v>631</v>
      </c>
      <c r="L4455">
        <v>84487</v>
      </c>
      <c r="M4455" t="s">
        <v>633</v>
      </c>
      <c r="O4455" t="s">
        <v>11</v>
      </c>
      <c r="P4455">
        <v>5403</v>
      </c>
      <c r="Q4455">
        <v>6</v>
      </c>
      <c r="R4455">
        <v>28.84</v>
      </c>
      <c r="S4455">
        <v>173.04</v>
      </c>
      <c r="T4455">
        <v>131.34</v>
      </c>
      <c r="U4455">
        <v>24.1</v>
      </c>
      <c r="V4455" t="str">
        <f>VLOOKUP(L4455,'[2]tabela de preços'!$A:$D,4,0)</f>
        <v>BRASILUX</v>
      </c>
      <c r="W4455" t="str">
        <f>VLOOKUP(L4455,'[2]tabela de preços'!$A:$F,6,0)</f>
        <v>TINTAS LACA</v>
      </c>
      <c r="X4455" t="str">
        <f>VLOOKUP(L4455,'[2]tabela de preços'!$A:$G,7,0)</f>
        <v>AUTOMOTIVO</v>
      </c>
    </row>
    <row r="4456" spans="1:24" x14ac:dyDescent="0.3">
      <c r="A4456" t="s">
        <v>626</v>
      </c>
      <c r="B4456" t="s">
        <v>627</v>
      </c>
      <c r="C4456" t="s">
        <v>3741</v>
      </c>
      <c r="D4456" s="1">
        <v>46080</v>
      </c>
      <c r="E4456" t="s">
        <v>3742</v>
      </c>
      <c r="F4456">
        <v>9</v>
      </c>
      <c r="G4456">
        <v>174</v>
      </c>
      <c r="H4456" t="str">
        <f>VLOOKUP(G4456,[1]OPERADORES!$A:$B,2,0)</f>
        <v>MIRIÃ LOBATO RODRIGUES</v>
      </c>
      <c r="I4456" t="s">
        <v>21</v>
      </c>
      <c r="J4456" t="s">
        <v>630</v>
      </c>
      <c r="K4456" t="s">
        <v>631</v>
      </c>
      <c r="L4456">
        <v>84108</v>
      </c>
      <c r="M4456" t="s">
        <v>144</v>
      </c>
      <c r="O4456" t="s">
        <v>11</v>
      </c>
      <c r="P4456">
        <v>5403</v>
      </c>
      <c r="Q4456">
        <v>3</v>
      </c>
      <c r="R4456">
        <v>27.29</v>
      </c>
      <c r="S4456">
        <v>81.87</v>
      </c>
      <c r="T4456">
        <v>62.13</v>
      </c>
      <c r="U4456">
        <v>24.11</v>
      </c>
      <c r="V4456" t="str">
        <f>VLOOKUP(L4456,'[2]tabela de preços'!$A:$D,4,0)</f>
        <v>BRASILUX</v>
      </c>
      <c r="W4456" t="str">
        <f>VLOOKUP(L4456,'[2]tabela de preços'!$A:$F,6,0)</f>
        <v>TINTAS LACA</v>
      </c>
      <c r="X4456" t="str">
        <f>VLOOKUP(L4456,'[2]tabela de preços'!$A:$G,7,0)</f>
        <v>AUTOMOTIVO</v>
      </c>
    </row>
    <row r="4457" spans="1:24" x14ac:dyDescent="0.3">
      <c r="A4457" t="s">
        <v>626</v>
      </c>
      <c r="B4457" t="s">
        <v>627</v>
      </c>
      <c r="C4457" t="s">
        <v>3741</v>
      </c>
      <c r="D4457" s="1">
        <v>46080</v>
      </c>
      <c r="E4457" t="s">
        <v>3742</v>
      </c>
      <c r="F4457">
        <v>9</v>
      </c>
      <c r="G4457">
        <v>174</v>
      </c>
      <c r="H4457" t="str">
        <f>VLOOKUP(G4457,[1]OPERADORES!$A:$B,2,0)</f>
        <v>MIRIÃ LOBATO RODRIGUES</v>
      </c>
      <c r="I4457" t="s">
        <v>21</v>
      </c>
      <c r="J4457" t="s">
        <v>630</v>
      </c>
      <c r="K4457" t="s">
        <v>631</v>
      </c>
      <c r="L4457">
        <v>21437</v>
      </c>
      <c r="M4457" t="s">
        <v>1832</v>
      </c>
      <c r="O4457" t="s">
        <v>11</v>
      </c>
      <c r="P4457">
        <v>5102</v>
      </c>
      <c r="Q4457">
        <v>12</v>
      </c>
      <c r="R4457">
        <v>8.41</v>
      </c>
      <c r="S4457">
        <v>100.92</v>
      </c>
      <c r="T4457">
        <v>76.56</v>
      </c>
      <c r="U4457">
        <v>24.14</v>
      </c>
      <c r="V4457" t="str">
        <f>VLOOKUP(L4457,'[2]tabela de preços'!$A:$D,4,0)</f>
        <v>ROBERLO</v>
      </c>
      <c r="W4457" t="str">
        <f>VLOOKUP(L4457,'[2]tabela de preços'!$A:$F,6,0)</f>
        <v>PRIMER AUTOMOTIVO</v>
      </c>
      <c r="X4457" t="str">
        <f>VLOOKUP(L4457,'[2]tabela de preços'!$A:$G,7,0)</f>
        <v>AUTOMOTIVO</v>
      </c>
    </row>
    <row r="4458" spans="1:24" x14ac:dyDescent="0.3">
      <c r="A4458" t="s">
        <v>626</v>
      </c>
      <c r="B4458" t="s">
        <v>627</v>
      </c>
      <c r="C4458" t="s">
        <v>3741</v>
      </c>
      <c r="D4458" s="1">
        <v>46080</v>
      </c>
      <c r="E4458" t="s">
        <v>3742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21</v>
      </c>
      <c r="J4458" t="s">
        <v>630</v>
      </c>
      <c r="K4458" t="s">
        <v>631</v>
      </c>
      <c r="L4458">
        <v>23653</v>
      </c>
      <c r="M4458" t="s">
        <v>644</v>
      </c>
      <c r="O4458" t="s">
        <v>11</v>
      </c>
      <c r="P4458">
        <v>5102</v>
      </c>
      <c r="Q4458">
        <v>2</v>
      </c>
      <c r="R4458">
        <v>67.150000000000006</v>
      </c>
      <c r="S4458">
        <v>134.30000000000001</v>
      </c>
      <c r="T4458">
        <v>101.94</v>
      </c>
      <c r="U4458">
        <v>24.1</v>
      </c>
      <c r="V4458" t="str">
        <f>VLOOKUP(L4458,'[2]tabela de preços'!$A:$D,4,0)</f>
        <v>SIKKENS</v>
      </c>
      <c r="W4458" t="str">
        <f>VLOOKUP(L4458,'[2]tabela de preços'!$A:$F,6,0)</f>
        <v>CATALISADORES INDIVIDUAS</v>
      </c>
      <c r="X4458" t="str">
        <f>VLOOKUP(L4458,'[2]tabela de preços'!$A:$G,7,0)</f>
        <v>AUTOMOTIVO</v>
      </c>
    </row>
    <row r="4459" spans="1:24" x14ac:dyDescent="0.3">
      <c r="A4459" t="s">
        <v>626</v>
      </c>
      <c r="B4459" t="s">
        <v>627</v>
      </c>
      <c r="C4459" t="s">
        <v>3741</v>
      </c>
      <c r="D4459" s="1">
        <v>46080</v>
      </c>
      <c r="E4459" t="s">
        <v>3742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21</v>
      </c>
      <c r="J4459" t="s">
        <v>630</v>
      </c>
      <c r="K4459" t="s">
        <v>631</v>
      </c>
      <c r="L4459">
        <v>23076</v>
      </c>
      <c r="M4459" t="s">
        <v>97</v>
      </c>
      <c r="O4459" t="s">
        <v>11</v>
      </c>
      <c r="P4459">
        <v>5403</v>
      </c>
      <c r="Q4459">
        <v>18</v>
      </c>
      <c r="R4459">
        <v>34.89</v>
      </c>
      <c r="S4459">
        <v>628.02</v>
      </c>
      <c r="T4459">
        <v>477.54</v>
      </c>
      <c r="U4459">
        <v>23.96</v>
      </c>
      <c r="V4459" t="str">
        <f>VLOOKUP(L4459,'[2]tabela de preços'!$A:$D,4,0)</f>
        <v>WANDA</v>
      </c>
      <c r="W4459" t="str">
        <f>VLOOKUP(L4459,'[2]tabela de preços'!$A:$F,6,0)</f>
        <v>PRIMER AUTOMOTIVO</v>
      </c>
      <c r="X4459" t="str">
        <f>VLOOKUP(L4459,'[2]tabela de preços'!$A:$G,7,0)</f>
        <v>AUTOMOTIVO</v>
      </c>
    </row>
    <row r="4460" spans="1:24" x14ac:dyDescent="0.3">
      <c r="A4460" t="s">
        <v>626</v>
      </c>
      <c r="B4460" t="s">
        <v>627</v>
      </c>
      <c r="C4460" t="s">
        <v>3741</v>
      </c>
      <c r="D4460" s="1">
        <v>46080</v>
      </c>
      <c r="E4460" t="s">
        <v>3742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21</v>
      </c>
      <c r="J4460" t="s">
        <v>630</v>
      </c>
      <c r="K4460" t="s">
        <v>631</v>
      </c>
      <c r="L4460">
        <v>23602</v>
      </c>
      <c r="M4460" t="s">
        <v>215</v>
      </c>
      <c r="O4460" t="s">
        <v>11</v>
      </c>
      <c r="P4460">
        <v>5403</v>
      </c>
      <c r="Q4460">
        <v>9</v>
      </c>
      <c r="R4460">
        <v>35.89</v>
      </c>
      <c r="S4460">
        <v>323.01</v>
      </c>
      <c r="T4460">
        <v>263.25</v>
      </c>
      <c r="U4460">
        <v>18.5</v>
      </c>
      <c r="V4460" t="str">
        <f>VLOOKUP(L4460,'[2]tabela de preços'!$A:$D,4,0)</f>
        <v>SHERWIN WILLIAMS</v>
      </c>
      <c r="W4460" t="str">
        <f>VLOOKUP(L4460,'[2]tabela de preços'!$A:$F,6,0)</f>
        <v>VERNIZ AUTOMOTIVO</v>
      </c>
      <c r="X4460" t="str">
        <f>VLOOKUP(L4460,'[2]tabela de preços'!$A:$G,7,0)</f>
        <v>AUTOMOTIVO</v>
      </c>
    </row>
    <row r="4461" spans="1:24" x14ac:dyDescent="0.3">
      <c r="A4461" t="s">
        <v>626</v>
      </c>
      <c r="B4461" t="s">
        <v>627</v>
      </c>
      <c r="C4461" t="s">
        <v>3741</v>
      </c>
      <c r="D4461" s="1">
        <v>46080</v>
      </c>
      <c r="E4461" t="s">
        <v>3742</v>
      </c>
      <c r="F4461">
        <v>9</v>
      </c>
      <c r="G4461">
        <v>174</v>
      </c>
      <c r="H4461" t="str">
        <f>VLOOKUP(G4461,[1]OPERADORES!$A:$B,2,0)</f>
        <v>MIRIÃ LOBATO RODRIGUES</v>
      </c>
      <c r="I4461" t="s">
        <v>21</v>
      </c>
      <c r="J4461" t="s">
        <v>630</v>
      </c>
      <c r="K4461" t="s">
        <v>631</v>
      </c>
      <c r="L4461">
        <v>20431</v>
      </c>
      <c r="M4461" t="s">
        <v>202</v>
      </c>
      <c r="O4461" t="s">
        <v>11</v>
      </c>
      <c r="P4461">
        <v>5403</v>
      </c>
      <c r="Q4461">
        <v>18</v>
      </c>
      <c r="R4461">
        <v>36.89</v>
      </c>
      <c r="S4461">
        <v>664.02</v>
      </c>
      <c r="T4461">
        <v>544.67999999999995</v>
      </c>
      <c r="U4461">
        <v>17.97</v>
      </c>
      <c r="V4461" t="str">
        <f>VLOOKUP(L4461,'[2]tabela de preços'!$A:$D,4,0)</f>
        <v>SHERWIN WILLIAMS</v>
      </c>
      <c r="W4461" t="str">
        <f>VLOOKUP(L4461,'[2]tabela de preços'!$A:$F,6,0)</f>
        <v>VERNIZ AUTOMOTIVO</v>
      </c>
      <c r="X4461" t="str">
        <f>VLOOKUP(L4461,'[2]tabela de preços'!$A:$G,7,0)</f>
        <v>AUTOMOTIVO</v>
      </c>
    </row>
    <row r="4462" spans="1:24" x14ac:dyDescent="0.3">
      <c r="A4462" t="s">
        <v>626</v>
      </c>
      <c r="B4462" t="s">
        <v>627</v>
      </c>
      <c r="C4462" t="s">
        <v>3741</v>
      </c>
      <c r="D4462" s="1">
        <v>46080</v>
      </c>
      <c r="E4462" t="s">
        <v>3742</v>
      </c>
      <c r="F4462">
        <v>9</v>
      </c>
      <c r="G4462">
        <v>174</v>
      </c>
      <c r="H4462" t="str">
        <f>VLOOKUP(G4462,[1]OPERADORES!$A:$B,2,0)</f>
        <v>MIRIÃ LOBATO RODRIGUES</v>
      </c>
      <c r="I4462" t="s">
        <v>21</v>
      </c>
      <c r="J4462" t="s">
        <v>630</v>
      </c>
      <c r="K4462" t="s">
        <v>631</v>
      </c>
      <c r="L4462">
        <v>20817</v>
      </c>
      <c r="M4462" t="s">
        <v>153</v>
      </c>
      <c r="O4462" t="s">
        <v>11</v>
      </c>
      <c r="P4462">
        <v>5102</v>
      </c>
      <c r="Q4462">
        <v>6</v>
      </c>
      <c r="R4462">
        <v>22.89</v>
      </c>
      <c r="S4462">
        <v>137.34</v>
      </c>
      <c r="T4462">
        <v>111.72</v>
      </c>
      <c r="U4462">
        <v>18.649999999999999</v>
      </c>
      <c r="V4462" t="str">
        <f>VLOOKUP(L4462,'[2]tabela de preços'!$A:$D,4,0)</f>
        <v>AUTO AMERICA</v>
      </c>
      <c r="W4462" t="str">
        <f>VLOOKUP(L4462,'[2]tabela de preços'!$A:$F,6,0)</f>
        <v>MASSA DE POLIR</v>
      </c>
      <c r="X4462" t="str">
        <f>VLOOKUP(L4462,'[2]tabela de preços'!$A:$G,7,0)</f>
        <v>AUTOMOTIVO</v>
      </c>
    </row>
    <row r="4463" spans="1:24" x14ac:dyDescent="0.3">
      <c r="A4463" t="s">
        <v>626</v>
      </c>
      <c r="B4463" t="s">
        <v>627</v>
      </c>
      <c r="C4463" t="s">
        <v>3741</v>
      </c>
      <c r="D4463" s="1">
        <v>46080</v>
      </c>
      <c r="E4463" t="s">
        <v>3742</v>
      </c>
      <c r="F4463">
        <v>9</v>
      </c>
      <c r="G4463">
        <v>174</v>
      </c>
      <c r="H4463" t="str">
        <f>VLOOKUP(G4463,[1]OPERADORES!$A:$B,2,0)</f>
        <v>MIRIÃ LOBATO RODRIGUES</v>
      </c>
      <c r="I4463" t="s">
        <v>21</v>
      </c>
      <c r="J4463" t="s">
        <v>630</v>
      </c>
      <c r="K4463" t="s">
        <v>631</v>
      </c>
      <c r="L4463">
        <v>23837</v>
      </c>
      <c r="M4463" t="s">
        <v>3743</v>
      </c>
      <c r="O4463" t="s">
        <v>11</v>
      </c>
      <c r="P4463">
        <v>5102</v>
      </c>
      <c r="Q4463">
        <v>1</v>
      </c>
      <c r="R4463" s="2">
        <v>1111.3499999999999</v>
      </c>
      <c r="S4463" s="2">
        <v>1111.3499999999999</v>
      </c>
      <c r="T4463">
        <v>843.53</v>
      </c>
      <c r="U4463">
        <v>24.1</v>
      </c>
      <c r="V4463" t="str">
        <f>VLOOKUP(L4463,'[2]tabela de preços'!$A:$D,4,0)</f>
        <v>MAXI RUBBER</v>
      </c>
      <c r="W4463" t="str">
        <f>VLOOKUP(L4463,'[2]tabela de preços'!$A:$F,6,0)</f>
        <v>PISTOLAS</v>
      </c>
      <c r="X4463" t="str">
        <f>VLOOKUP(L4463,'[2]tabela de preços'!$A:$G,7,0)</f>
        <v>AUTOMOTIVO</v>
      </c>
    </row>
    <row r="4464" spans="1:24" x14ac:dyDescent="0.3">
      <c r="A4464" t="s">
        <v>626</v>
      </c>
      <c r="B4464" t="s">
        <v>627</v>
      </c>
      <c r="C4464" t="s">
        <v>3741</v>
      </c>
      <c r="D4464" s="1">
        <v>46080</v>
      </c>
      <c r="E4464" t="s">
        <v>3742</v>
      </c>
      <c r="F4464">
        <v>9</v>
      </c>
      <c r="G4464">
        <v>174</v>
      </c>
      <c r="H4464" t="str">
        <f>VLOOKUP(G4464,[1]OPERADORES!$A:$B,2,0)</f>
        <v>MIRIÃ LOBATO RODRIGUES</v>
      </c>
      <c r="I4464" t="s">
        <v>21</v>
      </c>
      <c r="J4464" t="s">
        <v>630</v>
      </c>
      <c r="K4464" t="s">
        <v>631</v>
      </c>
      <c r="L4464">
        <v>23926</v>
      </c>
      <c r="M4464" t="s">
        <v>645</v>
      </c>
      <c r="O4464" t="s">
        <v>11</v>
      </c>
      <c r="P4464">
        <v>5403</v>
      </c>
      <c r="Q4464">
        <v>2</v>
      </c>
      <c r="R4464">
        <v>147.1</v>
      </c>
      <c r="S4464">
        <v>294.2</v>
      </c>
      <c r="T4464">
        <v>197.78</v>
      </c>
      <c r="U4464">
        <v>32.770000000000003</v>
      </c>
      <c r="V4464" t="str">
        <f>VLOOKUP(L4464,'[2]tabela de preços'!$A:$D,4,0)</f>
        <v>SIKKENS</v>
      </c>
      <c r="W4464" t="str">
        <f>VLOOKUP(L4464,'[2]tabela de preços'!$A:$F,6,0)</f>
        <v>PRIMER AUTOMOTIVO</v>
      </c>
      <c r="X4464" t="str">
        <f>VLOOKUP(L4464,'[2]tabela de preços'!$A:$G,7,0)</f>
        <v>AUTOMOTIVO</v>
      </c>
    </row>
    <row r="4465" spans="1:24" x14ac:dyDescent="0.3">
      <c r="A4465" t="s">
        <v>626</v>
      </c>
      <c r="B4465" t="s">
        <v>627</v>
      </c>
      <c r="C4465" t="s">
        <v>3741</v>
      </c>
      <c r="D4465" s="1">
        <v>46080</v>
      </c>
      <c r="E4465" t="s">
        <v>3742</v>
      </c>
      <c r="F4465">
        <v>9</v>
      </c>
      <c r="G4465">
        <v>174</v>
      </c>
      <c r="H4465" t="str">
        <f>VLOOKUP(G4465,[1]OPERADORES!$A:$B,2,0)</f>
        <v>MIRIÃ LOBATO RODRIGUES</v>
      </c>
      <c r="I4465" t="s">
        <v>21</v>
      </c>
      <c r="J4465" t="s">
        <v>630</v>
      </c>
      <c r="K4465" t="s">
        <v>631</v>
      </c>
      <c r="L4465">
        <v>21436</v>
      </c>
      <c r="M4465" t="s">
        <v>1833</v>
      </c>
      <c r="O4465" t="s">
        <v>11</v>
      </c>
      <c r="P4465">
        <v>5102</v>
      </c>
      <c r="Q4465">
        <v>12</v>
      </c>
      <c r="R4465">
        <v>34.659999999999997</v>
      </c>
      <c r="S4465">
        <v>415.92</v>
      </c>
      <c r="T4465">
        <v>315.72000000000003</v>
      </c>
      <c r="U4465">
        <v>24.09</v>
      </c>
      <c r="V4465" t="str">
        <f>VLOOKUP(L4465,'[2]tabela de preços'!$A:$D,4,0)</f>
        <v>ROBERLO</v>
      </c>
      <c r="W4465" t="str">
        <f>VLOOKUP(L4465,'[2]tabela de preços'!$A:$F,6,0)</f>
        <v>PRIMER AUTOMOTIVO</v>
      </c>
      <c r="X4465" t="str">
        <f>VLOOKUP(L4465,'[2]tabela de preços'!$A:$G,7,0)</f>
        <v>AUTOMOTIVO</v>
      </c>
    </row>
    <row r="4466" spans="1:24" x14ac:dyDescent="0.3">
      <c r="A4466" t="s">
        <v>626</v>
      </c>
      <c r="B4466" t="s">
        <v>627</v>
      </c>
      <c r="C4466" t="s">
        <v>3741</v>
      </c>
      <c r="D4466" s="1">
        <v>46080</v>
      </c>
      <c r="E4466" t="s">
        <v>3742</v>
      </c>
      <c r="F4466">
        <v>9</v>
      </c>
      <c r="G4466">
        <v>174</v>
      </c>
      <c r="H4466" t="str">
        <f>VLOOKUP(G4466,[1]OPERADORES!$A:$B,2,0)</f>
        <v>MIRIÃ LOBATO RODRIGUES</v>
      </c>
      <c r="I4466" t="s">
        <v>21</v>
      </c>
      <c r="J4466" t="s">
        <v>630</v>
      </c>
      <c r="K4466" t="s">
        <v>631</v>
      </c>
      <c r="L4466">
        <v>21067</v>
      </c>
      <c r="M4466" t="s">
        <v>640</v>
      </c>
      <c r="O4466" t="s">
        <v>11</v>
      </c>
      <c r="P4466">
        <v>5102</v>
      </c>
      <c r="Q4466">
        <v>1</v>
      </c>
      <c r="R4466">
        <v>36.07</v>
      </c>
      <c r="S4466">
        <v>36.07</v>
      </c>
      <c r="T4466">
        <v>27.38</v>
      </c>
      <c r="U4466">
        <v>24.09</v>
      </c>
      <c r="V4466" t="str">
        <f>VLOOKUP(L4466,'[2]tabela de preços'!$A:$D,4,0)</f>
        <v>SIKKENS</v>
      </c>
      <c r="W4466" t="str">
        <f>VLOOKUP(L4466,'[2]tabela de preços'!$A:$F,6,0)</f>
        <v>DILUENTE</v>
      </c>
      <c r="X4466" t="str">
        <f>VLOOKUP(L4466,'[2]tabela de preços'!$A:$G,7,0)</f>
        <v>AUTOMOTIVO</v>
      </c>
    </row>
    <row r="4467" spans="1:24" x14ac:dyDescent="0.3">
      <c r="A4467" t="s">
        <v>626</v>
      </c>
      <c r="B4467" t="s">
        <v>627</v>
      </c>
      <c r="C4467" t="s">
        <v>3741</v>
      </c>
      <c r="D4467" s="1">
        <v>46080</v>
      </c>
      <c r="E4467" t="s">
        <v>3742</v>
      </c>
      <c r="F4467">
        <v>9</v>
      </c>
      <c r="G4467">
        <v>174</v>
      </c>
      <c r="H4467" t="str">
        <f>VLOOKUP(G4467,[1]OPERADORES!$A:$B,2,0)</f>
        <v>MIRIÃ LOBATO RODRIGUES</v>
      </c>
      <c r="I4467" t="s">
        <v>21</v>
      </c>
      <c r="J4467" t="s">
        <v>630</v>
      </c>
      <c r="K4467" t="s">
        <v>631</v>
      </c>
      <c r="L4467">
        <v>20212</v>
      </c>
      <c r="M4467" t="s">
        <v>198</v>
      </c>
      <c r="O4467" t="s">
        <v>11</v>
      </c>
      <c r="P4467">
        <v>5403</v>
      </c>
      <c r="Q4467">
        <v>1</v>
      </c>
      <c r="R4467">
        <v>27.69</v>
      </c>
      <c r="S4467">
        <v>27.69</v>
      </c>
      <c r="T4467">
        <v>21.02</v>
      </c>
      <c r="U4467">
        <v>24.09</v>
      </c>
      <c r="V4467" t="str">
        <f>VLOOKUP(L4467,'[2]tabela de preços'!$A:$D,4,0)</f>
        <v>MAXI RUBBER</v>
      </c>
      <c r="W4467" t="str">
        <f>VLOOKUP(L4467,'[2]tabela de preços'!$A:$F,6,0)</f>
        <v>SELADORA P/ PLASTICO</v>
      </c>
      <c r="X4467" t="str">
        <f>VLOOKUP(L4467,'[2]tabela de preços'!$A:$G,7,0)</f>
        <v>AUTOMOTIVO</v>
      </c>
    </row>
    <row r="4468" spans="1:24" x14ac:dyDescent="0.3">
      <c r="A4468" t="s">
        <v>626</v>
      </c>
      <c r="B4468" t="s">
        <v>627</v>
      </c>
      <c r="C4468" t="s">
        <v>3741</v>
      </c>
      <c r="D4468" s="1">
        <v>46080</v>
      </c>
      <c r="E4468" t="s">
        <v>3742</v>
      </c>
      <c r="F4468">
        <v>9</v>
      </c>
      <c r="G4468">
        <v>174</v>
      </c>
      <c r="H4468" t="str">
        <f>VLOOKUP(G4468,[1]OPERADORES!$A:$B,2,0)</f>
        <v>MIRIÃ LOBATO RODRIGUES</v>
      </c>
      <c r="I4468" t="s">
        <v>21</v>
      </c>
      <c r="J4468" t="s">
        <v>630</v>
      </c>
      <c r="K4468" t="s">
        <v>631</v>
      </c>
      <c r="L4468">
        <v>84560</v>
      </c>
      <c r="M4468" t="s">
        <v>118</v>
      </c>
      <c r="O4468" t="s">
        <v>11</v>
      </c>
      <c r="P4468">
        <v>5102</v>
      </c>
      <c r="Q4468">
        <v>20</v>
      </c>
      <c r="R4468">
        <v>47.89</v>
      </c>
      <c r="S4468">
        <v>957.8</v>
      </c>
      <c r="T4468">
        <v>802.8</v>
      </c>
      <c r="U4468">
        <v>16.18</v>
      </c>
      <c r="V4468" t="str">
        <f>VLOOKUP(L4468,'[2]tabela de preços'!$A:$D,4,0)</f>
        <v>BRASILUX</v>
      </c>
      <c r="W4468" t="str">
        <f>VLOOKUP(L4468,'[2]tabela de preços'!$A:$F,6,0)</f>
        <v>THINNER DE LIMPEZA</v>
      </c>
      <c r="X4468" t="str">
        <f>VLOOKUP(L4468,'[2]tabela de preços'!$A:$G,7,0)</f>
        <v>THINNER</v>
      </c>
    </row>
    <row r="4469" spans="1:24" x14ac:dyDescent="0.3">
      <c r="A4469" t="s">
        <v>3744</v>
      </c>
      <c r="C4469" t="s">
        <v>3745</v>
      </c>
      <c r="D4469" s="1">
        <v>46080</v>
      </c>
      <c r="E4469" t="s">
        <v>3746</v>
      </c>
      <c r="F4469">
        <v>9</v>
      </c>
      <c r="G4469">
        <v>236</v>
      </c>
      <c r="H4469" t="str">
        <f>VLOOKUP(G4469,[1]OPERADORES!$A:$B,2,0)</f>
        <v>DANIEL</v>
      </c>
      <c r="I4469" t="s">
        <v>244</v>
      </c>
      <c r="J4469" t="s">
        <v>3747</v>
      </c>
      <c r="K4469" t="s">
        <v>3748</v>
      </c>
      <c r="L4469">
        <v>85135</v>
      </c>
      <c r="M4469" t="s">
        <v>3749</v>
      </c>
      <c r="O4469" t="s">
        <v>11</v>
      </c>
      <c r="P4469">
        <v>6403</v>
      </c>
      <c r="Q4469">
        <v>1</v>
      </c>
      <c r="R4469">
        <v>171.95</v>
      </c>
      <c r="S4469">
        <v>171.95</v>
      </c>
      <c r="T4469">
        <v>91.95</v>
      </c>
      <c r="U4469">
        <v>46.53</v>
      </c>
      <c r="V4469" t="str">
        <f>VLOOKUP(L4469,'[2]tabela de preços'!$A:$D,4,0)</f>
        <v>BRASILUX</v>
      </c>
      <c r="W4469" t="str">
        <f>VLOOKUP(L4469,'[2]tabela de preços'!$A:$F,6,0)</f>
        <v>TINTA DE LABORATÓRIO</v>
      </c>
      <c r="X4469" t="str">
        <f>VLOOKUP(L4469,'[2]tabela de preços'!$A:$G,7,0)</f>
        <v>AUTOMOTIVO</v>
      </c>
    </row>
    <row r="4470" spans="1:24" x14ac:dyDescent="0.3">
      <c r="A4470" t="s">
        <v>3744</v>
      </c>
      <c r="C4470" t="s">
        <v>3745</v>
      </c>
      <c r="D4470" s="1">
        <v>46080</v>
      </c>
      <c r="E4470" t="s">
        <v>3746</v>
      </c>
      <c r="F4470">
        <v>9</v>
      </c>
      <c r="G4470">
        <v>236</v>
      </c>
      <c r="H4470" t="str">
        <f>VLOOKUP(G4470,[1]OPERADORES!$A:$B,2,0)</f>
        <v>DANIEL</v>
      </c>
      <c r="I4470" t="s">
        <v>244</v>
      </c>
      <c r="J4470" t="s">
        <v>3747</v>
      </c>
      <c r="K4470" t="s">
        <v>3748</v>
      </c>
      <c r="L4470">
        <v>85135</v>
      </c>
      <c r="M4470" t="s">
        <v>3750</v>
      </c>
      <c r="O4470" t="s">
        <v>11</v>
      </c>
      <c r="P4470">
        <v>6403</v>
      </c>
      <c r="Q4470">
        <v>1</v>
      </c>
      <c r="R4470">
        <v>163.89</v>
      </c>
      <c r="S4470">
        <v>163.89</v>
      </c>
      <c r="T4470">
        <v>87.64</v>
      </c>
      <c r="U4470">
        <v>46.53</v>
      </c>
      <c r="V4470" t="str">
        <f>VLOOKUP(L4470,'[2]tabela de preços'!$A:$D,4,0)</f>
        <v>BRASILUX</v>
      </c>
      <c r="W4470" t="str">
        <f>VLOOKUP(L4470,'[2]tabela de preços'!$A:$F,6,0)</f>
        <v>TINTA DE LABORATÓRIO</v>
      </c>
      <c r="X4470" t="str">
        <f>VLOOKUP(L4470,'[2]tabela de preços'!$A:$G,7,0)</f>
        <v>AUTOMOTIVO</v>
      </c>
    </row>
    <row r="4471" spans="1:24" x14ac:dyDescent="0.3">
      <c r="A4471" t="s">
        <v>3744</v>
      </c>
      <c r="C4471" t="s">
        <v>3745</v>
      </c>
      <c r="D4471" s="1">
        <v>46080</v>
      </c>
      <c r="E4471" t="s">
        <v>3746</v>
      </c>
      <c r="F4471">
        <v>9</v>
      </c>
      <c r="G4471">
        <v>236</v>
      </c>
      <c r="H4471" t="str">
        <f>VLOOKUP(G4471,[1]OPERADORES!$A:$B,2,0)</f>
        <v>DANIEL</v>
      </c>
      <c r="I4471" t="s">
        <v>244</v>
      </c>
      <c r="J4471" t="s">
        <v>3747</v>
      </c>
      <c r="K4471" t="s">
        <v>3748</v>
      </c>
      <c r="L4471">
        <v>85362</v>
      </c>
      <c r="M4471" t="s">
        <v>2135</v>
      </c>
      <c r="O4471" t="s">
        <v>11</v>
      </c>
      <c r="P4471">
        <v>6102</v>
      </c>
      <c r="Q4471">
        <v>1</v>
      </c>
      <c r="R4471">
        <v>161.88</v>
      </c>
      <c r="S4471">
        <v>161.88</v>
      </c>
      <c r="T4471">
        <v>118.68</v>
      </c>
      <c r="U4471">
        <v>26.69</v>
      </c>
      <c r="V4471" t="str">
        <f>VLOOKUP(L4471,'[2]tabela de preços'!$A:$D,4,0)</f>
        <v>BRASILUX</v>
      </c>
      <c r="W4471" t="str">
        <f>VLOOKUP(L4471,'[2]tabela de preços'!$A:$F,6,0)</f>
        <v>PRETO FOSCO VINÍLICO</v>
      </c>
      <c r="X4471" t="str">
        <f>VLOOKUP(L4471,'[2]tabela de preços'!$A:$G,7,0)</f>
        <v>AUTOMOTIVO</v>
      </c>
    </row>
    <row r="4472" spans="1:24" x14ac:dyDescent="0.3">
      <c r="A4472" t="s">
        <v>3744</v>
      </c>
      <c r="C4472" t="s">
        <v>3745</v>
      </c>
      <c r="D4472" s="1">
        <v>46080</v>
      </c>
      <c r="E4472" t="s">
        <v>3746</v>
      </c>
      <c r="F4472">
        <v>9</v>
      </c>
      <c r="G4472">
        <v>236</v>
      </c>
      <c r="H4472" t="str">
        <f>VLOOKUP(G4472,[1]OPERADORES!$A:$B,2,0)</f>
        <v>DANIEL</v>
      </c>
      <c r="I4472" t="s">
        <v>244</v>
      </c>
      <c r="J4472" t="s">
        <v>3747</v>
      </c>
      <c r="K4472" t="s">
        <v>3748</v>
      </c>
      <c r="L4472">
        <v>85280</v>
      </c>
      <c r="M4472" t="s">
        <v>943</v>
      </c>
      <c r="O4472" t="s">
        <v>11</v>
      </c>
      <c r="P4472">
        <v>6102</v>
      </c>
      <c r="Q4472">
        <v>2</v>
      </c>
      <c r="R4472">
        <v>57.68</v>
      </c>
      <c r="S4472">
        <v>115.36</v>
      </c>
      <c r="T4472">
        <v>84.58</v>
      </c>
      <c r="U4472">
        <v>26.68</v>
      </c>
      <c r="V4472" t="str">
        <f>VLOOKUP(L4472,'[2]tabela de preços'!$A:$D,4,0)</f>
        <v>BRASILUX</v>
      </c>
      <c r="W4472" t="str">
        <f>VLOOKUP(L4472,'[2]tabela de preços'!$A:$F,6,0)</f>
        <v>CATALISADORES INDIVIDUAIS</v>
      </c>
      <c r="X4472" t="str">
        <f>VLOOKUP(L4472,'[2]tabela de preços'!$A:$G,7,0)</f>
        <v>IMOBILIÁRIO</v>
      </c>
    </row>
    <row r="4473" spans="1:24" x14ac:dyDescent="0.3">
      <c r="A4473" t="s">
        <v>3744</v>
      </c>
      <c r="C4473" t="s">
        <v>3745</v>
      </c>
      <c r="D4473" s="1">
        <v>46080</v>
      </c>
      <c r="E4473" t="s">
        <v>3746</v>
      </c>
      <c r="F4473">
        <v>9</v>
      </c>
      <c r="G4473">
        <v>236</v>
      </c>
      <c r="H4473" t="str">
        <f>VLOOKUP(G4473,[1]OPERADORES!$A:$B,2,0)</f>
        <v>DANIEL</v>
      </c>
      <c r="I4473" t="s">
        <v>244</v>
      </c>
      <c r="J4473" t="s">
        <v>3747</v>
      </c>
      <c r="K4473" t="s">
        <v>3748</v>
      </c>
      <c r="L4473">
        <v>85364</v>
      </c>
      <c r="M4473" t="s">
        <v>3751</v>
      </c>
      <c r="O4473" t="s">
        <v>11</v>
      </c>
      <c r="P4473">
        <v>6102</v>
      </c>
      <c r="Q4473">
        <v>1</v>
      </c>
      <c r="R4473">
        <v>20.64</v>
      </c>
      <c r="S4473">
        <v>20.64</v>
      </c>
      <c r="T4473">
        <v>15.13</v>
      </c>
      <c r="U4473">
        <v>26.7</v>
      </c>
      <c r="V4473" t="str">
        <f>VLOOKUP(L4473,'[2]tabela de preços'!$A:$D,4,0)</f>
        <v>BRASILUX</v>
      </c>
      <c r="W4473" t="str">
        <f>VLOOKUP(L4473,'[2]tabela de preços'!$A:$F,6,0)</f>
        <v>PRETO FOSCO VINÍLICO</v>
      </c>
      <c r="X4473" t="str">
        <f>VLOOKUP(L4473,'[2]tabela de preços'!$A:$G,7,0)</f>
        <v>AUTOMOTIVO</v>
      </c>
    </row>
    <row r="4474" spans="1:24" x14ac:dyDescent="0.3">
      <c r="A4474" t="s">
        <v>3744</v>
      </c>
      <c r="C4474" t="s">
        <v>3745</v>
      </c>
      <c r="D4474" s="1">
        <v>46080</v>
      </c>
      <c r="E4474" t="s">
        <v>3746</v>
      </c>
      <c r="F4474">
        <v>9</v>
      </c>
      <c r="G4474">
        <v>236</v>
      </c>
      <c r="H4474" t="str">
        <f>VLOOKUP(G4474,[1]OPERADORES!$A:$B,2,0)</f>
        <v>DANIEL</v>
      </c>
      <c r="I4474" t="s">
        <v>244</v>
      </c>
      <c r="J4474" t="s">
        <v>3747</v>
      </c>
      <c r="K4474" t="s">
        <v>3748</v>
      </c>
      <c r="L4474">
        <v>23104</v>
      </c>
      <c r="M4474" t="s">
        <v>1336</v>
      </c>
      <c r="O4474" t="s">
        <v>11</v>
      </c>
      <c r="P4474">
        <v>6102</v>
      </c>
      <c r="Q4474">
        <v>9</v>
      </c>
      <c r="R4474">
        <v>2.35</v>
      </c>
      <c r="S4474">
        <v>21.15</v>
      </c>
      <c r="T4474">
        <v>16.649999999999999</v>
      </c>
      <c r="U4474">
        <v>21.28</v>
      </c>
      <c r="V4474" t="str">
        <f>VLOOKUP(L4474,'[2]tabela de preços'!$A:$D,4,0)</f>
        <v>3M</v>
      </c>
      <c r="W4474" t="str">
        <f>VLOOKUP(L4474,'[2]tabela de preços'!$A:$F,6,0)</f>
        <v xml:space="preserve">DISCOS / LIXAS / ABRASIVOS </v>
      </c>
      <c r="X4474" t="str">
        <f>VLOOKUP(L4474,'[2]tabela de preços'!$A:$G,7,0)</f>
        <v>AUTOMOTIVO</v>
      </c>
    </row>
    <row r="4475" spans="1:24" x14ac:dyDescent="0.3">
      <c r="A4475" t="s">
        <v>3744</v>
      </c>
      <c r="C4475" t="s">
        <v>3745</v>
      </c>
      <c r="D4475" s="1">
        <v>46080</v>
      </c>
      <c r="E4475" t="s">
        <v>3746</v>
      </c>
      <c r="F4475">
        <v>9</v>
      </c>
      <c r="G4475">
        <v>236</v>
      </c>
      <c r="H4475" t="str">
        <f>VLOOKUP(G4475,[1]OPERADORES!$A:$B,2,0)</f>
        <v>DANIEL</v>
      </c>
      <c r="I4475" t="s">
        <v>244</v>
      </c>
      <c r="J4475" t="s">
        <v>3747</v>
      </c>
      <c r="K4475" t="s">
        <v>3748</v>
      </c>
      <c r="L4475">
        <v>23105</v>
      </c>
      <c r="M4475" t="s">
        <v>402</v>
      </c>
      <c r="O4475" t="s">
        <v>11</v>
      </c>
      <c r="P4475">
        <v>6102</v>
      </c>
      <c r="Q4475">
        <v>10</v>
      </c>
      <c r="R4475">
        <v>2.35</v>
      </c>
      <c r="S4475">
        <v>23.5</v>
      </c>
      <c r="T4475">
        <v>19.2</v>
      </c>
      <c r="U4475">
        <v>18.3</v>
      </c>
      <c r="V4475" t="str">
        <f>VLOOKUP(L4475,'[2]tabela de preços'!$A:$D,4,0)</f>
        <v>3M</v>
      </c>
      <c r="W4475" t="str">
        <f>VLOOKUP(L4475,'[2]tabela de preços'!$A:$F,6,0)</f>
        <v xml:space="preserve">DISCOS / LIXAS / ABRASIVOS </v>
      </c>
      <c r="X4475" t="str">
        <f>VLOOKUP(L4475,'[2]tabela de preços'!$A:$G,7,0)</f>
        <v>AUTOMOTIVO</v>
      </c>
    </row>
    <row r="4476" spans="1:24" x14ac:dyDescent="0.3">
      <c r="A4476" t="s">
        <v>3744</v>
      </c>
      <c r="C4476" t="s">
        <v>3745</v>
      </c>
      <c r="D4476" s="1">
        <v>46080</v>
      </c>
      <c r="E4476" t="s">
        <v>3746</v>
      </c>
      <c r="F4476">
        <v>9</v>
      </c>
      <c r="G4476">
        <v>236</v>
      </c>
      <c r="H4476" t="str">
        <f>VLOOKUP(G4476,[1]OPERADORES!$A:$B,2,0)</f>
        <v>DANIEL</v>
      </c>
      <c r="I4476" t="s">
        <v>244</v>
      </c>
      <c r="J4476" t="s">
        <v>3747</v>
      </c>
      <c r="K4476" t="s">
        <v>3748</v>
      </c>
      <c r="L4476">
        <v>23125</v>
      </c>
      <c r="M4476" t="s">
        <v>3752</v>
      </c>
      <c r="O4476" t="s">
        <v>11</v>
      </c>
      <c r="P4476">
        <v>6102</v>
      </c>
      <c r="Q4476">
        <v>6</v>
      </c>
      <c r="R4476">
        <v>2.35</v>
      </c>
      <c r="S4476">
        <v>14.1</v>
      </c>
      <c r="T4476">
        <v>11.52</v>
      </c>
      <c r="U4476">
        <v>18.3</v>
      </c>
      <c r="V4476" t="str">
        <f>VLOOKUP(L4476,'[2]tabela de preços'!$A:$D,4,0)</f>
        <v>3M</v>
      </c>
      <c r="W4476" t="str">
        <f>VLOOKUP(L4476,'[2]tabela de preços'!$A:$F,6,0)</f>
        <v xml:space="preserve">DISCOS / LIXAS / ABRASIVOS </v>
      </c>
      <c r="X4476" t="str">
        <f>VLOOKUP(L4476,'[2]tabela de preços'!$A:$G,7,0)</f>
        <v>AUTOMOTIVO</v>
      </c>
    </row>
    <row r="4477" spans="1:24" x14ac:dyDescent="0.3">
      <c r="A4477" t="s">
        <v>3744</v>
      </c>
      <c r="C4477" t="s">
        <v>3745</v>
      </c>
      <c r="D4477" s="1">
        <v>46080</v>
      </c>
      <c r="E4477" t="s">
        <v>3746</v>
      </c>
      <c r="F4477">
        <v>9</v>
      </c>
      <c r="G4477">
        <v>236</v>
      </c>
      <c r="H4477" t="str">
        <f>VLOOKUP(G4477,[1]OPERADORES!$A:$B,2,0)</f>
        <v>DANIEL</v>
      </c>
      <c r="I4477" t="s">
        <v>244</v>
      </c>
      <c r="J4477" t="s">
        <v>3747</v>
      </c>
      <c r="K4477" t="s">
        <v>3748</v>
      </c>
      <c r="L4477">
        <v>84785</v>
      </c>
      <c r="M4477" t="s">
        <v>944</v>
      </c>
      <c r="O4477" t="s">
        <v>11</v>
      </c>
      <c r="P4477">
        <v>6403</v>
      </c>
      <c r="Q4477">
        <v>1</v>
      </c>
      <c r="R4477">
        <v>178.31</v>
      </c>
      <c r="S4477">
        <v>178.31</v>
      </c>
      <c r="T4477">
        <v>130.72</v>
      </c>
      <c r="U4477">
        <v>26.69</v>
      </c>
      <c r="V4477" t="str">
        <f>VLOOKUP(L4477,'[2]tabela de preços'!$A:$D,4,0)</f>
        <v>BRASILUX</v>
      </c>
      <c r="W4477" t="str">
        <f>VLOOKUP(L4477,'[2]tabela de preços'!$A:$F,6,0)</f>
        <v>EPOXI</v>
      </c>
      <c r="X4477" t="str">
        <f>VLOOKUP(L4477,'[2]tabela de preços'!$A:$G,7,0)</f>
        <v>INDUSTRIAL</v>
      </c>
    </row>
    <row r="4478" spans="1:24" x14ac:dyDescent="0.3">
      <c r="A4478" t="s">
        <v>3744</v>
      </c>
      <c r="C4478" t="s">
        <v>3745</v>
      </c>
      <c r="D4478" s="1">
        <v>46080</v>
      </c>
      <c r="E4478" t="s">
        <v>3746</v>
      </c>
      <c r="F4478">
        <v>9</v>
      </c>
      <c r="G4478">
        <v>236</v>
      </c>
      <c r="H4478" t="str">
        <f>VLOOKUP(G4478,[1]OPERADORES!$A:$B,2,0)</f>
        <v>DANIEL</v>
      </c>
      <c r="I4478" t="s">
        <v>244</v>
      </c>
      <c r="J4478" t="s">
        <v>3747</v>
      </c>
      <c r="K4478" t="s">
        <v>3748</v>
      </c>
      <c r="L4478">
        <v>58</v>
      </c>
      <c r="M4478" t="s">
        <v>389</v>
      </c>
      <c r="O4478" t="s">
        <v>11</v>
      </c>
      <c r="P4478">
        <v>6102</v>
      </c>
      <c r="Q4478">
        <v>6</v>
      </c>
      <c r="R4478">
        <v>1.05</v>
      </c>
      <c r="S4478">
        <v>6.3</v>
      </c>
      <c r="T4478">
        <v>4.62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LIXA DÁGUA</v>
      </c>
      <c r="X4478" t="str">
        <f>VLOOKUP(L4478,'[2]tabela de preços'!$A:$G,7,0)</f>
        <v>AUTOMOTIVO</v>
      </c>
    </row>
    <row r="4479" spans="1:24" x14ac:dyDescent="0.3">
      <c r="A4479" t="s">
        <v>3744</v>
      </c>
      <c r="C4479" t="s">
        <v>3745</v>
      </c>
      <c r="D4479" s="1">
        <v>46080</v>
      </c>
      <c r="E4479" t="s">
        <v>3746</v>
      </c>
      <c r="F4479">
        <v>9</v>
      </c>
      <c r="G4479">
        <v>236</v>
      </c>
      <c r="H4479" t="str">
        <f>VLOOKUP(G4479,[1]OPERADORES!$A:$B,2,0)</f>
        <v>DANIEL</v>
      </c>
      <c r="I4479" t="s">
        <v>244</v>
      </c>
      <c r="J4479" t="s">
        <v>3747</v>
      </c>
      <c r="K4479" t="s">
        <v>3748</v>
      </c>
      <c r="L4479">
        <v>84021</v>
      </c>
      <c r="M4479" t="s">
        <v>1945</v>
      </c>
      <c r="O4479" t="s">
        <v>11</v>
      </c>
      <c r="P4479">
        <v>6102</v>
      </c>
      <c r="Q4479">
        <v>12</v>
      </c>
      <c r="R4479">
        <v>0.62</v>
      </c>
      <c r="S4479">
        <v>7.44</v>
      </c>
      <c r="T4479">
        <v>5.52</v>
      </c>
      <c r="U4479">
        <v>25.81</v>
      </c>
      <c r="V4479" t="str">
        <f>VLOOKUP(L4479,'[2]tabela de preços'!$A:$D,4,0)</f>
        <v>3M</v>
      </c>
      <c r="W4479" t="str">
        <f>VLOOKUP(L4479,'[2]tabela de preços'!$A:$F,6,0)</f>
        <v>LIXA MASSA  /MADEIRA / PAREDE</v>
      </c>
      <c r="X4479" t="str">
        <f>VLOOKUP(L4479,'[2]tabela de preços'!$A:$G,7,0)</f>
        <v>IMOBILIÁRIO</v>
      </c>
    </row>
    <row r="4480" spans="1:24" x14ac:dyDescent="0.3">
      <c r="A4480" t="s">
        <v>3744</v>
      </c>
      <c r="C4480" t="s">
        <v>3745</v>
      </c>
      <c r="D4480" s="1">
        <v>46080</v>
      </c>
      <c r="E4480" t="s">
        <v>3746</v>
      </c>
      <c r="F4480">
        <v>9</v>
      </c>
      <c r="G4480">
        <v>236</v>
      </c>
      <c r="H4480" t="str">
        <f>VLOOKUP(G4480,[1]OPERADORES!$A:$B,2,0)</f>
        <v>DANIEL</v>
      </c>
      <c r="I4480" t="s">
        <v>244</v>
      </c>
      <c r="J4480" t="s">
        <v>3747</v>
      </c>
      <c r="K4480" t="s">
        <v>3748</v>
      </c>
      <c r="L4480">
        <v>84032</v>
      </c>
      <c r="M4480" t="s">
        <v>1573</v>
      </c>
      <c r="O4480" t="s">
        <v>11</v>
      </c>
      <c r="P4480">
        <v>6102</v>
      </c>
      <c r="Q4480">
        <v>1</v>
      </c>
      <c r="R4480">
        <v>102.89</v>
      </c>
      <c r="S4480">
        <v>102.89</v>
      </c>
      <c r="T4480">
        <v>75.430000000000007</v>
      </c>
      <c r="U4480">
        <v>26.69</v>
      </c>
      <c r="V4480" t="str">
        <f>VLOOKUP(L4480,'[2]tabela de preços'!$A:$D,4,0)</f>
        <v>BRASILUX</v>
      </c>
      <c r="W4480" t="str">
        <f>VLOOKUP(L4480,'[2]tabela de preços'!$A:$F,6,0)</f>
        <v>MASSA CORRIDA / ACRÍLICA</v>
      </c>
      <c r="X4480" t="str">
        <f>VLOOKUP(L4480,'[2]tabela de preços'!$A:$G,7,0)</f>
        <v>IMOBILIÁRIO</v>
      </c>
    </row>
    <row r="4481" spans="1:24" x14ac:dyDescent="0.3">
      <c r="A4481" t="s">
        <v>3744</v>
      </c>
      <c r="C4481" t="s">
        <v>3745</v>
      </c>
      <c r="D4481" s="1">
        <v>46080</v>
      </c>
      <c r="E4481" t="s">
        <v>3746</v>
      </c>
      <c r="F4481">
        <v>9</v>
      </c>
      <c r="G4481">
        <v>236</v>
      </c>
      <c r="H4481" t="str">
        <f>VLOOKUP(G4481,[1]OPERADORES!$A:$B,2,0)</f>
        <v>DANIEL</v>
      </c>
      <c r="I4481" t="s">
        <v>244</v>
      </c>
      <c r="J4481" t="s">
        <v>3747</v>
      </c>
      <c r="K4481" t="s">
        <v>3748</v>
      </c>
      <c r="L4481">
        <v>84422</v>
      </c>
      <c r="M4481" t="s">
        <v>569</v>
      </c>
      <c r="O4481" t="s">
        <v>11</v>
      </c>
      <c r="P4481">
        <v>6102</v>
      </c>
      <c r="Q4481">
        <v>3</v>
      </c>
      <c r="R4481">
        <v>9.65</v>
      </c>
      <c r="S4481">
        <v>28.95</v>
      </c>
      <c r="T4481">
        <v>21.24</v>
      </c>
      <c r="U4481">
        <v>26.63</v>
      </c>
      <c r="V4481" t="str">
        <f>VLOOKUP(L4481,'[2]tabela de preços'!$A:$D,4,0)</f>
        <v>ATLAS</v>
      </c>
      <c r="W4481" t="str">
        <f>VLOOKUP(L4481,'[2]tabela de preços'!$A:$F,6,0)</f>
        <v>ROLOS / TRINCHAS / PINCÉIS / ESPÁTULAS</v>
      </c>
      <c r="X4481" t="str">
        <f>VLOOKUP(L4481,'[2]tabela de preços'!$A:$G,7,0)</f>
        <v>IMOBILIÁRIO</v>
      </c>
    </row>
    <row r="4482" spans="1:24" x14ac:dyDescent="0.3">
      <c r="A4482" t="s">
        <v>3744</v>
      </c>
      <c r="C4482" t="s">
        <v>3745</v>
      </c>
      <c r="D4482" s="1">
        <v>46080</v>
      </c>
      <c r="E4482" t="s">
        <v>3746</v>
      </c>
      <c r="F4482">
        <v>9</v>
      </c>
      <c r="G4482">
        <v>236</v>
      </c>
      <c r="H4482" t="str">
        <f>VLOOKUP(G4482,[1]OPERADORES!$A:$B,2,0)</f>
        <v>DANIEL</v>
      </c>
      <c r="I4482" t="s">
        <v>244</v>
      </c>
      <c r="J4482" t="s">
        <v>3747</v>
      </c>
      <c r="K4482" t="s">
        <v>3748</v>
      </c>
      <c r="L4482">
        <v>85037</v>
      </c>
      <c r="M4482" t="s">
        <v>60</v>
      </c>
      <c r="O4482" t="s">
        <v>11</v>
      </c>
      <c r="P4482">
        <v>6102</v>
      </c>
      <c r="Q4482">
        <v>1</v>
      </c>
      <c r="R4482">
        <v>6.52</v>
      </c>
      <c r="S4482">
        <v>6.52</v>
      </c>
      <c r="T4482">
        <v>4.78</v>
      </c>
      <c r="U4482">
        <v>26.69</v>
      </c>
      <c r="V4482" t="str">
        <f>VLOOKUP(L4482,'[2]tabela de preços'!$A:$D,4,0)</f>
        <v>ATLAS</v>
      </c>
      <c r="W4482" t="str">
        <f>VLOOKUP(L4482,'[2]tabela de preços'!$A:$F,6,0)</f>
        <v>ROLOS / TRINCHAS / PINCÉIS / ESPÁTULAS</v>
      </c>
      <c r="X4482" t="str">
        <f>VLOOKUP(L4482,'[2]tabela de preços'!$A:$G,7,0)</f>
        <v>IMOBILIÁRIO</v>
      </c>
    </row>
    <row r="4483" spans="1:24" x14ac:dyDescent="0.3">
      <c r="A4483" t="s">
        <v>2610</v>
      </c>
      <c r="C4483" t="s">
        <v>3755</v>
      </c>
      <c r="D4483" s="1">
        <v>46080</v>
      </c>
      <c r="F4483">
        <v>9</v>
      </c>
      <c r="G4483">
        <v>174</v>
      </c>
      <c r="H4483" t="str">
        <f>VLOOKUP(G4483,[1]OPERADORES!$A:$B,2,0)</f>
        <v>MIRIÃ LOBATO RODRIGUES</v>
      </c>
      <c r="I4483" t="s">
        <v>21</v>
      </c>
      <c r="J4483" t="s">
        <v>372</v>
      </c>
      <c r="K4483" t="s">
        <v>2613</v>
      </c>
      <c r="L4483">
        <v>23878</v>
      </c>
      <c r="M4483" t="s">
        <v>851</v>
      </c>
      <c r="N4483" t="s">
        <v>3757</v>
      </c>
      <c r="O4483" t="s">
        <v>11</v>
      </c>
      <c r="P4483">
        <v>1202</v>
      </c>
      <c r="Q4483">
        <v>-13</v>
      </c>
      <c r="R4483">
        <v>8.6999999999999993</v>
      </c>
      <c r="S4483">
        <v>-113.1</v>
      </c>
      <c r="T4483">
        <v>-75.92</v>
      </c>
      <c r="U4483">
        <v>32.869999999999997</v>
      </c>
      <c r="V4483" t="str">
        <f>VLOOKUP(L4483,'[2]tabela de preços'!$A:$D,4,0)</f>
        <v>ATLAS</v>
      </c>
      <c r="W4483" t="str">
        <f>VLOOKUP(L4483,'[2]tabela de preços'!$A:$F,6,0)</f>
        <v>ROLOS / TRINCHAS / PINCÉIS / ESPÁTULAS</v>
      </c>
      <c r="X4483" t="str">
        <f>VLOOKUP(L4483,'[2]tabela de preços'!$A:$G,7,0)</f>
        <v>IMOBILIÁRIO</v>
      </c>
    </row>
    <row r="4484" spans="1:24" x14ac:dyDescent="0.3">
      <c r="A4484" t="s">
        <v>2610</v>
      </c>
      <c r="C4484" t="s">
        <v>3755</v>
      </c>
      <c r="D4484" s="1">
        <v>46080</v>
      </c>
      <c r="F4484">
        <v>9</v>
      </c>
      <c r="G4484">
        <v>174</v>
      </c>
      <c r="H4484" t="str">
        <f>VLOOKUP(G4484,[1]OPERADORES!$A:$B,2,0)</f>
        <v>MIRIÃ LOBATO RODRIGUES</v>
      </c>
      <c r="I4484" t="s">
        <v>21</v>
      </c>
      <c r="J4484" t="s">
        <v>372</v>
      </c>
      <c r="K4484" t="s">
        <v>2613</v>
      </c>
      <c r="L4484">
        <v>23878</v>
      </c>
      <c r="M4484" t="s">
        <v>851</v>
      </c>
      <c r="N4484" t="s">
        <v>3756</v>
      </c>
      <c r="O4484" t="s">
        <v>11</v>
      </c>
      <c r="P4484">
        <v>1202</v>
      </c>
      <c r="Q4484">
        <v>-13</v>
      </c>
      <c r="R4484">
        <v>8.6999999999999993</v>
      </c>
      <c r="S4484">
        <v>-113.1</v>
      </c>
      <c r="T4484">
        <v>-75.92</v>
      </c>
      <c r="U4484">
        <v>32.869999999999997</v>
      </c>
      <c r="V4484" t="str">
        <f>VLOOKUP(L4484,'[2]tabela de preços'!$A:$D,4,0)</f>
        <v>ATLAS</v>
      </c>
      <c r="W4484" t="str">
        <f>VLOOKUP(L4484,'[2]tabela de preços'!$A:$F,6,0)</f>
        <v>ROLOS / TRINCHAS / PINCÉIS / ESPÁTULAS</v>
      </c>
      <c r="X4484" t="str">
        <f>VLOOKUP(L4484,'[2]tabela de preços'!$A:$G,7,0)</f>
        <v>IMOBILIÁRIO</v>
      </c>
    </row>
    <row r="4485" spans="1:24" x14ac:dyDescent="0.3">
      <c r="A4485" t="s">
        <v>3763</v>
      </c>
      <c r="C4485" t="s">
        <v>3764</v>
      </c>
      <c r="D4485" s="1">
        <v>46080</v>
      </c>
      <c r="E4485" t="s">
        <v>3765</v>
      </c>
      <c r="F4485">
        <v>9</v>
      </c>
      <c r="G4485">
        <v>231</v>
      </c>
      <c r="H4485" t="str">
        <f>VLOOKUP(G4485,[1]OPERADORES!$A:$B,2,0)</f>
        <v>EDIJANE</v>
      </c>
      <c r="I4485" t="s">
        <v>21</v>
      </c>
      <c r="J4485" t="s">
        <v>621</v>
      </c>
      <c r="K4485" t="s">
        <v>3766</v>
      </c>
      <c r="L4485">
        <v>85664</v>
      </c>
      <c r="M4485" t="s">
        <v>3767</v>
      </c>
      <c r="O4485" t="s">
        <v>11</v>
      </c>
      <c r="P4485">
        <v>5403</v>
      </c>
      <c r="Q4485">
        <v>2</v>
      </c>
      <c r="R4485">
        <v>15.79</v>
      </c>
      <c r="S4485">
        <v>31.58</v>
      </c>
      <c r="T4485">
        <v>23.98</v>
      </c>
      <c r="U4485">
        <v>24.07</v>
      </c>
      <c r="V4485" t="str">
        <f>VLOOKUP(L4485,'[2]tabela de preços'!$A:$D,4,0)</f>
        <v>UNIPEGA</v>
      </c>
      <c r="W4485" t="str">
        <f>VLOOKUP(L4485,'[2]tabela de preços'!$A:$F,6,0)</f>
        <v xml:space="preserve">SPRAYS </v>
      </c>
      <c r="X4485" t="str">
        <f>VLOOKUP(L4485,'[2]tabela de preços'!$A:$G,7,0)</f>
        <v>AUTOMOTIVO</v>
      </c>
    </row>
    <row r="4486" spans="1:24" x14ac:dyDescent="0.3">
      <c r="A4486" t="s">
        <v>3763</v>
      </c>
      <c r="C4486" t="s">
        <v>3764</v>
      </c>
      <c r="D4486" s="1">
        <v>46080</v>
      </c>
      <c r="E4486" t="s">
        <v>3765</v>
      </c>
      <c r="F4486">
        <v>9</v>
      </c>
      <c r="G4486">
        <v>231</v>
      </c>
      <c r="H4486" t="str">
        <f>VLOOKUP(G4486,[1]OPERADORES!$A:$B,2,0)</f>
        <v>EDIJANE</v>
      </c>
      <c r="I4486" t="s">
        <v>21</v>
      </c>
      <c r="J4486" t="s">
        <v>621</v>
      </c>
      <c r="K4486" t="s">
        <v>3766</v>
      </c>
      <c r="L4486">
        <v>85666</v>
      </c>
      <c r="M4486" t="s">
        <v>341</v>
      </c>
      <c r="O4486" t="s">
        <v>11</v>
      </c>
      <c r="P4486">
        <v>5403</v>
      </c>
      <c r="Q4486">
        <v>2</v>
      </c>
      <c r="R4486">
        <v>15.79</v>
      </c>
      <c r="S4486">
        <v>31.58</v>
      </c>
      <c r="T4486">
        <v>23.98</v>
      </c>
      <c r="U4486">
        <v>24.07</v>
      </c>
      <c r="V4486" t="str">
        <f>VLOOKUP(L4486,'[2]tabela de preços'!$A:$D,4,0)</f>
        <v>UNIPEGA</v>
      </c>
      <c r="W4486" t="str">
        <f>VLOOKUP(L4486,'[2]tabela de preços'!$A:$F,6,0)</f>
        <v xml:space="preserve">SPRAYS </v>
      </c>
      <c r="X4486" t="str">
        <f>VLOOKUP(L4486,'[2]tabela de preços'!$A:$G,7,0)</f>
        <v>AUTOMOTIVO</v>
      </c>
    </row>
    <row r="4487" spans="1:24" x14ac:dyDescent="0.3">
      <c r="A4487" t="s">
        <v>3763</v>
      </c>
      <c r="C4487" t="s">
        <v>3764</v>
      </c>
      <c r="D4487" s="1">
        <v>46080</v>
      </c>
      <c r="E4487" t="s">
        <v>3765</v>
      </c>
      <c r="F4487">
        <v>9</v>
      </c>
      <c r="G4487">
        <v>231</v>
      </c>
      <c r="H4487" t="str">
        <f>VLOOKUP(G4487,[1]OPERADORES!$A:$B,2,0)</f>
        <v>EDIJANE</v>
      </c>
      <c r="I4487" t="s">
        <v>21</v>
      </c>
      <c r="J4487" t="s">
        <v>621</v>
      </c>
      <c r="K4487" t="s">
        <v>3766</v>
      </c>
      <c r="L4487">
        <v>85639</v>
      </c>
      <c r="M4487" t="s">
        <v>474</v>
      </c>
      <c r="O4487" t="s">
        <v>11</v>
      </c>
      <c r="P4487">
        <v>5403</v>
      </c>
      <c r="Q4487">
        <v>2</v>
      </c>
      <c r="R4487">
        <v>9.1199999999999992</v>
      </c>
      <c r="S4487">
        <v>18.239999999999998</v>
      </c>
      <c r="T4487">
        <v>13.84</v>
      </c>
      <c r="U4487">
        <v>24.12</v>
      </c>
      <c r="V4487" t="str">
        <f>VLOOKUP(L4487,'[2]tabela de preços'!$A:$D,4,0)</f>
        <v>UNIPEGA</v>
      </c>
      <c r="W4487" t="str">
        <f>VLOOKUP(L4487,'[2]tabela de preços'!$A:$F,6,0)</f>
        <v xml:space="preserve">SPRAYS </v>
      </c>
      <c r="X4487" t="str">
        <f>VLOOKUP(L4487,'[2]tabela de preços'!$A:$G,7,0)</f>
        <v>AUTOMOTIVO</v>
      </c>
    </row>
    <row r="4488" spans="1:24" x14ac:dyDescent="0.3">
      <c r="A4488" t="s">
        <v>3763</v>
      </c>
      <c r="C4488" t="s">
        <v>3764</v>
      </c>
      <c r="D4488" s="1">
        <v>46080</v>
      </c>
      <c r="E4488" t="s">
        <v>3765</v>
      </c>
      <c r="F4488">
        <v>9</v>
      </c>
      <c r="G4488">
        <v>231</v>
      </c>
      <c r="H4488" t="str">
        <f>VLOOKUP(G4488,[1]OPERADORES!$A:$B,2,0)</f>
        <v>EDIJANE</v>
      </c>
      <c r="I4488" t="s">
        <v>21</v>
      </c>
      <c r="J4488" t="s">
        <v>621</v>
      </c>
      <c r="K4488" t="s">
        <v>3766</v>
      </c>
      <c r="L4488">
        <v>85643</v>
      </c>
      <c r="M4488" t="s">
        <v>476</v>
      </c>
      <c r="O4488" t="s">
        <v>11</v>
      </c>
      <c r="P4488">
        <v>5403</v>
      </c>
      <c r="Q4488">
        <v>4</v>
      </c>
      <c r="R4488">
        <v>8.84</v>
      </c>
      <c r="S4488">
        <v>35.36</v>
      </c>
      <c r="T4488">
        <v>26.84</v>
      </c>
      <c r="U4488">
        <v>24.1</v>
      </c>
      <c r="V4488" t="str">
        <f>VLOOKUP(L4488,'[2]tabela de preços'!$A:$D,4,0)</f>
        <v>UNIPEGA</v>
      </c>
      <c r="W4488" t="str">
        <f>VLOOKUP(L4488,'[2]tabela de preços'!$A:$F,6,0)</f>
        <v xml:space="preserve">SPRAYS </v>
      </c>
      <c r="X4488" t="str">
        <f>VLOOKUP(L4488,'[2]tabela de preços'!$A:$G,7,0)</f>
        <v>AUTOMOTIVO</v>
      </c>
    </row>
    <row r="4489" spans="1:24" x14ac:dyDescent="0.3">
      <c r="A4489" t="s">
        <v>3763</v>
      </c>
      <c r="C4489" t="s">
        <v>3764</v>
      </c>
      <c r="D4489" s="1">
        <v>46080</v>
      </c>
      <c r="E4489" t="s">
        <v>3765</v>
      </c>
      <c r="F4489">
        <v>9</v>
      </c>
      <c r="G4489">
        <v>231</v>
      </c>
      <c r="H4489" t="str">
        <f>VLOOKUP(G4489,[1]OPERADORES!$A:$B,2,0)</f>
        <v>EDIJANE</v>
      </c>
      <c r="I4489" t="s">
        <v>21</v>
      </c>
      <c r="J4489" t="s">
        <v>621</v>
      </c>
      <c r="K4489" t="s">
        <v>3766</v>
      </c>
      <c r="L4489">
        <v>85644</v>
      </c>
      <c r="M4489" t="s">
        <v>689</v>
      </c>
      <c r="O4489" t="s">
        <v>11</v>
      </c>
      <c r="P4489">
        <v>5403</v>
      </c>
      <c r="Q4489">
        <v>4</v>
      </c>
      <c r="R4489">
        <v>8.84</v>
      </c>
      <c r="S4489">
        <v>35.36</v>
      </c>
      <c r="T4489">
        <v>26.84</v>
      </c>
      <c r="U4489">
        <v>24.1</v>
      </c>
      <c r="V4489" t="str">
        <f>VLOOKUP(L4489,'[2]tabela de preços'!$A:$D,4,0)</f>
        <v>UNIPEGA</v>
      </c>
      <c r="W4489" t="str">
        <f>VLOOKUP(L4489,'[2]tabela de preços'!$A:$F,6,0)</f>
        <v xml:space="preserve">SPRAYS </v>
      </c>
      <c r="X4489" t="str">
        <f>VLOOKUP(L4489,'[2]tabela de preços'!$A:$G,7,0)</f>
        <v>AUTOMOTIVO</v>
      </c>
    </row>
    <row r="4490" spans="1:24" x14ac:dyDescent="0.3">
      <c r="A4490" t="s">
        <v>3763</v>
      </c>
      <c r="C4490" t="s">
        <v>3764</v>
      </c>
      <c r="D4490" s="1">
        <v>46080</v>
      </c>
      <c r="E4490" t="s">
        <v>3765</v>
      </c>
      <c r="F4490">
        <v>9</v>
      </c>
      <c r="G4490">
        <v>231</v>
      </c>
      <c r="H4490" t="str">
        <f>VLOOKUP(G4490,[1]OPERADORES!$A:$B,2,0)</f>
        <v>EDIJANE</v>
      </c>
      <c r="I4490" t="s">
        <v>21</v>
      </c>
      <c r="J4490" t="s">
        <v>621</v>
      </c>
      <c r="K4490" t="s">
        <v>3766</v>
      </c>
      <c r="L4490">
        <v>85648</v>
      </c>
      <c r="M4490" t="s">
        <v>726</v>
      </c>
      <c r="O4490" t="s">
        <v>11</v>
      </c>
      <c r="P4490">
        <v>5403</v>
      </c>
      <c r="Q4490">
        <v>2</v>
      </c>
      <c r="R4490">
        <v>9.1199999999999992</v>
      </c>
      <c r="S4490">
        <v>18.239999999999998</v>
      </c>
      <c r="T4490">
        <v>13.84</v>
      </c>
      <c r="U4490">
        <v>24.12</v>
      </c>
      <c r="V4490" t="str">
        <f>VLOOKUP(L4490,'[2]tabela de preços'!$A:$D,4,0)</f>
        <v>UNIPEGA</v>
      </c>
      <c r="W4490" t="str">
        <f>VLOOKUP(L4490,'[2]tabela de preços'!$A:$F,6,0)</f>
        <v xml:space="preserve">SPRAYS </v>
      </c>
      <c r="X4490" t="str">
        <f>VLOOKUP(L4490,'[2]tabela de preços'!$A:$G,7,0)</f>
        <v>AUTOMOTIVO</v>
      </c>
    </row>
    <row r="4491" spans="1:24" x14ac:dyDescent="0.3">
      <c r="A4491" t="s">
        <v>3763</v>
      </c>
      <c r="C4491" t="s">
        <v>3764</v>
      </c>
      <c r="D4491" s="1">
        <v>46080</v>
      </c>
      <c r="E4491" t="s">
        <v>3765</v>
      </c>
      <c r="F4491">
        <v>9</v>
      </c>
      <c r="G4491">
        <v>231</v>
      </c>
      <c r="H4491" t="str">
        <f>VLOOKUP(G4491,[1]OPERADORES!$A:$B,2,0)</f>
        <v>EDIJANE</v>
      </c>
      <c r="I4491" t="s">
        <v>21</v>
      </c>
      <c r="J4491" t="s">
        <v>621</v>
      </c>
      <c r="K4491" t="s">
        <v>3766</v>
      </c>
      <c r="L4491">
        <v>85650</v>
      </c>
      <c r="M4491" t="s">
        <v>439</v>
      </c>
      <c r="O4491" t="s">
        <v>11</v>
      </c>
      <c r="P4491">
        <v>5403</v>
      </c>
      <c r="Q4491">
        <v>4</v>
      </c>
      <c r="R4491">
        <v>9.1199999999999992</v>
      </c>
      <c r="S4491">
        <v>36.479999999999997</v>
      </c>
      <c r="T4491">
        <v>27.68</v>
      </c>
      <c r="U4491">
        <v>24.12</v>
      </c>
      <c r="V4491" t="str">
        <f>VLOOKUP(L4491,'[2]tabela de preços'!$A:$D,4,0)</f>
        <v>UNIPEGA</v>
      </c>
      <c r="W4491" t="str">
        <f>VLOOKUP(L4491,'[2]tabela de preços'!$A:$F,6,0)</f>
        <v xml:space="preserve">SPRAYS </v>
      </c>
      <c r="X4491" t="str">
        <f>VLOOKUP(L4491,'[2]tabela de preços'!$A:$G,7,0)</f>
        <v>AUTOMOTIVO</v>
      </c>
    </row>
    <row r="4492" spans="1:24" x14ac:dyDescent="0.3">
      <c r="A4492" t="s">
        <v>3763</v>
      </c>
      <c r="C4492" t="s">
        <v>3764</v>
      </c>
      <c r="D4492" s="1">
        <v>46080</v>
      </c>
      <c r="E4492" t="s">
        <v>3765</v>
      </c>
      <c r="F4492">
        <v>9</v>
      </c>
      <c r="G4492">
        <v>231</v>
      </c>
      <c r="H4492" t="str">
        <f>VLOOKUP(G4492,[1]OPERADORES!$A:$B,2,0)</f>
        <v>EDIJANE</v>
      </c>
      <c r="I4492" t="s">
        <v>21</v>
      </c>
      <c r="J4492" t="s">
        <v>621</v>
      </c>
      <c r="K4492" t="s">
        <v>3766</v>
      </c>
      <c r="L4492">
        <v>85669</v>
      </c>
      <c r="M4492" t="s">
        <v>3768</v>
      </c>
      <c r="O4492" t="s">
        <v>11</v>
      </c>
      <c r="P4492">
        <v>5403</v>
      </c>
      <c r="Q4492">
        <v>2</v>
      </c>
      <c r="R4492">
        <v>9.7799999999999994</v>
      </c>
      <c r="S4492">
        <v>19.559999999999999</v>
      </c>
      <c r="T4492">
        <v>14.84</v>
      </c>
      <c r="U4492">
        <v>24.13</v>
      </c>
      <c r="V4492" t="str">
        <f>VLOOKUP(L4492,'[2]tabela de preços'!$A:$D,4,0)</f>
        <v>UNIPEGA</v>
      </c>
      <c r="W4492" t="str">
        <f>VLOOKUP(L4492,'[2]tabela de preços'!$A:$F,6,0)</f>
        <v xml:space="preserve">SPRAYS </v>
      </c>
      <c r="X4492" t="str">
        <f>VLOOKUP(L4492,'[2]tabela de preços'!$A:$G,7,0)</f>
        <v>AUTOMOTIVO</v>
      </c>
    </row>
    <row r="4493" spans="1:24" x14ac:dyDescent="0.3">
      <c r="A4493" t="s">
        <v>896</v>
      </c>
      <c r="C4493" t="s">
        <v>3769</v>
      </c>
      <c r="D4493" s="1">
        <v>46080</v>
      </c>
      <c r="E4493" t="s">
        <v>3770</v>
      </c>
      <c r="F4493">
        <v>9</v>
      </c>
      <c r="G4493">
        <v>174</v>
      </c>
      <c r="H4493" t="str">
        <f>VLOOKUP(G4493,[1]OPERADORES!$A:$B,2,0)</f>
        <v>MIRIÃ LOBATO RODRIGUES</v>
      </c>
      <c r="I4493" t="s">
        <v>21</v>
      </c>
      <c r="J4493" t="s">
        <v>339</v>
      </c>
      <c r="K4493" t="s">
        <v>899</v>
      </c>
      <c r="L4493">
        <v>84030</v>
      </c>
      <c r="M4493" t="s">
        <v>900</v>
      </c>
      <c r="O4493" t="s">
        <v>11</v>
      </c>
      <c r="P4493">
        <v>5102</v>
      </c>
      <c r="Q4493">
        <v>2</v>
      </c>
      <c r="R4493">
        <v>57.22</v>
      </c>
      <c r="S4493">
        <v>114.44</v>
      </c>
      <c r="T4493">
        <v>86.86</v>
      </c>
      <c r="U4493">
        <v>24.1</v>
      </c>
      <c r="V4493" t="str">
        <f>VLOOKUP(L4493,'[2]tabela de preços'!$A:$D,4,0)</f>
        <v>BRASILUX</v>
      </c>
      <c r="W4493" t="str">
        <f>VLOOKUP(L4493,'[2]tabela de preços'!$A:$F,6,0)</f>
        <v>AGUARRAS</v>
      </c>
      <c r="X4493" t="str">
        <f>VLOOKUP(L4493,'[2]tabela de preços'!$A:$G,7,0)</f>
        <v>IMOBILIÁRIO</v>
      </c>
    </row>
    <row r="4494" spans="1:24" x14ac:dyDescent="0.3">
      <c r="A4494" t="s">
        <v>896</v>
      </c>
      <c r="C4494" t="s">
        <v>3769</v>
      </c>
      <c r="D4494" s="1">
        <v>46080</v>
      </c>
      <c r="E4494" t="s">
        <v>3770</v>
      </c>
      <c r="F4494">
        <v>9</v>
      </c>
      <c r="G4494">
        <v>174</v>
      </c>
      <c r="H4494" t="str">
        <f>VLOOKUP(G4494,[1]OPERADORES!$A:$B,2,0)</f>
        <v>MIRIÃ LOBATO RODRIGUES</v>
      </c>
      <c r="I4494" t="s">
        <v>21</v>
      </c>
      <c r="J4494" t="s">
        <v>339</v>
      </c>
      <c r="K4494" t="s">
        <v>899</v>
      </c>
      <c r="L4494">
        <v>10043</v>
      </c>
      <c r="M4494" t="s">
        <v>3771</v>
      </c>
      <c r="O4494" t="s">
        <v>11</v>
      </c>
      <c r="P4494">
        <v>5102</v>
      </c>
      <c r="Q4494">
        <v>40</v>
      </c>
      <c r="R4494">
        <v>4.8600000000000003</v>
      </c>
      <c r="S4494">
        <v>194.4</v>
      </c>
      <c r="T4494">
        <v>147.6</v>
      </c>
      <c r="U4494">
        <v>24.07</v>
      </c>
      <c r="V4494" t="str">
        <f>VLOOKUP(L4494,'[2]tabela de preços'!$A:$D,4,0)</f>
        <v>3M</v>
      </c>
      <c r="W4494" t="str">
        <f>VLOOKUP(L4494,'[2]tabela de preços'!$A:$F,6,0)</f>
        <v xml:space="preserve">OUTROS DISCOS </v>
      </c>
      <c r="X4494" t="str">
        <f>VLOOKUP(L4494,'[2]tabela de preços'!$A:$G,7,0)</f>
        <v>AUTOMOTIVO</v>
      </c>
    </row>
    <row r="4495" spans="1:24" x14ac:dyDescent="0.3">
      <c r="A4495" t="s">
        <v>896</v>
      </c>
      <c r="C4495" t="s">
        <v>3769</v>
      </c>
      <c r="D4495" s="1">
        <v>46080</v>
      </c>
      <c r="E4495" t="s">
        <v>3770</v>
      </c>
      <c r="F4495">
        <v>9</v>
      </c>
      <c r="G4495">
        <v>174</v>
      </c>
      <c r="H4495" t="str">
        <f>VLOOKUP(G4495,[1]OPERADORES!$A:$B,2,0)</f>
        <v>MIRIÃ LOBATO RODRIGUES</v>
      </c>
      <c r="I4495" t="s">
        <v>21</v>
      </c>
      <c r="J4495" t="s">
        <v>339</v>
      </c>
      <c r="K4495" t="s">
        <v>899</v>
      </c>
      <c r="L4495">
        <v>24265</v>
      </c>
      <c r="M4495" t="s">
        <v>3026</v>
      </c>
      <c r="O4495" t="s">
        <v>11</v>
      </c>
      <c r="P4495">
        <v>5102</v>
      </c>
      <c r="Q4495">
        <v>1</v>
      </c>
      <c r="R4495">
        <v>28.07</v>
      </c>
      <c r="S4495">
        <v>28.07</v>
      </c>
      <c r="T4495">
        <v>21.3</v>
      </c>
      <c r="U4495">
        <v>24.12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1222</v>
      </c>
      <c r="C4496" t="s">
        <v>3786</v>
      </c>
      <c r="D4496" s="1">
        <v>46080</v>
      </c>
      <c r="E4496" t="s">
        <v>3787</v>
      </c>
      <c r="F4496">
        <v>9</v>
      </c>
      <c r="G4496">
        <v>174</v>
      </c>
      <c r="H4496" t="str">
        <f>VLOOKUP(G4496,[1]OPERADORES!$A:$B,2,0)</f>
        <v>MIRIÃ LOBATO RODRIGUES</v>
      </c>
      <c r="I4496" t="s">
        <v>21</v>
      </c>
      <c r="J4496" t="s">
        <v>1225</v>
      </c>
      <c r="K4496" t="s">
        <v>1226</v>
      </c>
      <c r="L4496">
        <v>23076</v>
      </c>
      <c r="M4496" t="s">
        <v>97</v>
      </c>
      <c r="O4496" t="s">
        <v>11</v>
      </c>
      <c r="P4496">
        <v>5405</v>
      </c>
      <c r="Q4496">
        <v>12</v>
      </c>
      <c r="R4496">
        <v>34.89</v>
      </c>
      <c r="S4496">
        <v>418.68</v>
      </c>
      <c r="T4496">
        <v>318.36</v>
      </c>
      <c r="U4496">
        <v>23.96</v>
      </c>
      <c r="V4496" t="str">
        <f>VLOOKUP(L4496,'[2]tabela de preços'!$A:$D,4,0)</f>
        <v>WANDA</v>
      </c>
      <c r="W4496" t="str">
        <f>VLOOKUP(L4496,'[2]tabela de preços'!$A:$F,6,0)</f>
        <v>PRIMER AUTOMOTIVO</v>
      </c>
      <c r="X4496" t="str">
        <f>VLOOKUP(L4496,'[2]tabela de preços'!$A:$G,7,0)</f>
        <v>AUTOMOTIVO</v>
      </c>
    </row>
    <row r="4497" spans="1:24" x14ac:dyDescent="0.3">
      <c r="A4497" t="s">
        <v>1222</v>
      </c>
      <c r="C4497" t="s">
        <v>3786</v>
      </c>
      <c r="D4497" s="1">
        <v>46080</v>
      </c>
      <c r="E4497" t="s">
        <v>3787</v>
      </c>
      <c r="F4497">
        <v>9</v>
      </c>
      <c r="G4497">
        <v>174</v>
      </c>
      <c r="H4497" t="str">
        <f>VLOOKUP(G4497,[1]OPERADORES!$A:$B,2,0)</f>
        <v>MIRIÃ LOBATO RODRIGUES</v>
      </c>
      <c r="I4497" t="s">
        <v>21</v>
      </c>
      <c r="J4497" t="s">
        <v>1225</v>
      </c>
      <c r="K4497" t="s">
        <v>1226</v>
      </c>
      <c r="L4497">
        <v>23690</v>
      </c>
      <c r="M4497" t="s">
        <v>98</v>
      </c>
      <c r="O4497" t="s">
        <v>11</v>
      </c>
      <c r="P4497">
        <v>5405</v>
      </c>
      <c r="Q4497">
        <v>6</v>
      </c>
      <c r="R4497">
        <v>39.89</v>
      </c>
      <c r="S4497">
        <v>239.34</v>
      </c>
      <c r="T4497">
        <v>189.66</v>
      </c>
      <c r="U4497">
        <v>20.76</v>
      </c>
      <c r="V4497" t="str">
        <f>VLOOKUP(L4497,'[2]tabela de preços'!$A:$D,4,0)</f>
        <v>WANDA</v>
      </c>
      <c r="W4497" t="str">
        <f>VLOOKUP(L4497,'[2]tabela de preços'!$A:$F,6,0)</f>
        <v>VERNIZ AUTOMOTIVO</v>
      </c>
      <c r="X4497" t="str">
        <f>VLOOKUP(L4497,'[2]tabela de preços'!$A:$G,7,0)</f>
        <v>AUTOMOTIVO</v>
      </c>
    </row>
    <row r="4498" spans="1:24" x14ac:dyDescent="0.3">
      <c r="A4498" t="s">
        <v>3790</v>
      </c>
      <c r="C4498" t="s">
        <v>3791</v>
      </c>
      <c r="D4498" s="1">
        <v>46080</v>
      </c>
      <c r="E4498" t="s">
        <v>3792</v>
      </c>
      <c r="F4498">
        <v>9</v>
      </c>
      <c r="G4498">
        <v>236</v>
      </c>
      <c r="H4498" t="str">
        <f>VLOOKUP(G4498,[1]OPERADORES!$A:$B,2,0)</f>
        <v>DANIEL</v>
      </c>
      <c r="I4498" t="s">
        <v>21</v>
      </c>
      <c r="J4498" t="s">
        <v>357</v>
      </c>
      <c r="K4498" t="s">
        <v>3793</v>
      </c>
      <c r="L4498">
        <v>84145</v>
      </c>
      <c r="M4498" t="s">
        <v>301</v>
      </c>
      <c r="O4498" t="s">
        <v>11</v>
      </c>
      <c r="P4498">
        <v>5102</v>
      </c>
      <c r="Q4498">
        <v>1</v>
      </c>
      <c r="R4498">
        <v>59.98</v>
      </c>
      <c r="S4498">
        <v>59.98</v>
      </c>
      <c r="T4498">
        <v>52.01</v>
      </c>
      <c r="U4498">
        <v>13.29</v>
      </c>
      <c r="V4498" t="str">
        <f>VLOOKUP(L4498,'[2]tabela de preços'!$A:$D,4,0)</f>
        <v>BRASILUX</v>
      </c>
      <c r="W4498" t="str">
        <f>VLOOKUP(L4498,'[2]tabela de preços'!$A:$F,6,0)</f>
        <v>ESMALTES</v>
      </c>
      <c r="X4498" t="str">
        <f>VLOOKUP(L4498,'[2]tabela de preços'!$A:$G,7,0)</f>
        <v>INDUSTRIAL</v>
      </c>
    </row>
    <row r="4499" spans="1:24" x14ac:dyDescent="0.3">
      <c r="A4499" t="s">
        <v>3790</v>
      </c>
      <c r="C4499" t="s">
        <v>3791</v>
      </c>
      <c r="D4499" s="1">
        <v>46080</v>
      </c>
      <c r="E4499" t="s">
        <v>3792</v>
      </c>
      <c r="F4499">
        <v>9</v>
      </c>
      <c r="G4499">
        <v>236</v>
      </c>
      <c r="H4499" t="str">
        <f>VLOOKUP(G4499,[1]OPERADORES!$A:$B,2,0)</f>
        <v>DANIEL</v>
      </c>
      <c r="I4499" t="s">
        <v>21</v>
      </c>
      <c r="J4499" t="s">
        <v>357</v>
      </c>
      <c r="K4499" t="s">
        <v>3793</v>
      </c>
      <c r="L4499">
        <v>85169</v>
      </c>
      <c r="M4499" t="s">
        <v>2698</v>
      </c>
      <c r="O4499" t="s">
        <v>11</v>
      </c>
      <c r="P4499">
        <v>5102</v>
      </c>
      <c r="Q4499">
        <v>1</v>
      </c>
      <c r="R4499">
        <v>58.17</v>
      </c>
      <c r="S4499">
        <v>58.17</v>
      </c>
      <c r="T4499">
        <v>37.53</v>
      </c>
      <c r="U4499">
        <v>35.479999999999997</v>
      </c>
      <c r="V4499" t="str">
        <f>VLOOKUP(L4499,'[2]tabela de preços'!$A:$D,4,0)</f>
        <v>BRASILUX</v>
      </c>
      <c r="W4499" t="str">
        <f>VLOOKUP(L4499,'[2]tabela de preços'!$A:$F,6,0)</f>
        <v>TINTA PAREDE</v>
      </c>
      <c r="X4499" t="str">
        <f>VLOOKUP(L4499,'[2]tabela de preços'!$A:$G,7,0)</f>
        <v>IMOBILIÁRIO</v>
      </c>
    </row>
    <row r="4500" spans="1:24" x14ac:dyDescent="0.3">
      <c r="A4500" t="s">
        <v>3790</v>
      </c>
      <c r="C4500" t="s">
        <v>3791</v>
      </c>
      <c r="D4500" s="1">
        <v>46080</v>
      </c>
      <c r="E4500" t="s">
        <v>3792</v>
      </c>
      <c r="F4500">
        <v>9</v>
      </c>
      <c r="G4500">
        <v>236</v>
      </c>
      <c r="H4500" t="str">
        <f>VLOOKUP(G4500,[1]OPERADORES!$A:$B,2,0)</f>
        <v>DANIEL</v>
      </c>
      <c r="I4500" t="s">
        <v>21</v>
      </c>
      <c r="J4500" t="s">
        <v>357</v>
      </c>
      <c r="K4500" t="s">
        <v>3793</v>
      </c>
      <c r="L4500">
        <v>84429</v>
      </c>
      <c r="M4500" t="s">
        <v>3794</v>
      </c>
      <c r="O4500" t="s">
        <v>11</v>
      </c>
      <c r="P4500">
        <v>5102</v>
      </c>
      <c r="Q4500">
        <v>1</v>
      </c>
      <c r="R4500">
        <v>19.97</v>
      </c>
      <c r="S4500">
        <v>19.97</v>
      </c>
      <c r="T4500">
        <v>14.64</v>
      </c>
      <c r="U4500">
        <v>26.69</v>
      </c>
      <c r="V4500" t="str">
        <f>VLOOKUP(L4500,'[2]tabela de preços'!$A:$D,4,0)</f>
        <v>ATLAS</v>
      </c>
      <c r="W4500" t="str">
        <f>VLOOKUP(L4500,'[2]tabela de preços'!$A:$F,6,0)</f>
        <v>ROLOS / TRINCHAS / PINCÉIS / ESPÁTULAS</v>
      </c>
      <c r="X4500" t="str">
        <f>VLOOKUP(L4500,'[2]tabela de preços'!$A:$G,7,0)</f>
        <v>IMOBILIÁRIO</v>
      </c>
    </row>
    <row r="4501" spans="1:24" x14ac:dyDescent="0.3">
      <c r="A4501" t="s">
        <v>3790</v>
      </c>
      <c r="C4501" t="s">
        <v>3791</v>
      </c>
      <c r="D4501" s="1">
        <v>46080</v>
      </c>
      <c r="E4501" t="s">
        <v>3792</v>
      </c>
      <c r="F4501">
        <v>9</v>
      </c>
      <c r="G4501">
        <v>236</v>
      </c>
      <c r="H4501" t="str">
        <f>VLOOKUP(G4501,[1]OPERADORES!$A:$B,2,0)</f>
        <v>DANIEL</v>
      </c>
      <c r="I4501" t="s">
        <v>21</v>
      </c>
      <c r="J4501" t="s">
        <v>357</v>
      </c>
      <c r="K4501" t="s">
        <v>3793</v>
      </c>
      <c r="L4501">
        <v>85050</v>
      </c>
      <c r="M4501" t="s">
        <v>3795</v>
      </c>
      <c r="O4501" t="s">
        <v>11</v>
      </c>
      <c r="P4501">
        <v>5102</v>
      </c>
      <c r="Q4501">
        <v>1</v>
      </c>
      <c r="R4501">
        <v>9.6</v>
      </c>
      <c r="S4501">
        <v>9.6</v>
      </c>
      <c r="T4501">
        <v>7.04</v>
      </c>
      <c r="U4501">
        <v>26.67</v>
      </c>
      <c r="V4501" t="str">
        <f>VLOOKUP(L4501,'[2]tabela de preços'!$A:$D,4,0)</f>
        <v>ATLAS</v>
      </c>
      <c r="W4501" t="str">
        <f>VLOOKUP(L4501,'[2]tabela de preços'!$A:$F,6,0)</f>
        <v>ROLOS / TRINCHAS / PINCÉIS / ESPÁTULAS</v>
      </c>
      <c r="X4501" t="str">
        <f>VLOOKUP(L4501,'[2]tabela de preços'!$A:$G,7,0)</f>
        <v>IMOBILIÁRIO</v>
      </c>
    </row>
    <row r="4502" spans="1:24" x14ac:dyDescent="0.3">
      <c r="A4502" t="s">
        <v>3790</v>
      </c>
      <c r="C4502" t="s">
        <v>3791</v>
      </c>
      <c r="D4502" s="1">
        <v>46080</v>
      </c>
      <c r="E4502" t="s">
        <v>3792</v>
      </c>
      <c r="F4502">
        <v>9</v>
      </c>
      <c r="G4502">
        <v>236</v>
      </c>
      <c r="H4502" t="str">
        <f>VLOOKUP(G4502,[1]OPERADORES!$A:$B,2,0)</f>
        <v>DANIEL</v>
      </c>
      <c r="I4502" t="s">
        <v>21</v>
      </c>
      <c r="J4502" t="s">
        <v>357</v>
      </c>
      <c r="K4502" t="s">
        <v>3793</v>
      </c>
      <c r="L4502">
        <v>22188</v>
      </c>
      <c r="M4502" t="s">
        <v>78</v>
      </c>
      <c r="O4502" t="s">
        <v>11</v>
      </c>
      <c r="P4502">
        <v>5102</v>
      </c>
      <c r="Q4502">
        <v>3</v>
      </c>
      <c r="R4502">
        <v>14.35</v>
      </c>
      <c r="S4502">
        <v>43.05</v>
      </c>
      <c r="T4502">
        <v>32.67</v>
      </c>
      <c r="U4502">
        <v>24.11</v>
      </c>
      <c r="V4502" t="str">
        <f>VLOOKUP(L4502,'[2]tabela de preços'!$A:$D,4,0)</f>
        <v>3M</v>
      </c>
      <c r="W4502" t="str">
        <f>VLOOKUP(L4502,'[2]tabela de preços'!$A:$F,6,0)</f>
        <v>FITA AUTOMOTIVA</v>
      </c>
      <c r="X4502" t="str">
        <f>VLOOKUP(L4502,'[2]tabela de preços'!$A:$G,7,0)</f>
        <v>AUTOMOTIVO</v>
      </c>
    </row>
    <row r="4503" spans="1:24" x14ac:dyDescent="0.3">
      <c r="A4503" t="s">
        <v>3790</v>
      </c>
      <c r="C4503" t="s">
        <v>3791</v>
      </c>
      <c r="D4503" s="1">
        <v>46080</v>
      </c>
      <c r="E4503" t="s">
        <v>3792</v>
      </c>
      <c r="F4503">
        <v>9</v>
      </c>
      <c r="G4503">
        <v>236</v>
      </c>
      <c r="H4503" t="str">
        <f>VLOOKUP(G4503,[1]OPERADORES!$A:$B,2,0)</f>
        <v>DANIEL</v>
      </c>
      <c r="I4503" t="s">
        <v>21</v>
      </c>
      <c r="J4503" t="s">
        <v>357</v>
      </c>
      <c r="K4503" t="s">
        <v>3793</v>
      </c>
      <c r="L4503">
        <v>24240</v>
      </c>
      <c r="M4503" t="s">
        <v>240</v>
      </c>
      <c r="O4503" t="s">
        <v>11</v>
      </c>
      <c r="P4503">
        <v>5102</v>
      </c>
      <c r="Q4503">
        <v>3</v>
      </c>
      <c r="R4503">
        <v>3.81</v>
      </c>
      <c r="S4503">
        <v>11.43</v>
      </c>
      <c r="T4503">
        <v>9.84</v>
      </c>
      <c r="U4503">
        <v>13.91</v>
      </c>
      <c r="V4503" t="str">
        <f>VLOOKUP(L4503,'[2]tabela de preços'!$A:$D,4,0)</f>
        <v>ADERE</v>
      </c>
      <c r="W4503" t="str">
        <f>VLOOKUP(L4503,'[2]tabela de preços'!$A:$F,6,0)</f>
        <v>FITA AUTOMOTIVA</v>
      </c>
      <c r="X4503" t="str">
        <f>VLOOKUP(L4503,'[2]tabela de preços'!$A:$G,7,0)</f>
        <v>AUTOMOTIVO</v>
      </c>
    </row>
    <row r="4504" spans="1:24" x14ac:dyDescent="0.3">
      <c r="A4504" t="s">
        <v>3790</v>
      </c>
      <c r="C4504" t="s">
        <v>3791</v>
      </c>
      <c r="D4504" s="1">
        <v>46080</v>
      </c>
      <c r="E4504" t="s">
        <v>3792</v>
      </c>
      <c r="F4504">
        <v>9</v>
      </c>
      <c r="G4504">
        <v>236</v>
      </c>
      <c r="H4504" t="str">
        <f>VLOOKUP(G4504,[1]OPERADORES!$A:$B,2,0)</f>
        <v>DANIEL</v>
      </c>
      <c r="I4504" t="s">
        <v>21</v>
      </c>
      <c r="J4504" t="s">
        <v>357</v>
      </c>
      <c r="K4504" t="s">
        <v>3793</v>
      </c>
      <c r="L4504">
        <v>85893</v>
      </c>
      <c r="M4504" t="s">
        <v>3796</v>
      </c>
      <c r="O4504" t="s">
        <v>11</v>
      </c>
      <c r="P4504">
        <v>5102</v>
      </c>
      <c r="Q4504">
        <v>1</v>
      </c>
      <c r="R4504">
        <v>727.88</v>
      </c>
      <c r="S4504">
        <v>727.88</v>
      </c>
      <c r="T4504">
        <v>441.14</v>
      </c>
      <c r="U4504">
        <v>39.39</v>
      </c>
      <c r="V4504" t="str">
        <f>VLOOKUP(L4504,'[2]tabela de preços'!$A:$D,4,0)</f>
        <v>CORAL</v>
      </c>
      <c r="W4504" t="str">
        <f>VLOOKUP(L4504,'[2]tabela de preços'!$A:$F,6,0)</f>
        <v>BASES IMOBILIÁRIAS</v>
      </c>
      <c r="X4504" t="str">
        <f>VLOOKUP(L4504,'[2]tabela de preços'!$A:$G,7,0)</f>
        <v>IMOBILIÁRIO</v>
      </c>
    </row>
    <row r="4505" spans="1:24" x14ac:dyDescent="0.3">
      <c r="A4505" t="s">
        <v>3790</v>
      </c>
      <c r="C4505" t="s">
        <v>3791</v>
      </c>
      <c r="D4505" s="1">
        <v>46080</v>
      </c>
      <c r="E4505" t="s">
        <v>3792</v>
      </c>
      <c r="F4505">
        <v>9</v>
      </c>
      <c r="G4505">
        <v>236</v>
      </c>
      <c r="H4505" t="str">
        <f>VLOOKUP(G4505,[1]OPERADORES!$A:$B,2,0)</f>
        <v>DANIEL</v>
      </c>
      <c r="I4505" t="s">
        <v>21</v>
      </c>
      <c r="J4505" t="s">
        <v>357</v>
      </c>
      <c r="K4505" t="s">
        <v>3793</v>
      </c>
      <c r="L4505">
        <v>85698</v>
      </c>
      <c r="M4505" t="s">
        <v>1946</v>
      </c>
      <c r="O4505" t="s">
        <v>11</v>
      </c>
      <c r="P4505">
        <v>5102</v>
      </c>
      <c r="Q4505">
        <v>1</v>
      </c>
      <c r="R4505">
        <v>129.9</v>
      </c>
      <c r="S4505">
        <v>129.9</v>
      </c>
      <c r="T4505">
        <v>103.86</v>
      </c>
      <c r="U4505">
        <v>20.05</v>
      </c>
      <c r="V4505" t="str">
        <f>VLOOKUP(L4505,'[2]tabela de preços'!$A:$D,4,0)</f>
        <v>SIMAPPEL</v>
      </c>
      <c r="W4505" t="str">
        <f>VLOOKUP(L4505,'[2]tabela de preços'!$A:$F,6,0)</f>
        <v>PAPELAO ONDULADO</v>
      </c>
      <c r="X4505" t="str">
        <f>VLOOKUP(L4505,'[2]tabela de preços'!$A:$G,7,0)</f>
        <v>IMOBILIÁRIO</v>
      </c>
    </row>
    <row r="4506" spans="1:24" x14ac:dyDescent="0.3">
      <c r="A4506" t="s">
        <v>1468</v>
      </c>
      <c r="C4506" t="s">
        <v>3802</v>
      </c>
      <c r="D4506" s="1">
        <v>46080</v>
      </c>
      <c r="E4506" t="s">
        <v>3803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494</v>
      </c>
      <c r="K4506" t="s">
        <v>1471</v>
      </c>
      <c r="L4506">
        <v>85679</v>
      </c>
      <c r="M4506" t="s">
        <v>2266</v>
      </c>
      <c r="O4506" t="s">
        <v>11</v>
      </c>
      <c r="P4506">
        <v>5102</v>
      </c>
      <c r="Q4506">
        <v>20</v>
      </c>
      <c r="R4506">
        <v>2.27</v>
      </c>
      <c r="S4506">
        <v>45.4</v>
      </c>
      <c r="T4506">
        <v>35.200000000000003</v>
      </c>
      <c r="U4506">
        <v>22.47</v>
      </c>
      <c r="V4506" t="str">
        <f>VLOOKUP(L4506,'[2]tabela de preços'!$A:$D,4,0)</f>
        <v>UNIPEGA</v>
      </c>
      <c r="W4506" t="str">
        <f>VLOOKUP(L4506,'[2]tabela de preços'!$A:$F,6,0)</f>
        <v>FITA ISOLANTE</v>
      </c>
      <c r="X4506" t="str">
        <f>VLOOKUP(L4506,'[2]tabela de preços'!$A:$G,7,0)</f>
        <v>IMOBILIÁRIO</v>
      </c>
    </row>
    <row r="4507" spans="1:24" x14ac:dyDescent="0.3">
      <c r="A4507" t="s">
        <v>1468</v>
      </c>
      <c r="C4507" t="s">
        <v>3802</v>
      </c>
      <c r="D4507" s="1">
        <v>46080</v>
      </c>
      <c r="E4507" t="s">
        <v>3803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494</v>
      </c>
      <c r="K4507" t="s">
        <v>1471</v>
      </c>
      <c r="L4507">
        <v>85680</v>
      </c>
      <c r="M4507" t="s">
        <v>669</v>
      </c>
      <c r="O4507" t="s">
        <v>11</v>
      </c>
      <c r="P4507">
        <v>5102</v>
      </c>
      <c r="Q4507">
        <v>20</v>
      </c>
      <c r="R4507">
        <v>3.69</v>
      </c>
      <c r="S4507">
        <v>73.8</v>
      </c>
      <c r="T4507">
        <v>58.6</v>
      </c>
      <c r="U4507">
        <v>20.6</v>
      </c>
      <c r="V4507" t="str">
        <f>VLOOKUP(L4507,'[2]tabela de preços'!$A:$D,4,0)</f>
        <v>UNIPEGA</v>
      </c>
      <c r="W4507" t="str">
        <f>VLOOKUP(L4507,'[2]tabela de preços'!$A:$F,6,0)</f>
        <v>FITA ISOLANTE</v>
      </c>
      <c r="X4507" t="str">
        <f>VLOOKUP(L4507,'[2]tabela de preços'!$A:$G,7,0)</f>
        <v>IMOBILIÁRIO</v>
      </c>
    </row>
    <row r="4508" spans="1:24" x14ac:dyDescent="0.3">
      <c r="A4508" t="s">
        <v>1468</v>
      </c>
      <c r="C4508" t="s">
        <v>3802</v>
      </c>
      <c r="D4508" s="1">
        <v>46080</v>
      </c>
      <c r="E4508" t="s">
        <v>3803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494</v>
      </c>
      <c r="K4508" t="s">
        <v>1471</v>
      </c>
      <c r="L4508">
        <v>23124</v>
      </c>
      <c r="M4508" t="s">
        <v>1421</v>
      </c>
      <c r="O4508" t="s">
        <v>11</v>
      </c>
      <c r="P4508">
        <v>5102</v>
      </c>
      <c r="Q4508">
        <v>1</v>
      </c>
      <c r="R4508">
        <v>28.27</v>
      </c>
      <c r="S4508">
        <v>28.27</v>
      </c>
      <c r="T4508">
        <v>21.46</v>
      </c>
      <c r="U4508">
        <v>24.09</v>
      </c>
      <c r="V4508" t="str">
        <f>VLOOKUP(L4508,'[2]tabela de preços'!$A:$D,4,0)</f>
        <v>3M</v>
      </c>
      <c r="W4508" t="str">
        <f>VLOOKUP(L4508,'[2]tabela de preços'!$A:$F,6,0)</f>
        <v>FITA AUTOMOTIVA</v>
      </c>
      <c r="X4508" t="str">
        <f>VLOOKUP(L4508,'[2]tabela de preços'!$A:$G,7,0)</f>
        <v>AUTOMOTIVO</v>
      </c>
    </row>
    <row r="4509" spans="1:24" x14ac:dyDescent="0.3">
      <c r="A4509" t="s">
        <v>1468</v>
      </c>
      <c r="C4509" t="s">
        <v>3802</v>
      </c>
      <c r="D4509" s="1">
        <v>46080</v>
      </c>
      <c r="E4509" t="s">
        <v>3803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494</v>
      </c>
      <c r="K4509" t="s">
        <v>1471</v>
      </c>
      <c r="L4509">
        <v>23364</v>
      </c>
      <c r="M4509" t="s">
        <v>3548</v>
      </c>
      <c r="O4509" t="s">
        <v>11</v>
      </c>
      <c r="P4509">
        <v>5102</v>
      </c>
      <c r="Q4509">
        <v>20</v>
      </c>
      <c r="R4509">
        <v>6.19</v>
      </c>
      <c r="S4509">
        <v>123.8</v>
      </c>
      <c r="T4509">
        <v>98.2</v>
      </c>
      <c r="U4509">
        <v>20.68</v>
      </c>
      <c r="V4509" t="str">
        <f>VLOOKUP(L4509,'[2]tabela de preços'!$A:$D,4,0)</f>
        <v>AUTO AMERICA</v>
      </c>
      <c r="W4509" t="str">
        <f>VLOOKUP(L4509,'[2]tabela de preços'!$A:$F,6,0)</f>
        <v>FLANELAS / PANOS</v>
      </c>
      <c r="X4509" t="str">
        <f>VLOOKUP(L4509,'[2]tabela de preços'!$A:$G,7,0)</f>
        <v>AUTOMOTIVO</v>
      </c>
    </row>
    <row r="4510" spans="1:24" x14ac:dyDescent="0.3">
      <c r="A4510" t="s">
        <v>1468</v>
      </c>
      <c r="C4510" t="s">
        <v>3802</v>
      </c>
      <c r="D4510" s="1">
        <v>46080</v>
      </c>
      <c r="E4510" t="s">
        <v>3803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494</v>
      </c>
      <c r="K4510" t="s">
        <v>1471</v>
      </c>
      <c r="L4510">
        <v>20556</v>
      </c>
      <c r="M4510" t="s">
        <v>3247</v>
      </c>
      <c r="O4510" t="s">
        <v>11</v>
      </c>
      <c r="P4510">
        <v>5102</v>
      </c>
      <c r="Q4510">
        <v>10</v>
      </c>
      <c r="R4510">
        <v>5.15</v>
      </c>
      <c r="S4510">
        <v>51.5</v>
      </c>
      <c r="T4510">
        <v>39.1</v>
      </c>
      <c r="U4510">
        <v>24.08</v>
      </c>
      <c r="V4510" t="str">
        <f>VLOOKUP(L4510,'[2]tabela de preços'!$A:$D,4,0)</f>
        <v>RENOVA</v>
      </c>
      <c r="W4510" t="str">
        <f>VLOOKUP(L4510,'[2]tabela de preços'!$A:$F,6,0)</f>
        <v>COADORES</v>
      </c>
      <c r="X4510" t="str">
        <f>VLOOKUP(L4510,'[2]tabela de preços'!$A:$G,7,0)</f>
        <v>AUTOMOTIVO</v>
      </c>
    </row>
    <row r="4511" spans="1:24" x14ac:dyDescent="0.3">
      <c r="A4511" t="s">
        <v>1468</v>
      </c>
      <c r="C4511" t="s">
        <v>3802</v>
      </c>
      <c r="D4511" s="1">
        <v>46080</v>
      </c>
      <c r="E4511" t="s">
        <v>3803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494</v>
      </c>
      <c r="K4511" t="s">
        <v>1471</v>
      </c>
      <c r="L4511">
        <v>10401</v>
      </c>
      <c r="M4511" t="s">
        <v>154</v>
      </c>
      <c r="O4511" t="s">
        <v>11</v>
      </c>
      <c r="P4511">
        <v>5403</v>
      </c>
      <c r="Q4511">
        <v>16</v>
      </c>
      <c r="R4511">
        <v>34.31</v>
      </c>
      <c r="S4511">
        <v>548.96</v>
      </c>
      <c r="T4511">
        <v>416.64</v>
      </c>
      <c r="U4511">
        <v>24.1</v>
      </c>
      <c r="V4511" t="str">
        <f>VLOOKUP(L4511,'[2]tabela de preços'!$A:$D,4,0)</f>
        <v>MAXI RUBBER</v>
      </c>
      <c r="W4511" t="str">
        <f>VLOOKUP(L4511,'[2]tabela de preços'!$A:$F,6,0)</f>
        <v>PRIMER AUTOMOTIVO</v>
      </c>
      <c r="X4511" t="str">
        <f>VLOOKUP(L4511,'[2]tabela de preços'!$A:$G,7,0)</f>
        <v>AUTOMOTIVO</v>
      </c>
    </row>
    <row r="4512" spans="1:24" x14ac:dyDescent="0.3">
      <c r="A4512" t="s">
        <v>1486</v>
      </c>
      <c r="C4512" t="s">
        <v>3804</v>
      </c>
      <c r="D4512" s="1">
        <v>46080</v>
      </c>
      <c r="E4512" t="s">
        <v>3805</v>
      </c>
      <c r="F4512">
        <v>9</v>
      </c>
      <c r="G4512">
        <v>236</v>
      </c>
      <c r="H4512" t="str">
        <f>VLOOKUP(G4512,[1]OPERADORES!$A:$B,2,0)</f>
        <v>DANIEL</v>
      </c>
      <c r="I4512" t="s">
        <v>1489</v>
      </c>
      <c r="J4512" t="s">
        <v>1490</v>
      </c>
      <c r="K4512" t="s">
        <v>1491</v>
      </c>
      <c r="L4512">
        <v>23690</v>
      </c>
      <c r="M4512" t="s">
        <v>98</v>
      </c>
      <c r="O4512" t="s">
        <v>11</v>
      </c>
      <c r="P4512">
        <v>6403</v>
      </c>
      <c r="Q4512">
        <v>6</v>
      </c>
      <c r="R4512">
        <v>42.68</v>
      </c>
      <c r="S4512">
        <v>256.08</v>
      </c>
      <c r="T4512">
        <v>189.66</v>
      </c>
      <c r="U4512">
        <v>25.94</v>
      </c>
      <c r="V4512" t="str">
        <f>VLOOKUP(L4512,'[2]tabela de preços'!$A:$D,4,0)</f>
        <v>WANDA</v>
      </c>
      <c r="W4512" t="str">
        <f>VLOOKUP(L4512,'[2]tabela de preços'!$A:$F,6,0)</f>
        <v>VERNIZ AUTOMOTIVO</v>
      </c>
      <c r="X4512" t="str">
        <f>VLOOKUP(L4512,'[2]tabela de preços'!$A:$G,7,0)</f>
        <v>AUTOMOTIVO</v>
      </c>
    </row>
    <row r="4513" spans="1:24" x14ac:dyDescent="0.3">
      <c r="A4513" t="s">
        <v>1486</v>
      </c>
      <c r="C4513" t="s">
        <v>3804</v>
      </c>
      <c r="D4513" s="1">
        <v>46080</v>
      </c>
      <c r="E4513" t="s">
        <v>3805</v>
      </c>
      <c r="F4513">
        <v>9</v>
      </c>
      <c r="G4513">
        <v>236</v>
      </c>
      <c r="H4513" t="str">
        <f>VLOOKUP(G4513,[1]OPERADORES!$A:$B,2,0)</f>
        <v>DANIEL</v>
      </c>
      <c r="I4513" t="s">
        <v>1489</v>
      </c>
      <c r="J4513" t="s">
        <v>1490</v>
      </c>
      <c r="K4513" t="s">
        <v>1491</v>
      </c>
      <c r="L4513">
        <v>23100</v>
      </c>
      <c r="M4513" t="s">
        <v>99</v>
      </c>
      <c r="O4513" t="s">
        <v>11</v>
      </c>
      <c r="P4513">
        <v>6102</v>
      </c>
      <c r="Q4513">
        <v>50</v>
      </c>
      <c r="R4513">
        <v>2.35</v>
      </c>
      <c r="S4513">
        <v>117.5</v>
      </c>
      <c r="T4513">
        <v>84.5</v>
      </c>
      <c r="U4513">
        <v>28.09</v>
      </c>
      <c r="V4513" t="str">
        <f>VLOOKUP(L4513,'[2]tabela de preços'!$A:$D,4,0)</f>
        <v>3M</v>
      </c>
      <c r="W4513" t="str">
        <f>VLOOKUP(L4513,'[2]tabela de preços'!$A:$F,6,0)</f>
        <v xml:space="preserve">DISCOS / LIXAS / ABRASIVOS </v>
      </c>
      <c r="X4513" t="str">
        <f>VLOOKUP(L4513,'[2]tabela de preços'!$A:$G,7,0)</f>
        <v>AUTOMOTIVO</v>
      </c>
    </row>
    <row r="4514" spans="1:24" x14ac:dyDescent="0.3">
      <c r="A4514" t="s">
        <v>1486</v>
      </c>
      <c r="C4514" t="s">
        <v>3804</v>
      </c>
      <c r="D4514" s="1">
        <v>46080</v>
      </c>
      <c r="E4514" t="s">
        <v>3805</v>
      </c>
      <c r="F4514">
        <v>9</v>
      </c>
      <c r="G4514">
        <v>236</v>
      </c>
      <c r="H4514" t="str">
        <f>VLOOKUP(G4514,[1]OPERADORES!$A:$B,2,0)</f>
        <v>DANIEL</v>
      </c>
      <c r="I4514" t="s">
        <v>1489</v>
      </c>
      <c r="J4514" t="s">
        <v>1490</v>
      </c>
      <c r="K4514" t="s">
        <v>1491</v>
      </c>
      <c r="L4514">
        <v>23099</v>
      </c>
      <c r="M4514" t="s">
        <v>420</v>
      </c>
      <c r="O4514" t="s">
        <v>411</v>
      </c>
      <c r="P4514">
        <v>6102</v>
      </c>
      <c r="Q4514">
        <v>50</v>
      </c>
      <c r="R4514">
        <v>2.35</v>
      </c>
      <c r="S4514">
        <v>117.5</v>
      </c>
      <c r="T4514">
        <v>84.5</v>
      </c>
      <c r="U4514">
        <v>28.09</v>
      </c>
      <c r="V4514" t="str">
        <f>VLOOKUP(L4514,'[2]tabela de preços'!$A:$D,4,0)</f>
        <v>3M</v>
      </c>
      <c r="W4514" t="str">
        <f>VLOOKUP(L4514,'[2]tabela de preços'!$A:$F,6,0)</f>
        <v xml:space="preserve">DISCOS / LIXAS / ABRASIVOS </v>
      </c>
      <c r="X4514" t="str">
        <f>VLOOKUP(L4514,'[2]tabela de preços'!$A:$G,7,0)</f>
        <v>AUTOMOTIVO</v>
      </c>
    </row>
    <row r="4515" spans="1:24" x14ac:dyDescent="0.3">
      <c r="A4515" t="s">
        <v>1486</v>
      </c>
      <c r="C4515" t="s">
        <v>3804</v>
      </c>
      <c r="D4515" s="1">
        <v>46080</v>
      </c>
      <c r="E4515" t="s">
        <v>3805</v>
      </c>
      <c r="F4515">
        <v>9</v>
      </c>
      <c r="G4515">
        <v>236</v>
      </c>
      <c r="H4515" t="str">
        <f>VLOOKUP(G4515,[1]OPERADORES!$A:$B,2,0)</f>
        <v>DANIEL</v>
      </c>
      <c r="I4515" t="s">
        <v>1489</v>
      </c>
      <c r="J4515" t="s">
        <v>1490</v>
      </c>
      <c r="K4515" t="s">
        <v>1491</v>
      </c>
      <c r="L4515">
        <v>23097</v>
      </c>
      <c r="M4515" t="s">
        <v>412</v>
      </c>
      <c r="O4515" t="s">
        <v>411</v>
      </c>
      <c r="P4515">
        <v>6102</v>
      </c>
      <c r="Q4515">
        <v>50</v>
      </c>
      <c r="R4515">
        <v>2.35</v>
      </c>
      <c r="S4515">
        <v>117.5</v>
      </c>
      <c r="T4515">
        <v>68</v>
      </c>
      <c r="U4515">
        <v>42.13</v>
      </c>
      <c r="V4515" t="str">
        <f>VLOOKUP(L4515,'[2]tabela de preços'!$A:$D,4,0)</f>
        <v>3M</v>
      </c>
      <c r="W4515" t="str">
        <f>VLOOKUP(L4515,'[2]tabela de preços'!$A:$F,6,0)</f>
        <v xml:space="preserve">DISCOS / LIXAS / ABRASIVOS </v>
      </c>
      <c r="X4515" t="str">
        <f>VLOOKUP(L4515,'[2]tabela de preços'!$A:$G,7,0)</f>
        <v>AUTOMOTIVO</v>
      </c>
    </row>
    <row r="4516" spans="1:24" x14ac:dyDescent="0.3">
      <c r="A4516" t="s">
        <v>1486</v>
      </c>
      <c r="C4516" t="s">
        <v>3804</v>
      </c>
      <c r="D4516" s="1">
        <v>46080</v>
      </c>
      <c r="E4516" t="s">
        <v>3805</v>
      </c>
      <c r="F4516">
        <v>9</v>
      </c>
      <c r="G4516">
        <v>236</v>
      </c>
      <c r="H4516" t="str">
        <f>VLOOKUP(G4516,[1]OPERADORES!$A:$B,2,0)</f>
        <v>DANIEL</v>
      </c>
      <c r="I4516" t="s">
        <v>1489</v>
      </c>
      <c r="J4516" t="s">
        <v>1490</v>
      </c>
      <c r="K4516" t="s">
        <v>1491</v>
      </c>
      <c r="L4516">
        <v>23102</v>
      </c>
      <c r="M4516" t="s">
        <v>413</v>
      </c>
      <c r="O4516" t="s">
        <v>11</v>
      </c>
      <c r="P4516">
        <v>6102</v>
      </c>
      <c r="Q4516">
        <v>50</v>
      </c>
      <c r="R4516">
        <v>2.35</v>
      </c>
      <c r="S4516">
        <v>117.5</v>
      </c>
      <c r="T4516">
        <v>64.5</v>
      </c>
      <c r="U4516">
        <v>45.11</v>
      </c>
      <c r="V4516" t="str">
        <f>VLOOKUP(L4516,'[2]tabela de preços'!$A:$D,4,0)</f>
        <v>3M</v>
      </c>
      <c r="W4516" t="str">
        <f>VLOOKUP(L4516,'[2]tabela de preços'!$A:$F,6,0)</f>
        <v xml:space="preserve">DISCOS / LIXAS / ABRASIVOS </v>
      </c>
      <c r="X4516" t="str">
        <f>VLOOKUP(L4516,'[2]tabela de preços'!$A:$G,7,0)</f>
        <v>AUTOMOTIVO</v>
      </c>
    </row>
    <row r="4517" spans="1:24" x14ac:dyDescent="0.3">
      <c r="A4517" t="s">
        <v>1486</v>
      </c>
      <c r="C4517" t="s">
        <v>3806</v>
      </c>
      <c r="D4517" s="1">
        <v>46080</v>
      </c>
      <c r="E4517" t="s">
        <v>3807</v>
      </c>
      <c r="F4517">
        <v>9</v>
      </c>
      <c r="G4517">
        <v>236</v>
      </c>
      <c r="H4517" t="str">
        <f>VLOOKUP(G4517,[1]OPERADORES!$A:$B,2,0)</f>
        <v>DANIEL</v>
      </c>
      <c r="I4517" t="s">
        <v>1489</v>
      </c>
      <c r="J4517" t="s">
        <v>1490</v>
      </c>
      <c r="K4517" t="s">
        <v>1491</v>
      </c>
      <c r="L4517">
        <v>20458</v>
      </c>
      <c r="M4517" t="s">
        <v>3808</v>
      </c>
      <c r="O4517" t="s">
        <v>11</v>
      </c>
      <c r="P4517">
        <v>6403</v>
      </c>
      <c r="Q4517">
        <v>11</v>
      </c>
      <c r="R4517">
        <v>26.15</v>
      </c>
      <c r="S4517">
        <v>287.64999999999998</v>
      </c>
      <c r="T4517">
        <v>205.04</v>
      </c>
      <c r="U4517">
        <v>28.72</v>
      </c>
      <c r="V4517" t="str">
        <f>VLOOKUP(L4517,'[2]tabela de preços'!$A:$D,4,0)</f>
        <v>ANJO</v>
      </c>
      <c r="W4517" t="str">
        <f>VLOOKUP(L4517,'[2]tabela de preços'!$A:$F,6,0)</f>
        <v>TINTAS POLIÉSTER</v>
      </c>
      <c r="X4517" t="str">
        <f>VLOOKUP(L4517,'[2]tabela de preços'!$A:$G,7,0)</f>
        <v>AUTOMOTIVO</v>
      </c>
    </row>
    <row r="4518" spans="1:24" x14ac:dyDescent="0.3">
      <c r="A4518" t="s">
        <v>1486</v>
      </c>
      <c r="C4518" t="s">
        <v>3806</v>
      </c>
      <c r="D4518" s="1">
        <v>46080</v>
      </c>
      <c r="E4518" t="s">
        <v>3807</v>
      </c>
      <c r="F4518">
        <v>9</v>
      </c>
      <c r="G4518">
        <v>236</v>
      </c>
      <c r="H4518" t="str">
        <f>VLOOKUP(G4518,[1]OPERADORES!$A:$B,2,0)</f>
        <v>DANIEL</v>
      </c>
      <c r="I4518" t="s">
        <v>1489</v>
      </c>
      <c r="J4518" t="s">
        <v>1490</v>
      </c>
      <c r="K4518" t="s">
        <v>1491</v>
      </c>
      <c r="L4518">
        <v>84079</v>
      </c>
      <c r="M4518" t="s">
        <v>3809</v>
      </c>
      <c r="O4518" t="s">
        <v>11</v>
      </c>
      <c r="P4518">
        <v>6403</v>
      </c>
      <c r="Q4518">
        <v>3</v>
      </c>
      <c r="R4518">
        <v>102.31</v>
      </c>
      <c r="S4518">
        <v>306.93</v>
      </c>
      <c r="T4518">
        <v>218.82</v>
      </c>
      <c r="U4518">
        <v>28.71</v>
      </c>
      <c r="V4518" t="str">
        <f>VLOOKUP(L4518,'[2]tabela de preços'!$A:$D,4,0)</f>
        <v>BRASILUX</v>
      </c>
      <c r="W4518" t="str">
        <f>VLOOKUP(L4518,'[2]tabela de preços'!$A:$F,6,0)</f>
        <v>ESMALTES</v>
      </c>
      <c r="X4518" t="str">
        <f>VLOOKUP(L4518,'[2]tabela de preços'!$A:$G,7,0)</f>
        <v>INDUSTRIAL</v>
      </c>
    </row>
    <row r="4519" spans="1:24" x14ac:dyDescent="0.3">
      <c r="A4519" t="s">
        <v>1486</v>
      </c>
      <c r="C4519" t="s">
        <v>3806</v>
      </c>
      <c r="D4519" s="1">
        <v>46080</v>
      </c>
      <c r="E4519" t="s">
        <v>3807</v>
      </c>
      <c r="F4519">
        <v>9</v>
      </c>
      <c r="G4519">
        <v>236</v>
      </c>
      <c r="H4519" t="str">
        <f>VLOOKUP(G4519,[1]OPERADORES!$A:$B,2,0)</f>
        <v>DANIEL</v>
      </c>
      <c r="I4519" t="s">
        <v>1489</v>
      </c>
      <c r="J4519" t="s">
        <v>1490</v>
      </c>
      <c r="K4519" t="s">
        <v>1491</v>
      </c>
      <c r="L4519">
        <v>23602</v>
      </c>
      <c r="M4519" t="s">
        <v>215</v>
      </c>
      <c r="O4519" t="s">
        <v>11</v>
      </c>
      <c r="P4519">
        <v>6403</v>
      </c>
      <c r="Q4519">
        <v>9</v>
      </c>
      <c r="R4519">
        <v>38.4</v>
      </c>
      <c r="S4519">
        <v>345.6</v>
      </c>
      <c r="T4519">
        <v>263.25</v>
      </c>
      <c r="U4519">
        <v>23.83</v>
      </c>
      <c r="V4519" t="str">
        <f>VLOOKUP(L4519,'[2]tabela de preços'!$A:$D,4,0)</f>
        <v>SHERWIN WILLIAMS</v>
      </c>
      <c r="W4519" t="str">
        <f>VLOOKUP(L4519,'[2]tabela de preços'!$A:$F,6,0)</f>
        <v>VERNIZ AUTOMOTIVO</v>
      </c>
      <c r="X4519" t="str">
        <f>VLOOKUP(L4519,'[2]tabela de preços'!$A:$G,7,0)</f>
        <v>AUTOMOTIVO</v>
      </c>
    </row>
    <row r="4520" spans="1:24" x14ac:dyDescent="0.3">
      <c r="A4520" t="s">
        <v>1486</v>
      </c>
      <c r="C4520" t="s">
        <v>3806</v>
      </c>
      <c r="D4520" s="1">
        <v>46080</v>
      </c>
      <c r="E4520" t="s">
        <v>3807</v>
      </c>
      <c r="F4520">
        <v>9</v>
      </c>
      <c r="G4520">
        <v>236</v>
      </c>
      <c r="H4520" t="str">
        <f>VLOOKUP(G4520,[1]OPERADORES!$A:$B,2,0)</f>
        <v>DANIEL</v>
      </c>
      <c r="I4520" t="s">
        <v>1489</v>
      </c>
      <c r="J4520" t="s">
        <v>1490</v>
      </c>
      <c r="K4520" t="s">
        <v>1491</v>
      </c>
      <c r="L4520">
        <v>23584</v>
      </c>
      <c r="M4520" t="s">
        <v>196</v>
      </c>
      <c r="O4520" t="s">
        <v>11</v>
      </c>
      <c r="P4520">
        <v>6102</v>
      </c>
      <c r="Q4520">
        <v>12</v>
      </c>
      <c r="R4520">
        <v>24.66</v>
      </c>
      <c r="S4520">
        <v>295.92</v>
      </c>
      <c r="T4520">
        <v>224.64</v>
      </c>
      <c r="U4520">
        <v>24.09</v>
      </c>
      <c r="V4520" t="str">
        <f>VLOOKUP(L4520,'[2]tabela de preços'!$A:$D,4,0)</f>
        <v>MAXI RUBBER</v>
      </c>
      <c r="W4520" t="str">
        <f>VLOOKUP(L4520,'[2]tabela de preços'!$A:$F,6,0)</f>
        <v>MASSA POLIÉSTER</v>
      </c>
      <c r="X4520" t="str">
        <f>VLOOKUP(L4520,'[2]tabela de preços'!$A:$G,7,0)</f>
        <v>AUTOMOTIVO</v>
      </c>
    </row>
    <row r="4521" spans="1:24" x14ac:dyDescent="0.3">
      <c r="A4521" t="s">
        <v>1606</v>
      </c>
      <c r="C4521" t="s">
        <v>3814</v>
      </c>
      <c r="D4521" s="1">
        <v>46080</v>
      </c>
      <c r="E4521" t="s">
        <v>3815</v>
      </c>
      <c r="F4521">
        <v>9</v>
      </c>
      <c r="G4521">
        <v>231</v>
      </c>
      <c r="H4521" t="str">
        <f>VLOOKUP(G4521,[1]OPERADORES!$A:$B,2,0)</f>
        <v>EDIJANE</v>
      </c>
      <c r="I4521" t="s">
        <v>21</v>
      </c>
      <c r="J4521" t="s">
        <v>397</v>
      </c>
      <c r="K4521" t="s">
        <v>1609</v>
      </c>
      <c r="L4521">
        <v>21785</v>
      </c>
      <c r="M4521" t="s">
        <v>3816</v>
      </c>
      <c r="O4521" t="s">
        <v>11</v>
      </c>
      <c r="P4521">
        <v>5102</v>
      </c>
      <c r="Q4521">
        <v>48</v>
      </c>
      <c r="R4521">
        <v>12.27</v>
      </c>
      <c r="S4521">
        <v>588.96</v>
      </c>
      <c r="T4521">
        <v>577.44000000000005</v>
      </c>
      <c r="U4521">
        <v>1.96</v>
      </c>
      <c r="V4521" t="str">
        <f>VLOOKUP(L4521,'[2]tabela de preços'!$A:$D,4,0)</f>
        <v>SHERWIN WILLIAMS</v>
      </c>
      <c r="W4521" t="str">
        <f>VLOOKUP(L4521,'[2]tabela de preços'!$A:$F,6,0)</f>
        <v>EMBALAGEM</v>
      </c>
      <c r="X4521" t="str">
        <f>VLOOKUP(L4521,'[2]tabela de preços'!$A:$G,7,0)</f>
        <v>AUTOMOTIVO</v>
      </c>
    </row>
    <row r="4522" spans="1:24" x14ac:dyDescent="0.3">
      <c r="A4522" t="s">
        <v>1623</v>
      </c>
      <c r="C4522" t="s">
        <v>3817</v>
      </c>
      <c r="D4522" s="1">
        <v>46080</v>
      </c>
      <c r="E4522" t="s">
        <v>3818</v>
      </c>
      <c r="F4522">
        <v>9</v>
      </c>
      <c r="G4522">
        <v>231</v>
      </c>
      <c r="H4522" t="str">
        <f>VLOOKUP(G4522,[1]OPERADORES!$A:$B,2,0)</f>
        <v>EDIJANE</v>
      </c>
      <c r="I4522" t="s">
        <v>21</v>
      </c>
      <c r="J4522" t="s">
        <v>531</v>
      </c>
      <c r="K4522" t="s">
        <v>1626</v>
      </c>
      <c r="L4522">
        <v>85401</v>
      </c>
      <c r="M4522" t="s">
        <v>261</v>
      </c>
      <c r="O4522" t="s">
        <v>11</v>
      </c>
      <c r="P4522">
        <v>5102</v>
      </c>
      <c r="Q4522">
        <v>6</v>
      </c>
      <c r="R4522">
        <v>633.42999999999995</v>
      </c>
      <c r="S4522" s="2">
        <v>3800.58</v>
      </c>
      <c r="T4522" s="2">
        <v>2709.84</v>
      </c>
      <c r="U4522">
        <v>28.7</v>
      </c>
      <c r="V4522" t="str">
        <f>VLOOKUP(L4522,'[2]tabela de preços'!$A:$D,4,0)</f>
        <v>BRASILUX</v>
      </c>
      <c r="W4522" t="str">
        <f>VLOOKUP(L4522,'[2]tabela de preços'!$A:$F,6,0)</f>
        <v>TINTA EM PÓ</v>
      </c>
      <c r="X4522" t="str">
        <f>VLOOKUP(L4522,'[2]tabela de preços'!$A:$G,7,0)</f>
        <v>INDUSTRIAL</v>
      </c>
    </row>
    <row r="4523" spans="1:24" x14ac:dyDescent="0.3">
      <c r="A4523" t="s">
        <v>1623</v>
      </c>
      <c r="C4523" t="s">
        <v>3817</v>
      </c>
      <c r="D4523" s="1">
        <v>46080</v>
      </c>
      <c r="E4523" t="s">
        <v>3818</v>
      </c>
      <c r="F4523">
        <v>9</v>
      </c>
      <c r="G4523">
        <v>231</v>
      </c>
      <c r="H4523" t="str">
        <f>VLOOKUP(G4523,[1]OPERADORES!$A:$B,2,0)</f>
        <v>EDIJANE</v>
      </c>
      <c r="I4523" t="s">
        <v>21</v>
      </c>
      <c r="J4523" t="s">
        <v>531</v>
      </c>
      <c r="K4523" t="s">
        <v>1626</v>
      </c>
      <c r="L4523">
        <v>85326</v>
      </c>
      <c r="M4523" t="s">
        <v>1627</v>
      </c>
      <c r="O4523" t="s">
        <v>11</v>
      </c>
      <c r="P4523">
        <v>5102</v>
      </c>
      <c r="Q4523">
        <v>1</v>
      </c>
      <c r="R4523">
        <v>565.9</v>
      </c>
      <c r="S4523">
        <v>565.9</v>
      </c>
      <c r="T4523">
        <v>403.49</v>
      </c>
      <c r="U4523">
        <v>28.7</v>
      </c>
      <c r="V4523" t="str">
        <f>VLOOKUP(L4523,'[2]tabela de preços'!$A:$D,4,0)</f>
        <v>BRASILUX</v>
      </c>
      <c r="W4523" t="str">
        <f>VLOOKUP(L4523,'[2]tabela de preços'!$A:$F,6,0)</f>
        <v>TINTA EM PÓ</v>
      </c>
      <c r="X4523" t="str">
        <f>VLOOKUP(L4523,'[2]tabela de preços'!$A:$G,7,0)</f>
        <v>INDUSTRIAL</v>
      </c>
    </row>
    <row r="4524" spans="1:24" x14ac:dyDescent="0.3">
      <c r="A4524" t="s">
        <v>3823</v>
      </c>
      <c r="C4524" t="s">
        <v>3827</v>
      </c>
      <c r="D4524" s="1">
        <v>46080</v>
      </c>
      <c r="E4524" t="s">
        <v>3828</v>
      </c>
      <c r="F4524">
        <v>9</v>
      </c>
      <c r="G4524">
        <v>197</v>
      </c>
      <c r="H4524" t="str">
        <f>VLOOKUP(G4524,[1]OPERADORES!$A:$B,2,0)</f>
        <v xml:space="preserve">POLIANA LORRANE DE AMORIM </v>
      </c>
      <c r="I4524" t="s">
        <v>21</v>
      </c>
      <c r="J4524" t="s">
        <v>397</v>
      </c>
      <c r="K4524" t="s">
        <v>3826</v>
      </c>
      <c r="L4524">
        <v>84084</v>
      </c>
      <c r="M4524" t="s">
        <v>990</v>
      </c>
      <c r="O4524" t="s">
        <v>11</v>
      </c>
      <c r="P4524">
        <v>5403</v>
      </c>
      <c r="Q4524">
        <v>30</v>
      </c>
      <c r="R4524">
        <v>87.1</v>
      </c>
      <c r="S4524" s="2">
        <v>2613</v>
      </c>
      <c r="T4524" s="2">
        <v>1983.3</v>
      </c>
      <c r="U4524">
        <v>24.1</v>
      </c>
      <c r="V4524" t="str">
        <f>VLOOKUP(L4524,'[2]tabela de preços'!$A:$D,4,0)</f>
        <v>BRASILUX</v>
      </c>
      <c r="W4524" t="str">
        <f>VLOOKUP(L4524,'[2]tabela de preços'!$A:$F,6,0)</f>
        <v>ESMALTES</v>
      </c>
      <c r="X4524" t="str">
        <f>VLOOKUP(L4524,'[2]tabela de preços'!$A:$G,7,0)</f>
        <v>INDUSTRIAL</v>
      </c>
    </row>
    <row r="4525" spans="1:24" x14ac:dyDescent="0.3">
      <c r="A4525" t="s">
        <v>3823</v>
      </c>
      <c r="C4525" t="s">
        <v>3827</v>
      </c>
      <c r="D4525" s="1">
        <v>46080</v>
      </c>
      <c r="E4525" t="s">
        <v>3828</v>
      </c>
      <c r="F4525">
        <v>9</v>
      </c>
      <c r="G4525">
        <v>197</v>
      </c>
      <c r="H4525" t="str">
        <f>VLOOKUP(G4525,[1]OPERADORES!$A:$B,2,0)</f>
        <v xml:space="preserve">POLIANA LORRANE DE AMORIM </v>
      </c>
      <c r="I4525" t="s">
        <v>21</v>
      </c>
      <c r="J4525" t="s">
        <v>397</v>
      </c>
      <c r="K4525" t="s">
        <v>3826</v>
      </c>
      <c r="L4525">
        <v>85280</v>
      </c>
      <c r="M4525" t="s">
        <v>943</v>
      </c>
      <c r="O4525" t="s">
        <v>11</v>
      </c>
      <c r="P4525">
        <v>5102</v>
      </c>
      <c r="Q4525">
        <v>30</v>
      </c>
      <c r="R4525">
        <v>55.72</v>
      </c>
      <c r="S4525" s="2">
        <v>1671.6</v>
      </c>
      <c r="T4525" s="2">
        <v>1268.7</v>
      </c>
      <c r="U4525">
        <v>24.1</v>
      </c>
      <c r="V4525" t="str">
        <f>VLOOKUP(L4525,'[2]tabela de preços'!$A:$D,4,0)</f>
        <v>BRASILUX</v>
      </c>
      <c r="W4525" t="str">
        <f>VLOOKUP(L4525,'[2]tabela de preços'!$A:$F,6,0)</f>
        <v>CATALISADORES INDIVIDUAIS</v>
      </c>
      <c r="X4525" t="str">
        <f>VLOOKUP(L4525,'[2]tabela de preços'!$A:$G,7,0)</f>
        <v>IMOBILIÁRIO</v>
      </c>
    </row>
    <row r="4526" spans="1:24" x14ac:dyDescent="0.3">
      <c r="A4526" t="s">
        <v>1785</v>
      </c>
      <c r="C4526" t="s">
        <v>3829</v>
      </c>
      <c r="D4526" s="1">
        <v>46080</v>
      </c>
      <c r="E4526" t="s">
        <v>3830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1788</v>
      </c>
      <c r="K4526" t="s">
        <v>1789</v>
      </c>
      <c r="L4526">
        <v>20135</v>
      </c>
      <c r="M4526" t="s">
        <v>459</v>
      </c>
      <c r="O4526" t="s">
        <v>11</v>
      </c>
      <c r="P4526">
        <v>5102</v>
      </c>
      <c r="Q4526">
        <v>7</v>
      </c>
      <c r="R4526">
        <v>25.37</v>
      </c>
      <c r="S4526">
        <v>177.59</v>
      </c>
      <c r="T4526">
        <v>134.82</v>
      </c>
      <c r="U4526">
        <v>24.08</v>
      </c>
      <c r="V4526" t="str">
        <f>VLOOKUP(L4526,'[2]tabela de preços'!$A:$D,4,0)</f>
        <v>3M</v>
      </c>
      <c r="W4526" t="str">
        <f>VLOOKUP(L4526,'[2]tabela de preços'!$A:$F,6,0)</f>
        <v>DISCO TRIZACT</v>
      </c>
      <c r="X4526" t="str">
        <f>VLOOKUP(L4526,'[2]tabela de preços'!$A:$G,7,0)</f>
        <v>AUTOMOTIVO</v>
      </c>
    </row>
    <row r="4527" spans="1:24" x14ac:dyDescent="0.3">
      <c r="A4527" t="s">
        <v>1785</v>
      </c>
      <c r="C4527" t="s">
        <v>3829</v>
      </c>
      <c r="D4527" s="1">
        <v>46080</v>
      </c>
      <c r="E4527" t="s">
        <v>3830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1788</v>
      </c>
      <c r="K4527" t="s">
        <v>1789</v>
      </c>
      <c r="L4527">
        <v>13</v>
      </c>
      <c r="M4527" t="s">
        <v>152</v>
      </c>
      <c r="O4527" t="s">
        <v>11</v>
      </c>
      <c r="P4527">
        <v>5102</v>
      </c>
      <c r="Q4527">
        <v>100</v>
      </c>
      <c r="R4527">
        <v>5.79</v>
      </c>
      <c r="S4527">
        <v>579</v>
      </c>
      <c r="T4527">
        <v>416</v>
      </c>
      <c r="U4527">
        <v>28.15</v>
      </c>
      <c r="V4527" t="str">
        <f>VLOOKUP(L4527,'[2]tabela de preços'!$A:$D,4,0)</f>
        <v>3M</v>
      </c>
      <c r="W4527" t="str">
        <f>VLOOKUP(L4527,'[2]tabela de preços'!$A:$F,6,0)</f>
        <v>LIXA DÁGUA</v>
      </c>
      <c r="X4527" t="str">
        <f>VLOOKUP(L4527,'[2]tabela de preços'!$A:$G,7,0)</f>
        <v>AUTOMOTIVO</v>
      </c>
    </row>
    <row r="4528" spans="1:24" x14ac:dyDescent="0.3">
      <c r="A4528" t="s">
        <v>1785</v>
      </c>
      <c r="C4528" t="s">
        <v>3829</v>
      </c>
      <c r="D4528" s="1">
        <v>46080</v>
      </c>
      <c r="E4528" t="s">
        <v>3830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1788</v>
      </c>
      <c r="K4528" t="s">
        <v>1789</v>
      </c>
      <c r="L4528">
        <v>15</v>
      </c>
      <c r="M4528" t="s">
        <v>205</v>
      </c>
      <c r="O4528" t="s">
        <v>11</v>
      </c>
      <c r="P4528">
        <v>5102</v>
      </c>
      <c r="Q4528">
        <v>50</v>
      </c>
      <c r="R4528">
        <v>5.79</v>
      </c>
      <c r="S4528">
        <v>289.5</v>
      </c>
      <c r="T4528">
        <v>208</v>
      </c>
      <c r="U4528">
        <v>28.15</v>
      </c>
      <c r="V4528" t="str">
        <f>VLOOKUP(L4528,'[2]tabela de preços'!$A:$D,4,0)</f>
        <v>3M</v>
      </c>
      <c r="W4528" t="str">
        <f>VLOOKUP(L4528,'[2]tabela de preços'!$A:$F,6,0)</f>
        <v>LIXA DÁGUA</v>
      </c>
      <c r="X4528" t="str">
        <f>VLOOKUP(L4528,'[2]tabela de preços'!$A:$G,7,0)</f>
        <v>AUTOMOTIVO</v>
      </c>
    </row>
    <row r="4529" spans="1:24" x14ac:dyDescent="0.3">
      <c r="A4529" t="s">
        <v>1785</v>
      </c>
      <c r="C4529" t="s">
        <v>3829</v>
      </c>
      <c r="D4529" s="1">
        <v>46080</v>
      </c>
      <c r="E4529" t="s">
        <v>3830</v>
      </c>
      <c r="F4529">
        <v>9</v>
      </c>
      <c r="G4529">
        <v>174</v>
      </c>
      <c r="H4529" t="str">
        <f>VLOOKUP(G4529,[1]OPERADORES!$A:$B,2,0)</f>
        <v>MIRIÃ LOBATO RODRIGUES</v>
      </c>
      <c r="I4529" t="s">
        <v>21</v>
      </c>
      <c r="J4529" t="s">
        <v>1788</v>
      </c>
      <c r="K4529" t="s">
        <v>1789</v>
      </c>
      <c r="L4529">
        <v>20817</v>
      </c>
      <c r="M4529" t="s">
        <v>153</v>
      </c>
      <c r="O4529" t="s">
        <v>11</v>
      </c>
      <c r="P4529">
        <v>5102</v>
      </c>
      <c r="Q4529">
        <v>12</v>
      </c>
      <c r="R4529">
        <v>22.89</v>
      </c>
      <c r="S4529">
        <v>274.68</v>
      </c>
      <c r="T4529">
        <v>223.44</v>
      </c>
      <c r="U4529">
        <v>18.649999999999999</v>
      </c>
      <c r="V4529" t="str">
        <f>VLOOKUP(L4529,'[2]tabela de preços'!$A:$D,4,0)</f>
        <v>AUTO AMERICA</v>
      </c>
      <c r="W4529" t="str">
        <f>VLOOKUP(L4529,'[2]tabela de preços'!$A:$F,6,0)</f>
        <v>MASSA DE POLIR</v>
      </c>
      <c r="X4529" t="str">
        <f>VLOOKUP(L4529,'[2]tabela de preços'!$A:$G,7,0)</f>
        <v>AUTOMOTIVO</v>
      </c>
    </row>
    <row r="4530" spans="1:24" x14ac:dyDescent="0.3">
      <c r="A4530" t="s">
        <v>1819</v>
      </c>
      <c r="C4530" t="s">
        <v>3835</v>
      </c>
      <c r="D4530" s="1">
        <v>46080</v>
      </c>
      <c r="E4530" t="s">
        <v>3836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1816</v>
      </c>
      <c r="K4530" t="s">
        <v>1822</v>
      </c>
      <c r="L4530">
        <v>85678</v>
      </c>
      <c r="M4530" t="s">
        <v>1359</v>
      </c>
      <c r="O4530" t="s">
        <v>11</v>
      </c>
      <c r="P4530">
        <v>5102</v>
      </c>
      <c r="Q4530">
        <v>10</v>
      </c>
      <c r="R4530">
        <v>1.45</v>
      </c>
      <c r="S4530">
        <v>14.5</v>
      </c>
      <c r="T4530">
        <v>11.4</v>
      </c>
      <c r="U4530">
        <v>21.38</v>
      </c>
      <c r="V4530" t="str">
        <f>VLOOKUP(L4530,'[2]tabela de preços'!$A:$D,4,0)</f>
        <v>UNIPEGA</v>
      </c>
      <c r="W4530" t="str">
        <f>VLOOKUP(L4530,'[2]tabela de preços'!$A:$F,6,0)</f>
        <v>FITA ISOLANTE</v>
      </c>
      <c r="X4530" t="str">
        <f>VLOOKUP(L4530,'[2]tabela de preços'!$A:$G,7,0)</f>
        <v>IMOBILIÁRIO</v>
      </c>
    </row>
    <row r="4531" spans="1:24" x14ac:dyDescent="0.3">
      <c r="A4531" t="s">
        <v>1819</v>
      </c>
      <c r="C4531" t="s">
        <v>3835</v>
      </c>
      <c r="D4531" s="1">
        <v>46080</v>
      </c>
      <c r="E4531" t="s">
        <v>3836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1816</v>
      </c>
      <c r="K4531" t="s">
        <v>1822</v>
      </c>
      <c r="L4531">
        <v>21755</v>
      </c>
      <c r="M4531" t="s">
        <v>2257</v>
      </c>
      <c r="O4531" t="s">
        <v>11</v>
      </c>
      <c r="P4531">
        <v>5403</v>
      </c>
      <c r="Q4531">
        <v>12</v>
      </c>
      <c r="R4531">
        <v>16.07</v>
      </c>
      <c r="S4531">
        <v>192.84</v>
      </c>
      <c r="T4531">
        <v>146.28</v>
      </c>
      <c r="U4531">
        <v>24.14</v>
      </c>
      <c r="V4531" t="str">
        <f>VLOOKUP(L4531,'[2]tabela de preços'!$A:$D,4,0)</f>
        <v>SHERWIN WILLIAMS</v>
      </c>
      <c r="W4531" t="str">
        <f>VLOOKUP(L4531,'[2]tabela de preços'!$A:$F,6,0)</f>
        <v xml:space="preserve">SPRAYS </v>
      </c>
      <c r="X4531" t="str">
        <f>VLOOKUP(L4531,'[2]tabela de preços'!$A:$G,7,0)</f>
        <v>AUTOMOTIVO</v>
      </c>
    </row>
    <row r="4532" spans="1:24" x14ac:dyDescent="0.3">
      <c r="A4532" t="s">
        <v>1819</v>
      </c>
      <c r="C4532" t="s">
        <v>3835</v>
      </c>
      <c r="D4532" s="1">
        <v>46080</v>
      </c>
      <c r="E4532" t="s">
        <v>3836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1816</v>
      </c>
      <c r="K4532" t="s">
        <v>1822</v>
      </c>
      <c r="L4532">
        <v>10298</v>
      </c>
      <c r="M4532" t="s">
        <v>85</v>
      </c>
      <c r="O4532" t="s">
        <v>11</v>
      </c>
      <c r="P4532">
        <v>5102</v>
      </c>
      <c r="Q4532">
        <v>4</v>
      </c>
      <c r="R4532">
        <v>56.89</v>
      </c>
      <c r="S4532">
        <v>227.56</v>
      </c>
      <c r="T4532">
        <v>189.52</v>
      </c>
      <c r="U4532">
        <v>16.72</v>
      </c>
      <c r="V4532" t="str">
        <f>VLOOKUP(L4532,'[2]tabela de preços'!$A:$D,4,0)</f>
        <v>ANJO</v>
      </c>
      <c r="W4532" t="str">
        <f>VLOOKUP(L4532,'[2]tabela de preços'!$A:$F,6,0)</f>
        <v>THINNER DE LIMPEZA</v>
      </c>
      <c r="X4532" t="str">
        <f>VLOOKUP(L4532,'[2]tabela de preços'!$A:$G,7,0)</f>
        <v>THINNER</v>
      </c>
    </row>
    <row r="4533" spans="1:24" x14ac:dyDescent="0.3">
      <c r="A4533" t="s">
        <v>1847</v>
      </c>
      <c r="B4533" t="s">
        <v>1848</v>
      </c>
      <c r="C4533" t="s">
        <v>3842</v>
      </c>
      <c r="D4533" s="1">
        <v>46080</v>
      </c>
      <c r="E4533" t="s">
        <v>3843</v>
      </c>
      <c r="F4533">
        <v>9</v>
      </c>
      <c r="G4533">
        <v>236</v>
      </c>
      <c r="H4533" t="str">
        <f>VLOOKUP(G4533,[1]OPERADORES!$A:$B,2,0)</f>
        <v>DANIEL</v>
      </c>
      <c r="I4533" t="s">
        <v>21</v>
      </c>
      <c r="J4533" t="s">
        <v>357</v>
      </c>
      <c r="K4533" t="s">
        <v>1851</v>
      </c>
      <c r="L4533">
        <v>10236</v>
      </c>
      <c r="M4533" t="s">
        <v>133</v>
      </c>
      <c r="O4533" t="s">
        <v>11</v>
      </c>
      <c r="P4533">
        <v>5102</v>
      </c>
      <c r="Q4533">
        <v>102</v>
      </c>
      <c r="R4533">
        <v>2.79</v>
      </c>
      <c r="S4533">
        <v>284.58</v>
      </c>
      <c r="T4533">
        <v>236.64</v>
      </c>
      <c r="U4533">
        <v>16.850000000000001</v>
      </c>
      <c r="V4533" t="str">
        <f>VLOOKUP(L4533,'[2]tabela de preços'!$A:$D,4,0)</f>
        <v>NORTON</v>
      </c>
      <c r="W4533" t="str">
        <f>VLOOKUP(L4533,'[2]tabela de preços'!$A:$F,6,0)</f>
        <v xml:space="preserve">DISCOS / LIXAS / ABRASIVOS </v>
      </c>
      <c r="X4533" t="str">
        <f>VLOOKUP(L4533,'[2]tabela de preços'!$A:$G,7,0)</f>
        <v>AUTOMOTIVO</v>
      </c>
    </row>
    <row r="4534" spans="1:24" x14ac:dyDescent="0.3">
      <c r="A4534" t="s">
        <v>1847</v>
      </c>
      <c r="B4534" t="s">
        <v>1848</v>
      </c>
      <c r="C4534" t="s">
        <v>3842</v>
      </c>
      <c r="D4534" s="1">
        <v>46080</v>
      </c>
      <c r="E4534" t="s">
        <v>3843</v>
      </c>
      <c r="F4534">
        <v>9</v>
      </c>
      <c r="G4534">
        <v>236</v>
      </c>
      <c r="H4534" t="str">
        <f>VLOOKUP(G4534,[1]OPERADORES!$A:$B,2,0)</f>
        <v>DANIEL</v>
      </c>
      <c r="I4534" t="s">
        <v>21</v>
      </c>
      <c r="J4534" t="s">
        <v>357</v>
      </c>
      <c r="K4534" t="s">
        <v>1851</v>
      </c>
      <c r="L4534">
        <v>10226</v>
      </c>
      <c r="M4534" t="s">
        <v>145</v>
      </c>
      <c r="O4534" t="s">
        <v>11</v>
      </c>
      <c r="P4534">
        <v>5102</v>
      </c>
      <c r="Q4534">
        <v>102</v>
      </c>
      <c r="R4534">
        <v>2.79</v>
      </c>
      <c r="S4534">
        <v>284.58</v>
      </c>
      <c r="T4534">
        <v>236.64</v>
      </c>
      <c r="U4534">
        <v>16.850000000000001</v>
      </c>
      <c r="V4534" t="str">
        <f>VLOOKUP(L4534,'[2]tabela de preços'!$A:$D,4,0)</f>
        <v>NORTON</v>
      </c>
      <c r="W4534" t="str">
        <f>VLOOKUP(L4534,'[2]tabela de preços'!$A:$F,6,0)</f>
        <v xml:space="preserve">DISCOS / LIXAS / ABRASIVOS </v>
      </c>
      <c r="X4534" t="str">
        <f>VLOOKUP(L4534,'[2]tabela de preços'!$A:$G,7,0)</f>
        <v>AUTOMOTIVO</v>
      </c>
    </row>
    <row r="4535" spans="1:24" x14ac:dyDescent="0.3">
      <c r="A4535" t="s">
        <v>1847</v>
      </c>
      <c r="B4535" t="s">
        <v>1848</v>
      </c>
      <c r="C4535" t="s">
        <v>3842</v>
      </c>
      <c r="D4535" s="1">
        <v>46080</v>
      </c>
      <c r="E4535" t="s">
        <v>3843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357</v>
      </c>
      <c r="K4535" t="s">
        <v>1851</v>
      </c>
      <c r="L4535">
        <v>10230</v>
      </c>
      <c r="M4535" t="s">
        <v>193</v>
      </c>
      <c r="O4535" t="s">
        <v>11</v>
      </c>
      <c r="P4535">
        <v>5102</v>
      </c>
      <c r="Q4535">
        <v>102</v>
      </c>
      <c r="R4535">
        <v>2.79</v>
      </c>
      <c r="S4535">
        <v>284.58</v>
      </c>
      <c r="T4535">
        <v>236.64</v>
      </c>
      <c r="U4535">
        <v>16.850000000000001</v>
      </c>
      <c r="V4535" t="str">
        <f>VLOOKUP(L4535,'[2]tabela de preços'!$A:$D,4,0)</f>
        <v>NORTON</v>
      </c>
      <c r="W4535" t="str">
        <f>VLOOKUP(L4535,'[2]tabela de preços'!$A:$F,6,0)</f>
        <v xml:space="preserve">DISCOS / LIXAS / ABRASIVOS </v>
      </c>
      <c r="X4535" t="str">
        <f>VLOOKUP(L4535,'[2]tabela de preços'!$A:$G,7,0)</f>
        <v>AUTOMOTIVO</v>
      </c>
    </row>
    <row r="4536" spans="1:24" x14ac:dyDescent="0.3">
      <c r="A4536" t="s">
        <v>1847</v>
      </c>
      <c r="B4536" t="s">
        <v>1848</v>
      </c>
      <c r="C4536" t="s">
        <v>3842</v>
      </c>
      <c r="D4536" s="1">
        <v>46080</v>
      </c>
      <c r="E4536" t="s">
        <v>3843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357</v>
      </c>
      <c r="K4536" t="s">
        <v>1851</v>
      </c>
      <c r="L4536">
        <v>10238</v>
      </c>
      <c r="M4536" t="s">
        <v>79</v>
      </c>
      <c r="O4536" t="s">
        <v>11</v>
      </c>
      <c r="P4536">
        <v>5102</v>
      </c>
      <c r="Q4536">
        <v>50</v>
      </c>
      <c r="R4536">
        <v>2.79</v>
      </c>
      <c r="S4536">
        <v>139.5</v>
      </c>
      <c r="T4536">
        <v>112</v>
      </c>
      <c r="U4536">
        <v>19.71</v>
      </c>
      <c r="V4536" t="str">
        <f>VLOOKUP(L4536,'[2]tabela de preços'!$A:$D,4,0)</f>
        <v>NORTON</v>
      </c>
      <c r="W4536" t="str">
        <f>VLOOKUP(L4536,'[2]tabela de preços'!$A:$F,6,0)</f>
        <v xml:space="preserve">DISCOS / LIXAS / ABRASIVOS </v>
      </c>
      <c r="X4536" t="str">
        <f>VLOOKUP(L4536,'[2]tabela de preços'!$A:$G,7,0)</f>
        <v>AUTOMOTIVO</v>
      </c>
    </row>
    <row r="4537" spans="1:24" x14ac:dyDescent="0.3">
      <c r="A4537" t="s">
        <v>1847</v>
      </c>
      <c r="B4537" t="s">
        <v>1848</v>
      </c>
      <c r="C4537" t="s">
        <v>3842</v>
      </c>
      <c r="D4537" s="1">
        <v>46080</v>
      </c>
      <c r="E4537" t="s">
        <v>3843</v>
      </c>
      <c r="F4537">
        <v>9</v>
      </c>
      <c r="G4537">
        <v>236</v>
      </c>
      <c r="H4537" t="str">
        <f>VLOOKUP(G4537,[1]OPERADORES!$A:$B,2,0)</f>
        <v>DANIEL</v>
      </c>
      <c r="I4537" t="s">
        <v>21</v>
      </c>
      <c r="J4537" t="s">
        <v>357</v>
      </c>
      <c r="K4537" t="s">
        <v>1851</v>
      </c>
      <c r="L4537">
        <v>9764</v>
      </c>
      <c r="M4537" t="s">
        <v>173</v>
      </c>
      <c r="O4537" t="s">
        <v>11</v>
      </c>
      <c r="P4537">
        <v>5102</v>
      </c>
      <c r="Q4537">
        <v>2</v>
      </c>
      <c r="R4537">
        <v>34.090000000000003</v>
      </c>
      <c r="S4537">
        <v>68.180000000000007</v>
      </c>
      <c r="T4537">
        <v>48.88</v>
      </c>
      <c r="U4537">
        <v>28.31</v>
      </c>
      <c r="V4537" t="str">
        <f>VLOOKUP(L4537,'[2]tabela de preços'!$A:$D,4,0)</f>
        <v>SIKKENS</v>
      </c>
      <c r="W4537" t="str">
        <f>VLOOKUP(L4537,'[2]tabela de preços'!$A:$F,6,0)</f>
        <v>MASSA DE PEQUENOS REPAROS</v>
      </c>
      <c r="X4537" t="str">
        <f>VLOOKUP(L4537,'[2]tabela de preços'!$A:$G,7,0)</f>
        <v>AUTOMOTIVO</v>
      </c>
    </row>
    <row r="4538" spans="1:24" x14ac:dyDescent="0.3">
      <c r="A4538" t="s">
        <v>3491</v>
      </c>
      <c r="B4538" t="s">
        <v>3492</v>
      </c>
      <c r="C4538" t="s">
        <v>3844</v>
      </c>
      <c r="D4538" s="1">
        <v>46080</v>
      </c>
      <c r="E4538" t="s">
        <v>3845</v>
      </c>
      <c r="F4538">
        <v>9</v>
      </c>
      <c r="G4538">
        <v>231</v>
      </c>
      <c r="H4538" t="str">
        <f>VLOOKUP(G4538,[1]OPERADORES!$A:$B,2,0)</f>
        <v>EDIJANE</v>
      </c>
      <c r="I4538" t="s">
        <v>21</v>
      </c>
      <c r="J4538" t="s">
        <v>1340</v>
      </c>
      <c r="K4538" t="s">
        <v>3495</v>
      </c>
      <c r="L4538">
        <v>84950</v>
      </c>
      <c r="M4538" t="s">
        <v>581</v>
      </c>
      <c r="O4538" t="s">
        <v>11</v>
      </c>
      <c r="P4538">
        <v>5102</v>
      </c>
      <c r="Q4538">
        <v>1</v>
      </c>
      <c r="R4538">
        <v>47.8</v>
      </c>
      <c r="S4538">
        <v>47.8</v>
      </c>
      <c r="T4538">
        <v>36.28</v>
      </c>
      <c r="U4538">
        <v>24.1</v>
      </c>
      <c r="V4538" t="str">
        <f>VLOOKUP(L4538,'[2]tabela de preços'!$A:$D,4,0)</f>
        <v>BRASILUX</v>
      </c>
      <c r="W4538" t="str">
        <f>VLOOKUP(L4538,'[2]tabela de preços'!$A:$F,6,0)</f>
        <v>EPOXI</v>
      </c>
      <c r="X4538" t="str">
        <f>VLOOKUP(L4538,'[2]tabela de preços'!$A:$G,7,0)</f>
        <v>INDUSTRIAL</v>
      </c>
    </row>
    <row r="4539" spans="1:24" x14ac:dyDescent="0.3">
      <c r="A4539" t="s">
        <v>3491</v>
      </c>
      <c r="B4539" t="s">
        <v>3492</v>
      </c>
      <c r="C4539" t="s">
        <v>3844</v>
      </c>
      <c r="D4539" s="1">
        <v>46080</v>
      </c>
      <c r="E4539" t="s">
        <v>3845</v>
      </c>
      <c r="F4539">
        <v>9</v>
      </c>
      <c r="G4539">
        <v>231</v>
      </c>
      <c r="H4539" t="str">
        <f>VLOOKUP(G4539,[1]OPERADORES!$A:$B,2,0)</f>
        <v>EDIJANE</v>
      </c>
      <c r="I4539" t="s">
        <v>21</v>
      </c>
      <c r="J4539" t="s">
        <v>1340</v>
      </c>
      <c r="K4539" t="s">
        <v>3495</v>
      </c>
      <c r="L4539">
        <v>85279</v>
      </c>
      <c r="M4539" t="s">
        <v>3659</v>
      </c>
      <c r="O4539" t="s">
        <v>11</v>
      </c>
      <c r="P4539">
        <v>5102</v>
      </c>
      <c r="Q4539">
        <v>1</v>
      </c>
      <c r="R4539">
        <v>36.18</v>
      </c>
      <c r="S4539">
        <v>36.18</v>
      </c>
      <c r="T4539">
        <v>27.46</v>
      </c>
      <c r="U4539">
        <v>24.1</v>
      </c>
      <c r="V4539" t="str">
        <f>VLOOKUP(L4539,'[2]tabela de preços'!$A:$D,4,0)</f>
        <v>BRASILUX</v>
      </c>
      <c r="W4539" t="str">
        <f>VLOOKUP(L4539,'[2]tabela de preços'!$A:$F,6,0)</f>
        <v>EPOXI</v>
      </c>
      <c r="X4539" t="str">
        <f>VLOOKUP(L4539,'[2]tabela de preços'!$A:$G,7,0)</f>
        <v>INDUSTRIAL</v>
      </c>
    </row>
    <row r="4540" spans="1:24" x14ac:dyDescent="0.3">
      <c r="A4540" t="s">
        <v>3491</v>
      </c>
      <c r="B4540" t="s">
        <v>3492</v>
      </c>
      <c r="C4540" t="s">
        <v>3844</v>
      </c>
      <c r="D4540" s="1">
        <v>46080</v>
      </c>
      <c r="E4540" t="s">
        <v>3845</v>
      </c>
      <c r="F4540">
        <v>9</v>
      </c>
      <c r="G4540">
        <v>231</v>
      </c>
      <c r="H4540" t="str">
        <f>VLOOKUP(G4540,[1]OPERADORES!$A:$B,2,0)</f>
        <v>EDIJANE</v>
      </c>
      <c r="I4540" t="s">
        <v>21</v>
      </c>
      <c r="J4540" t="s">
        <v>1340</v>
      </c>
      <c r="K4540" t="s">
        <v>3495</v>
      </c>
      <c r="L4540">
        <v>86230</v>
      </c>
      <c r="M4540" t="s">
        <v>375</v>
      </c>
      <c r="O4540" t="s">
        <v>11</v>
      </c>
      <c r="P4540">
        <v>5403</v>
      </c>
      <c r="Q4540">
        <v>2</v>
      </c>
      <c r="R4540">
        <v>290.88</v>
      </c>
      <c r="S4540">
        <v>581.76</v>
      </c>
      <c r="T4540">
        <v>441.56</v>
      </c>
      <c r="U4540">
        <v>24.1</v>
      </c>
      <c r="V4540" t="str">
        <f>VLOOKUP(L4540,'[2]tabela de preços'!$A:$D,4,0)</f>
        <v>CORAL</v>
      </c>
      <c r="W4540" t="str">
        <f>VLOOKUP(L4540,'[2]tabela de preços'!$A:$F,6,0)</f>
        <v>TINTA PAREDE</v>
      </c>
      <c r="X4540" t="str">
        <f>VLOOKUP(L4540,'[2]tabela de preços'!$A:$G,7,0)</f>
        <v>IMOBILIÁRIO</v>
      </c>
    </row>
    <row r="4541" spans="1:24" x14ac:dyDescent="0.3">
      <c r="A4541" t="s">
        <v>3491</v>
      </c>
      <c r="B4541" t="s">
        <v>3492</v>
      </c>
      <c r="C4541" t="s">
        <v>3844</v>
      </c>
      <c r="D4541" s="1">
        <v>46080</v>
      </c>
      <c r="E4541" t="s">
        <v>3845</v>
      </c>
      <c r="F4541">
        <v>9</v>
      </c>
      <c r="G4541">
        <v>231</v>
      </c>
      <c r="H4541" t="str">
        <f>VLOOKUP(G4541,[1]OPERADORES!$A:$B,2,0)</f>
        <v>EDIJANE</v>
      </c>
      <c r="I4541" t="s">
        <v>21</v>
      </c>
      <c r="J4541" t="s">
        <v>1340</v>
      </c>
      <c r="K4541" t="s">
        <v>3495</v>
      </c>
      <c r="L4541">
        <v>84502</v>
      </c>
      <c r="M4541" t="s">
        <v>583</v>
      </c>
      <c r="O4541" t="s">
        <v>11</v>
      </c>
      <c r="P4541">
        <v>5403</v>
      </c>
      <c r="Q4541">
        <v>1</v>
      </c>
      <c r="R4541">
        <v>144.66</v>
      </c>
      <c r="S4541">
        <v>144.66</v>
      </c>
      <c r="T4541">
        <v>109.8</v>
      </c>
      <c r="U4541">
        <v>24.1</v>
      </c>
      <c r="V4541" t="str">
        <f>VLOOKUP(L4541,'[2]tabela de preços'!$A:$D,4,0)</f>
        <v>BRASILUX</v>
      </c>
      <c r="W4541" t="str">
        <f>VLOOKUP(L4541,'[2]tabela de preços'!$A:$F,6,0)</f>
        <v>EPOXI</v>
      </c>
      <c r="X4541" t="str">
        <f>VLOOKUP(L4541,'[2]tabela de preços'!$A:$G,7,0)</f>
        <v>INDUSTRIAL</v>
      </c>
    </row>
    <row r="4542" spans="1:24" x14ac:dyDescent="0.3">
      <c r="A4542" t="s">
        <v>3491</v>
      </c>
      <c r="B4542" t="s">
        <v>3492</v>
      </c>
      <c r="C4542" t="s">
        <v>3844</v>
      </c>
      <c r="D4542" s="1">
        <v>46080</v>
      </c>
      <c r="E4542" t="s">
        <v>3845</v>
      </c>
      <c r="F4542">
        <v>9</v>
      </c>
      <c r="G4542">
        <v>231</v>
      </c>
      <c r="H4542" t="str">
        <f>VLOOKUP(G4542,[1]OPERADORES!$A:$B,2,0)</f>
        <v>EDIJANE</v>
      </c>
      <c r="I4542" t="s">
        <v>21</v>
      </c>
      <c r="J4542" t="s">
        <v>1340</v>
      </c>
      <c r="K4542" t="s">
        <v>3495</v>
      </c>
      <c r="L4542">
        <v>84767</v>
      </c>
      <c r="M4542" t="s">
        <v>732</v>
      </c>
      <c r="O4542" t="s">
        <v>11</v>
      </c>
      <c r="P4542">
        <v>5403</v>
      </c>
      <c r="Q4542">
        <v>4</v>
      </c>
      <c r="R4542">
        <v>153.99</v>
      </c>
      <c r="S4542">
        <v>615.96</v>
      </c>
      <c r="T4542">
        <v>467.52</v>
      </c>
      <c r="U4542">
        <v>24.1</v>
      </c>
      <c r="V4542" t="str">
        <f>VLOOKUP(L4542,'[2]tabela de preços'!$A:$D,4,0)</f>
        <v>BRASILUX</v>
      </c>
      <c r="W4542" t="str">
        <f>VLOOKUP(L4542,'[2]tabela de preços'!$A:$F,6,0)</f>
        <v>EPOXI</v>
      </c>
      <c r="X4542" t="str">
        <f>VLOOKUP(L4542,'[2]tabela de preços'!$A:$G,7,0)</f>
        <v>INDUSTRIAL</v>
      </c>
    </row>
    <row r="4543" spans="1:24" x14ac:dyDescent="0.3">
      <c r="A4543" t="s">
        <v>3491</v>
      </c>
      <c r="B4543" t="s">
        <v>3492</v>
      </c>
      <c r="C4543" t="s">
        <v>3844</v>
      </c>
      <c r="D4543" s="1">
        <v>46080</v>
      </c>
      <c r="E4543" t="s">
        <v>3845</v>
      </c>
      <c r="F4543">
        <v>9</v>
      </c>
      <c r="G4543">
        <v>231</v>
      </c>
      <c r="H4543" t="str">
        <f>VLOOKUP(G4543,[1]OPERADORES!$A:$B,2,0)</f>
        <v>EDIJANE</v>
      </c>
      <c r="I4543" t="s">
        <v>21</v>
      </c>
      <c r="J4543" t="s">
        <v>1340</v>
      </c>
      <c r="K4543" t="s">
        <v>3495</v>
      </c>
      <c r="L4543">
        <v>84900</v>
      </c>
      <c r="M4543" t="s">
        <v>1261</v>
      </c>
      <c r="O4543" t="s">
        <v>11</v>
      </c>
      <c r="P4543">
        <v>5403</v>
      </c>
      <c r="Q4543">
        <v>1</v>
      </c>
      <c r="R4543">
        <v>186.94</v>
      </c>
      <c r="S4543">
        <v>186.94</v>
      </c>
      <c r="T4543">
        <v>141.88999999999999</v>
      </c>
      <c r="U4543">
        <v>24.1</v>
      </c>
      <c r="V4543" t="str">
        <f>VLOOKUP(L4543,'[2]tabela de preços'!$A:$D,4,0)</f>
        <v>BRASILUX</v>
      </c>
      <c r="W4543" t="str">
        <f>VLOOKUP(L4543,'[2]tabela de preços'!$A:$F,6,0)</f>
        <v>EPOXI</v>
      </c>
      <c r="X4543" t="str">
        <f>VLOOKUP(L4543,'[2]tabela de preços'!$A:$G,7,0)</f>
        <v>INDUSTRIAL</v>
      </c>
    </row>
    <row r="4544" spans="1:24" x14ac:dyDescent="0.3">
      <c r="A4544" t="s">
        <v>2025</v>
      </c>
      <c r="C4544" t="s">
        <v>3854</v>
      </c>
      <c r="D4544" s="1">
        <v>46080</v>
      </c>
      <c r="E4544" t="s">
        <v>3855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762</v>
      </c>
      <c r="K4544" t="s">
        <v>2028</v>
      </c>
      <c r="L4544">
        <v>23295</v>
      </c>
      <c r="M4544" t="s">
        <v>789</v>
      </c>
      <c r="O4544" t="s">
        <v>11</v>
      </c>
      <c r="P4544">
        <v>5403</v>
      </c>
      <c r="Q4544">
        <v>1</v>
      </c>
      <c r="R4544">
        <v>288.70999999999998</v>
      </c>
      <c r="S4544">
        <v>288.70999999999998</v>
      </c>
      <c r="T4544">
        <v>194.09</v>
      </c>
      <c r="U4544">
        <v>32.770000000000003</v>
      </c>
      <c r="V4544" t="str">
        <f>VLOOKUP(L4544,'[2]tabela de preços'!$A:$D,4,0)</f>
        <v>SIKKENS</v>
      </c>
      <c r="W4544" t="str">
        <f>VLOOKUP(L4544,'[2]tabela de preços'!$A:$F,6,0)</f>
        <v>VERNIZ AUTOMOTIVO</v>
      </c>
      <c r="X4544" t="str">
        <f>VLOOKUP(L4544,'[2]tabela de preços'!$A:$G,7,0)</f>
        <v>AUTOMOTIVO</v>
      </c>
    </row>
    <row r="4545" spans="1:24" x14ac:dyDescent="0.3">
      <c r="A4545" t="s">
        <v>2025</v>
      </c>
      <c r="C4545" t="s">
        <v>3854</v>
      </c>
      <c r="D4545" s="1">
        <v>46080</v>
      </c>
      <c r="E4545" t="s">
        <v>3855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762</v>
      </c>
      <c r="K4545" t="s">
        <v>2028</v>
      </c>
      <c r="L4545">
        <v>22339</v>
      </c>
      <c r="M4545" t="s">
        <v>2198</v>
      </c>
      <c r="O4545" t="s">
        <v>11</v>
      </c>
      <c r="P4545">
        <v>5102</v>
      </c>
      <c r="Q4545">
        <v>1</v>
      </c>
      <c r="R4545">
        <v>8.0299999999999994</v>
      </c>
      <c r="S4545">
        <v>8.0299999999999994</v>
      </c>
      <c r="T4545">
        <v>5.89</v>
      </c>
      <c r="U4545">
        <v>26.65</v>
      </c>
      <c r="V4545" t="str">
        <f>VLOOKUP(L4545,'[2]tabela de preços'!$A:$D,4,0)</f>
        <v>WANDA</v>
      </c>
      <c r="W4545" t="str">
        <f>VLOOKUP(L4545,'[2]tabela de preços'!$A:$F,6,0)</f>
        <v>APLICADORES / ADAPTADORES / ENGATES / SUPORTES</v>
      </c>
      <c r="X4545" t="str">
        <f>VLOOKUP(L4545,'[2]tabela de preços'!$A:$G,7,0)</f>
        <v>AUTOMOTIVO</v>
      </c>
    </row>
    <row r="4546" spans="1:24" x14ac:dyDescent="0.3">
      <c r="A4546" t="s">
        <v>2025</v>
      </c>
      <c r="C4546" t="s">
        <v>3854</v>
      </c>
      <c r="D4546" s="1">
        <v>46080</v>
      </c>
      <c r="E4546" t="s">
        <v>3855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762</v>
      </c>
      <c r="K4546" t="s">
        <v>2028</v>
      </c>
      <c r="L4546">
        <v>10236</v>
      </c>
      <c r="M4546" t="s">
        <v>133</v>
      </c>
      <c r="O4546" t="s">
        <v>11</v>
      </c>
      <c r="P4546">
        <v>5102</v>
      </c>
      <c r="Q4546">
        <v>20</v>
      </c>
      <c r="R4546">
        <v>2.79</v>
      </c>
      <c r="S4546">
        <v>55.8</v>
      </c>
      <c r="T4546">
        <v>46.4</v>
      </c>
      <c r="U4546">
        <v>16.850000000000001</v>
      </c>
      <c r="V4546" t="str">
        <f>VLOOKUP(L4546,'[2]tabela de preços'!$A:$D,4,0)</f>
        <v>NORTON</v>
      </c>
      <c r="W4546" t="str">
        <f>VLOOKUP(L4546,'[2]tabela de preços'!$A:$F,6,0)</f>
        <v xml:space="preserve">DISCOS / LIXAS / ABRASIVOS </v>
      </c>
      <c r="X4546" t="str">
        <f>VLOOKUP(L4546,'[2]tabela de preços'!$A:$G,7,0)</f>
        <v>AUTOMOTIVO</v>
      </c>
    </row>
    <row r="4547" spans="1:24" x14ac:dyDescent="0.3">
      <c r="A4547" t="s">
        <v>2025</v>
      </c>
      <c r="C4547" t="s">
        <v>3854</v>
      </c>
      <c r="D4547" s="1">
        <v>46080</v>
      </c>
      <c r="E4547" t="s">
        <v>3855</v>
      </c>
      <c r="F4547">
        <v>9</v>
      </c>
      <c r="G4547">
        <v>174</v>
      </c>
      <c r="H4547" t="str">
        <f>VLOOKUP(G4547,[1]OPERADORES!$A:$B,2,0)</f>
        <v>MIRIÃ LOBATO RODRIGUES</v>
      </c>
      <c r="I4547" t="s">
        <v>21</v>
      </c>
      <c r="J4547" t="s">
        <v>762</v>
      </c>
      <c r="K4547" t="s">
        <v>2028</v>
      </c>
      <c r="L4547">
        <v>10226</v>
      </c>
      <c r="M4547" t="s">
        <v>145</v>
      </c>
      <c r="O4547" t="s">
        <v>11</v>
      </c>
      <c r="P4547">
        <v>5102</v>
      </c>
      <c r="Q4547">
        <v>10</v>
      </c>
      <c r="R4547">
        <v>2.79</v>
      </c>
      <c r="S4547">
        <v>27.9</v>
      </c>
      <c r="T4547">
        <v>23.2</v>
      </c>
      <c r="U4547">
        <v>16.850000000000001</v>
      </c>
      <c r="V4547" t="str">
        <f>VLOOKUP(L4547,'[2]tabela de preços'!$A:$D,4,0)</f>
        <v>NORTON</v>
      </c>
      <c r="W4547" t="str">
        <f>VLOOKUP(L4547,'[2]tabela de preços'!$A:$F,6,0)</f>
        <v xml:space="preserve">DISCOS / LIXAS / ABRASIVOS </v>
      </c>
      <c r="X4547" t="str">
        <f>VLOOKUP(L4547,'[2]tabela de preços'!$A:$G,7,0)</f>
        <v>AUTOMOTIVO</v>
      </c>
    </row>
    <row r="4548" spans="1:24" x14ac:dyDescent="0.3">
      <c r="A4548" t="s">
        <v>2025</v>
      </c>
      <c r="C4548" t="s">
        <v>3854</v>
      </c>
      <c r="D4548" s="1">
        <v>46080</v>
      </c>
      <c r="E4548" t="s">
        <v>3855</v>
      </c>
      <c r="F4548">
        <v>9</v>
      </c>
      <c r="G4548">
        <v>174</v>
      </c>
      <c r="H4548" t="str">
        <f>VLOOKUP(G4548,[1]OPERADORES!$A:$B,2,0)</f>
        <v>MIRIÃ LOBATO RODRIGUES</v>
      </c>
      <c r="I4548" t="s">
        <v>21</v>
      </c>
      <c r="J4548" t="s">
        <v>762</v>
      </c>
      <c r="K4548" t="s">
        <v>2028</v>
      </c>
      <c r="L4548">
        <v>10232</v>
      </c>
      <c r="M4548" t="s">
        <v>134</v>
      </c>
      <c r="O4548" t="s">
        <v>11</v>
      </c>
      <c r="P4548">
        <v>5102</v>
      </c>
      <c r="Q4548">
        <v>20</v>
      </c>
      <c r="R4548">
        <v>2.79</v>
      </c>
      <c r="S4548">
        <v>55.8</v>
      </c>
      <c r="T4548">
        <v>45</v>
      </c>
      <c r="U4548">
        <v>19.350000000000001</v>
      </c>
      <c r="V4548" t="str">
        <f>VLOOKUP(L4548,'[2]tabela de preços'!$A:$D,4,0)</f>
        <v>NORTON</v>
      </c>
      <c r="W4548" t="str">
        <f>VLOOKUP(L4548,'[2]tabela de preços'!$A:$F,6,0)</f>
        <v xml:space="preserve">DISCOS / LIXAS / ABRASIVOS </v>
      </c>
      <c r="X4548" t="str">
        <f>VLOOKUP(L4548,'[2]tabela de preços'!$A:$G,7,0)</f>
        <v>AUTOMOTIVO</v>
      </c>
    </row>
    <row r="4549" spans="1:24" x14ac:dyDescent="0.3">
      <c r="A4549" t="s">
        <v>2025</v>
      </c>
      <c r="C4549" t="s">
        <v>3854</v>
      </c>
      <c r="D4549" s="1">
        <v>46080</v>
      </c>
      <c r="E4549" t="s">
        <v>3855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762</v>
      </c>
      <c r="K4549" t="s">
        <v>2028</v>
      </c>
      <c r="L4549">
        <v>10234</v>
      </c>
      <c r="M4549" t="s">
        <v>157</v>
      </c>
      <c r="O4549" t="s">
        <v>11</v>
      </c>
      <c r="P4549">
        <v>5102</v>
      </c>
      <c r="Q4549">
        <v>10</v>
      </c>
      <c r="R4549">
        <v>2.79</v>
      </c>
      <c r="S4549">
        <v>27.9</v>
      </c>
      <c r="T4549">
        <v>23.2</v>
      </c>
      <c r="U4549">
        <v>16.850000000000001</v>
      </c>
      <c r="V4549" t="str">
        <f>VLOOKUP(L4549,'[2]tabela de preços'!$A:$D,4,0)</f>
        <v>NORTON</v>
      </c>
      <c r="W4549" t="str">
        <f>VLOOKUP(L4549,'[2]tabela de preços'!$A:$F,6,0)</f>
        <v xml:space="preserve">DISCOS / LIXAS / ABRASIVOS </v>
      </c>
      <c r="X4549" t="str">
        <f>VLOOKUP(L4549,'[2]tabela de preços'!$A:$G,7,0)</f>
        <v>AUTOMOTIVO</v>
      </c>
    </row>
    <row r="4550" spans="1:24" x14ac:dyDescent="0.3">
      <c r="A4550" t="s">
        <v>2025</v>
      </c>
      <c r="C4550" t="s">
        <v>3854</v>
      </c>
      <c r="D4550" s="1">
        <v>46080</v>
      </c>
      <c r="E4550" t="s">
        <v>3855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762</v>
      </c>
      <c r="K4550" t="s">
        <v>2028</v>
      </c>
      <c r="L4550">
        <v>21862</v>
      </c>
      <c r="M4550" t="s">
        <v>2040</v>
      </c>
      <c r="O4550" t="s">
        <v>11</v>
      </c>
      <c r="P4550">
        <v>5102</v>
      </c>
      <c r="Q4550">
        <v>2</v>
      </c>
      <c r="R4550">
        <v>28.62</v>
      </c>
      <c r="S4550">
        <v>57.24</v>
      </c>
      <c r="T4550">
        <v>43.44</v>
      </c>
      <c r="U4550">
        <v>24.11</v>
      </c>
      <c r="V4550" t="str">
        <f>VLOOKUP(L4550,'[2]tabela de preços'!$A:$D,4,0)</f>
        <v>SIKKENS</v>
      </c>
      <c r="W4550" t="str">
        <f>VLOOKUP(L4550,'[2]tabela de preços'!$A:$F,6,0)</f>
        <v>CATALISADORES INDIVIDUAS</v>
      </c>
      <c r="X4550" t="str">
        <f>VLOOKUP(L4550,'[2]tabela de preços'!$A:$G,7,0)</f>
        <v>AUTOMOTIVO</v>
      </c>
    </row>
    <row r="4551" spans="1:24" x14ac:dyDescent="0.3">
      <c r="A4551" t="s">
        <v>2025</v>
      </c>
      <c r="C4551" t="s">
        <v>3854</v>
      </c>
      <c r="D4551" s="1">
        <v>46080</v>
      </c>
      <c r="E4551" t="s">
        <v>3855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21</v>
      </c>
      <c r="J4551" t="s">
        <v>762</v>
      </c>
      <c r="K4551" t="s">
        <v>2028</v>
      </c>
      <c r="L4551">
        <v>10238</v>
      </c>
      <c r="M4551" t="s">
        <v>79</v>
      </c>
      <c r="O4551" t="s">
        <v>11</v>
      </c>
      <c r="P4551">
        <v>5102</v>
      </c>
      <c r="Q4551">
        <v>10</v>
      </c>
      <c r="R4551">
        <v>2.79</v>
      </c>
      <c r="S4551">
        <v>27.9</v>
      </c>
      <c r="T4551">
        <v>22.4</v>
      </c>
      <c r="U4551">
        <v>19.71</v>
      </c>
      <c r="V4551" t="str">
        <f>VLOOKUP(L4551,'[2]tabela de preços'!$A:$D,4,0)</f>
        <v>NORTON</v>
      </c>
      <c r="W4551" t="str">
        <f>VLOOKUP(L4551,'[2]tabela de preços'!$A:$F,6,0)</f>
        <v xml:space="preserve">DISCOS / LIXAS / ABRASIVOS </v>
      </c>
      <c r="X4551" t="str">
        <f>VLOOKUP(L4551,'[2]tabela de preços'!$A:$G,7,0)</f>
        <v>AUTOMOTIVO</v>
      </c>
    </row>
    <row r="4552" spans="1:24" x14ac:dyDescent="0.3">
      <c r="A4552" t="s">
        <v>2025</v>
      </c>
      <c r="C4552" t="s">
        <v>3854</v>
      </c>
      <c r="D4552" s="1">
        <v>46080</v>
      </c>
      <c r="E4552" t="s">
        <v>3855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21</v>
      </c>
      <c r="J4552" t="s">
        <v>762</v>
      </c>
      <c r="K4552" t="s">
        <v>2028</v>
      </c>
      <c r="L4552">
        <v>10242</v>
      </c>
      <c r="M4552" t="s">
        <v>82</v>
      </c>
      <c r="O4552" t="s">
        <v>11</v>
      </c>
      <c r="P4552">
        <v>5102</v>
      </c>
      <c r="Q4552">
        <v>10</v>
      </c>
      <c r="R4552">
        <v>2.79</v>
      </c>
      <c r="S4552">
        <v>27.9</v>
      </c>
      <c r="T4552">
        <v>22.4</v>
      </c>
      <c r="U4552">
        <v>19.71</v>
      </c>
      <c r="V4552" t="str">
        <f>VLOOKUP(L4552,'[2]tabela de preços'!$A:$D,4,0)</f>
        <v>NORTON</v>
      </c>
      <c r="W4552" t="str">
        <f>VLOOKUP(L4552,'[2]tabela de preços'!$A:$F,6,0)</f>
        <v xml:space="preserve">DISCOS / LIXAS / ABRASIVOS </v>
      </c>
      <c r="X4552" t="str">
        <f>VLOOKUP(L4552,'[2]tabela de preços'!$A:$G,7,0)</f>
        <v>AUTOMOTIVO</v>
      </c>
    </row>
    <row r="4553" spans="1:24" x14ac:dyDescent="0.3">
      <c r="A4553" t="s">
        <v>2025</v>
      </c>
      <c r="C4553" t="s">
        <v>3854</v>
      </c>
      <c r="D4553" s="1">
        <v>46080</v>
      </c>
      <c r="E4553" t="s">
        <v>3855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21</v>
      </c>
      <c r="J4553" t="s">
        <v>762</v>
      </c>
      <c r="K4553" t="s">
        <v>2028</v>
      </c>
      <c r="L4553">
        <v>10298</v>
      </c>
      <c r="M4553" t="s">
        <v>85</v>
      </c>
      <c r="O4553" t="s">
        <v>11</v>
      </c>
      <c r="P4553">
        <v>5102</v>
      </c>
      <c r="Q4553">
        <v>1</v>
      </c>
      <c r="R4553">
        <v>56.89</v>
      </c>
      <c r="S4553">
        <v>56.89</v>
      </c>
      <c r="T4553">
        <v>47.38</v>
      </c>
      <c r="U4553">
        <v>16.72</v>
      </c>
      <c r="V4553" t="str">
        <f>VLOOKUP(L4553,'[2]tabela de preços'!$A:$D,4,0)</f>
        <v>ANJO</v>
      </c>
      <c r="W4553" t="str">
        <f>VLOOKUP(L4553,'[2]tabela de preços'!$A:$F,6,0)</f>
        <v>THINNER DE LIMPEZA</v>
      </c>
      <c r="X4553" t="str">
        <f>VLOOKUP(L4553,'[2]tabela de preços'!$A:$G,7,0)</f>
        <v>THINNER</v>
      </c>
    </row>
    <row r="4554" spans="1:24" x14ac:dyDescent="0.3">
      <c r="A4554" t="s">
        <v>3856</v>
      </c>
      <c r="C4554" t="s">
        <v>3857</v>
      </c>
      <c r="D4554" s="1">
        <v>46080</v>
      </c>
      <c r="E4554" t="s">
        <v>3858</v>
      </c>
      <c r="F4554">
        <v>9</v>
      </c>
      <c r="G4554">
        <v>236</v>
      </c>
      <c r="H4554" t="str">
        <f>VLOOKUP(G4554,[1]OPERADORES!$A:$B,2,0)</f>
        <v>DANIEL</v>
      </c>
      <c r="I4554" t="s">
        <v>21</v>
      </c>
      <c r="J4554" t="s">
        <v>211</v>
      </c>
      <c r="K4554" t="s">
        <v>3859</v>
      </c>
      <c r="L4554">
        <v>85271</v>
      </c>
      <c r="M4554" t="s">
        <v>850</v>
      </c>
      <c r="O4554" t="s">
        <v>11</v>
      </c>
      <c r="P4554">
        <v>5102</v>
      </c>
      <c r="Q4554">
        <v>3</v>
      </c>
      <c r="R4554">
        <v>175.06</v>
      </c>
      <c r="S4554">
        <v>525.17999999999995</v>
      </c>
      <c r="T4554">
        <v>338.82</v>
      </c>
      <c r="U4554">
        <v>35.479999999999997</v>
      </c>
      <c r="V4554" t="str">
        <f>VLOOKUP(L4554,'[2]tabela de preços'!$A:$D,4,0)</f>
        <v>BRASILUX</v>
      </c>
      <c r="W4554" t="str">
        <f>VLOOKUP(L4554,'[2]tabela de preços'!$A:$F,6,0)</f>
        <v>TINTA PARA PISO</v>
      </c>
      <c r="X4554" t="str">
        <f>VLOOKUP(L4554,'[2]tabela de preços'!$A:$G,7,0)</f>
        <v>IMOBILIÁRIO</v>
      </c>
    </row>
    <row r="4555" spans="1:24" x14ac:dyDescent="0.3">
      <c r="A4555" t="s">
        <v>3856</v>
      </c>
      <c r="C4555" t="s">
        <v>3857</v>
      </c>
      <c r="D4555" s="1">
        <v>46080</v>
      </c>
      <c r="E4555" t="s">
        <v>3858</v>
      </c>
      <c r="F4555">
        <v>9</v>
      </c>
      <c r="G4555">
        <v>236</v>
      </c>
      <c r="H4555" t="str">
        <f>VLOOKUP(G4555,[1]OPERADORES!$A:$B,2,0)</f>
        <v>DANIEL</v>
      </c>
      <c r="I4555" t="s">
        <v>21</v>
      </c>
      <c r="J4555" t="s">
        <v>211</v>
      </c>
      <c r="K4555" t="s">
        <v>3859</v>
      </c>
      <c r="L4555">
        <v>86846</v>
      </c>
      <c r="M4555" t="s">
        <v>1576</v>
      </c>
      <c r="O4555" t="s">
        <v>11</v>
      </c>
      <c r="P4555">
        <v>5102</v>
      </c>
      <c r="Q4555">
        <v>1</v>
      </c>
      <c r="R4555">
        <v>307.99</v>
      </c>
      <c r="S4555">
        <v>307.99</v>
      </c>
      <c r="T4555">
        <v>220.78</v>
      </c>
      <c r="U4555">
        <v>28.32</v>
      </c>
      <c r="V4555" t="str">
        <f>VLOOKUP(L4555,'[2]tabela de preços'!$A:$D,4,0)</f>
        <v>CORAL</v>
      </c>
      <c r="W4555" t="str">
        <f>VLOOKUP(L4555,'[2]tabela de preços'!$A:$F,6,0)</f>
        <v>TINTA PAREDE</v>
      </c>
      <c r="X4555" t="str">
        <f>VLOOKUP(L4555,'[2]tabela de preços'!$A:$G,7,0)</f>
        <v>IMOBILIÁRIO</v>
      </c>
    </row>
    <row r="4556" spans="1:24" x14ac:dyDescent="0.3">
      <c r="A4556" t="s">
        <v>3862</v>
      </c>
      <c r="C4556" t="s">
        <v>3863</v>
      </c>
      <c r="D4556" s="1">
        <v>46080</v>
      </c>
      <c r="E4556" t="s">
        <v>3864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357</v>
      </c>
      <c r="K4556" t="s">
        <v>3865</v>
      </c>
      <c r="L4556">
        <v>85318</v>
      </c>
      <c r="M4556" t="s">
        <v>258</v>
      </c>
      <c r="O4556" t="s">
        <v>11</v>
      </c>
      <c r="P4556">
        <v>5102</v>
      </c>
      <c r="Q4556">
        <v>1</v>
      </c>
      <c r="R4556">
        <v>780.46</v>
      </c>
      <c r="S4556">
        <v>780.46</v>
      </c>
      <c r="T4556">
        <v>583.96</v>
      </c>
      <c r="U4556">
        <v>25.18</v>
      </c>
      <c r="V4556" t="str">
        <f>VLOOKUP(L4556,'[2]tabela de preços'!$A:$D,4,0)</f>
        <v>BRASILUX</v>
      </c>
      <c r="W4556" t="str">
        <f>VLOOKUP(L4556,'[2]tabela de preços'!$A:$F,6,0)</f>
        <v>TINTA EM PÓ</v>
      </c>
      <c r="X4556" t="str">
        <f>VLOOKUP(L4556,'[2]tabela de preços'!$A:$G,7,0)</f>
        <v>INDUSTRIAL</v>
      </c>
    </row>
    <row r="4557" spans="1:24" x14ac:dyDescent="0.3">
      <c r="A4557" t="s">
        <v>3862</v>
      </c>
      <c r="C4557" t="s">
        <v>3863</v>
      </c>
      <c r="D4557" s="1">
        <v>46080</v>
      </c>
      <c r="E4557" t="s">
        <v>3864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357</v>
      </c>
      <c r="K4557" t="s">
        <v>3865</v>
      </c>
      <c r="L4557">
        <v>85424</v>
      </c>
      <c r="M4557" t="s">
        <v>2644</v>
      </c>
      <c r="O4557" t="s">
        <v>11</v>
      </c>
      <c r="P4557">
        <v>5102</v>
      </c>
      <c r="Q4557">
        <v>1</v>
      </c>
      <c r="R4557">
        <v>549.23</v>
      </c>
      <c r="S4557">
        <v>549.23</v>
      </c>
      <c r="T4557">
        <v>378.26</v>
      </c>
      <c r="U4557">
        <v>31.13</v>
      </c>
      <c r="V4557" t="str">
        <f>VLOOKUP(L4557,'[2]tabela de preços'!$A:$D,4,0)</f>
        <v>BRASILUX</v>
      </c>
      <c r="W4557" t="str">
        <f>VLOOKUP(L4557,'[2]tabela de preços'!$A:$F,6,0)</f>
        <v>TINTA EM PÓ</v>
      </c>
      <c r="X4557" t="str">
        <f>VLOOKUP(L4557,'[2]tabela de preços'!$A:$G,7,0)</f>
        <v>INDUSTRIAL</v>
      </c>
    </row>
    <row r="4558" spans="1:24" x14ac:dyDescent="0.3">
      <c r="A4558" t="s">
        <v>3862</v>
      </c>
      <c r="C4558" t="s">
        <v>3866</v>
      </c>
      <c r="D4558" s="1">
        <v>46080</v>
      </c>
      <c r="E4558" t="s">
        <v>3867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357</v>
      </c>
      <c r="K4558" t="s">
        <v>3865</v>
      </c>
      <c r="L4558">
        <v>84560</v>
      </c>
      <c r="M4558" t="s">
        <v>118</v>
      </c>
      <c r="O4558" t="s">
        <v>11</v>
      </c>
      <c r="P4558">
        <v>5102</v>
      </c>
      <c r="Q4558">
        <v>1</v>
      </c>
      <c r="R4558">
        <v>47.9</v>
      </c>
      <c r="S4558">
        <v>47.9</v>
      </c>
      <c r="T4558">
        <v>40.14</v>
      </c>
      <c r="U4558">
        <v>16.2</v>
      </c>
      <c r="V4558" t="str">
        <f>VLOOKUP(L4558,'[2]tabela de preços'!$A:$D,4,0)</f>
        <v>BRASILUX</v>
      </c>
      <c r="W4558" t="str">
        <f>VLOOKUP(L4558,'[2]tabela de preços'!$A:$F,6,0)</f>
        <v>THINNER DE LIMPEZA</v>
      </c>
      <c r="X4558" t="str">
        <f>VLOOKUP(L4558,'[2]tabela de preços'!$A:$G,7,0)</f>
        <v>THINNER</v>
      </c>
    </row>
    <row r="4559" spans="1:24" x14ac:dyDescent="0.3">
      <c r="A4559" t="s">
        <v>3862</v>
      </c>
      <c r="C4559" t="s">
        <v>3866</v>
      </c>
      <c r="D4559" s="1">
        <v>46080</v>
      </c>
      <c r="E4559" t="s">
        <v>3867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357</v>
      </c>
      <c r="K4559" t="s">
        <v>3865</v>
      </c>
      <c r="L4559">
        <v>85397</v>
      </c>
      <c r="M4559" t="s">
        <v>368</v>
      </c>
      <c r="O4559" t="s">
        <v>11</v>
      </c>
      <c r="P4559">
        <v>5102</v>
      </c>
      <c r="Q4559">
        <v>1</v>
      </c>
      <c r="R4559">
        <v>579.6</v>
      </c>
      <c r="S4559">
        <v>579.6</v>
      </c>
      <c r="T4559">
        <v>447.41</v>
      </c>
      <c r="U4559">
        <v>22.81</v>
      </c>
      <c r="V4559" t="str">
        <f>VLOOKUP(L4559,'[2]tabela de preços'!$A:$D,4,0)</f>
        <v>BRASILUX</v>
      </c>
      <c r="W4559" t="str">
        <f>VLOOKUP(L4559,'[2]tabela de preços'!$A:$F,6,0)</f>
        <v>TINTA EM PÓ</v>
      </c>
      <c r="X4559" t="str">
        <f>VLOOKUP(L4559,'[2]tabela de preços'!$A:$G,7,0)</f>
        <v>INDUSTRIAL</v>
      </c>
    </row>
    <row r="4560" spans="1:24" x14ac:dyDescent="0.3">
      <c r="A4560" t="s">
        <v>2988</v>
      </c>
      <c r="B4560" t="s">
        <v>2989</v>
      </c>
      <c r="C4560" t="s">
        <v>3868</v>
      </c>
      <c r="D4560" s="1">
        <v>46080</v>
      </c>
      <c r="E4560" t="s">
        <v>3869</v>
      </c>
      <c r="F4560">
        <v>9</v>
      </c>
      <c r="G4560">
        <v>174</v>
      </c>
      <c r="H4560" t="str">
        <f>VLOOKUP(G4560,[1]OPERADORES!$A:$B,2,0)</f>
        <v>MIRIÃ LOBATO RODRIGUES</v>
      </c>
      <c r="I4560" t="s">
        <v>21</v>
      </c>
      <c r="J4560" t="s">
        <v>2992</v>
      </c>
      <c r="K4560" t="s">
        <v>2993</v>
      </c>
      <c r="L4560">
        <v>85691</v>
      </c>
      <c r="M4560" t="s">
        <v>1231</v>
      </c>
      <c r="O4560" t="s">
        <v>11</v>
      </c>
      <c r="P4560">
        <v>5102</v>
      </c>
      <c r="Q4560">
        <v>37</v>
      </c>
      <c r="R4560">
        <v>14.81</v>
      </c>
      <c r="S4560">
        <v>547.97</v>
      </c>
      <c r="T4560">
        <v>415.88</v>
      </c>
      <c r="U4560">
        <v>24.11</v>
      </c>
      <c r="V4560" t="str">
        <f>VLOOKUP(L4560,'[2]tabela de preços'!$A:$D,4,0)</f>
        <v>UNIPEGA</v>
      </c>
      <c r="W4560" t="str">
        <f>VLOOKUP(L4560,'[2]tabela de preços'!$A:$F,6,0)</f>
        <v>COLA INST./ ADESIVOS COLANTES</v>
      </c>
      <c r="X4560" t="str">
        <f>VLOOKUP(L4560,'[2]tabela de preços'!$A:$G,7,0)</f>
        <v>AUTOMOTIVO</v>
      </c>
    </row>
    <row r="4561" spans="1:24" x14ac:dyDescent="0.3">
      <c r="A4561" t="s">
        <v>2988</v>
      </c>
      <c r="B4561" t="s">
        <v>2989</v>
      </c>
      <c r="C4561" t="s">
        <v>3868</v>
      </c>
      <c r="D4561" s="1">
        <v>46080</v>
      </c>
      <c r="E4561" t="s">
        <v>3869</v>
      </c>
      <c r="F4561">
        <v>9</v>
      </c>
      <c r="G4561">
        <v>174</v>
      </c>
      <c r="H4561" t="str">
        <f>VLOOKUP(G4561,[1]OPERADORES!$A:$B,2,0)</f>
        <v>MIRIÃ LOBATO RODRIGUES</v>
      </c>
      <c r="I4561" t="s">
        <v>21</v>
      </c>
      <c r="J4561" t="s">
        <v>2992</v>
      </c>
      <c r="K4561" t="s">
        <v>2993</v>
      </c>
      <c r="L4561">
        <v>20135</v>
      </c>
      <c r="M4561" t="s">
        <v>459</v>
      </c>
      <c r="O4561" t="s">
        <v>11</v>
      </c>
      <c r="P4561">
        <v>5102</v>
      </c>
      <c r="Q4561">
        <v>15</v>
      </c>
      <c r="R4561">
        <v>25.37</v>
      </c>
      <c r="S4561">
        <v>380.55</v>
      </c>
      <c r="T4561">
        <v>288.89999999999998</v>
      </c>
      <c r="U4561">
        <v>24.08</v>
      </c>
      <c r="V4561" t="str">
        <f>VLOOKUP(L4561,'[2]tabela de preços'!$A:$D,4,0)</f>
        <v>3M</v>
      </c>
      <c r="W4561" t="str">
        <f>VLOOKUP(L4561,'[2]tabela de preços'!$A:$F,6,0)</f>
        <v>DISCO TRIZACT</v>
      </c>
      <c r="X4561" t="str">
        <f>VLOOKUP(L4561,'[2]tabela de preços'!$A:$G,7,0)</f>
        <v>AUTOMOTIVO</v>
      </c>
    </row>
    <row r="4562" spans="1:24" x14ac:dyDescent="0.3">
      <c r="A4562" t="s">
        <v>2988</v>
      </c>
      <c r="B4562" t="s">
        <v>2989</v>
      </c>
      <c r="C4562" t="s">
        <v>3868</v>
      </c>
      <c r="D4562" s="1">
        <v>46080</v>
      </c>
      <c r="E4562" t="s">
        <v>3869</v>
      </c>
      <c r="F4562">
        <v>9</v>
      </c>
      <c r="G4562">
        <v>174</v>
      </c>
      <c r="H4562" t="str">
        <f>VLOOKUP(G4562,[1]OPERADORES!$A:$B,2,0)</f>
        <v>MIRIÃ LOBATO RODRIGUES</v>
      </c>
      <c r="I4562" t="s">
        <v>21</v>
      </c>
      <c r="J4562" t="s">
        <v>2992</v>
      </c>
      <c r="K4562" t="s">
        <v>2993</v>
      </c>
      <c r="L4562">
        <v>21351</v>
      </c>
      <c r="M4562" t="s">
        <v>3870</v>
      </c>
      <c r="O4562" t="s">
        <v>11</v>
      </c>
      <c r="P4562">
        <v>5102</v>
      </c>
      <c r="Q4562">
        <v>15</v>
      </c>
      <c r="R4562">
        <v>31.31</v>
      </c>
      <c r="S4562">
        <v>469.65</v>
      </c>
      <c r="T4562">
        <v>356.55</v>
      </c>
      <c r="U4562">
        <v>24.08</v>
      </c>
      <c r="V4562" t="str">
        <f>VLOOKUP(L4562,'[2]tabela de preços'!$A:$D,4,0)</f>
        <v>3M</v>
      </c>
      <c r="W4562" t="str">
        <f>VLOOKUP(L4562,'[2]tabela de preços'!$A:$F,6,0)</f>
        <v>DISCO TRIZACT</v>
      </c>
      <c r="X4562" t="str">
        <f>VLOOKUP(L4562,'[2]tabela de preços'!$A:$G,7,0)</f>
        <v>AUTOMOTIVO</v>
      </c>
    </row>
    <row r="4563" spans="1:24" x14ac:dyDescent="0.3">
      <c r="A4563" t="s">
        <v>2221</v>
      </c>
      <c r="B4563" t="s">
        <v>2222</v>
      </c>
      <c r="C4563" t="s">
        <v>3878</v>
      </c>
      <c r="D4563" s="1">
        <v>46080</v>
      </c>
      <c r="E4563" t="s">
        <v>3879</v>
      </c>
      <c r="F4563">
        <v>9</v>
      </c>
      <c r="G4563">
        <v>145</v>
      </c>
      <c r="H4563" t="str">
        <f>VLOOKUP(G4563,[1]OPERADORES!$A:$B,2,0)</f>
        <v xml:space="preserve">FABRICIA </v>
      </c>
      <c r="I4563" t="s">
        <v>21</v>
      </c>
      <c r="J4563" t="s">
        <v>2225</v>
      </c>
      <c r="K4563" t="s">
        <v>2226</v>
      </c>
      <c r="L4563">
        <v>10298</v>
      </c>
      <c r="M4563" t="s">
        <v>85</v>
      </c>
      <c r="O4563" t="s">
        <v>11</v>
      </c>
      <c r="P4563">
        <v>5102</v>
      </c>
      <c r="Q4563">
        <v>10</v>
      </c>
      <c r="R4563">
        <v>56.9</v>
      </c>
      <c r="S4563">
        <v>569</v>
      </c>
      <c r="T4563">
        <v>473.8</v>
      </c>
      <c r="U4563">
        <v>16.73</v>
      </c>
      <c r="V4563" t="str">
        <f>VLOOKUP(L4563,'[2]tabela de preços'!$A:$D,4,0)</f>
        <v>ANJO</v>
      </c>
      <c r="W4563" t="str">
        <f>VLOOKUP(L4563,'[2]tabela de preços'!$A:$F,6,0)</f>
        <v>THINNER DE LIMPEZA</v>
      </c>
      <c r="X4563" t="str">
        <f>VLOOKUP(L4563,'[2]tabela de preços'!$A:$G,7,0)</f>
        <v>THINNER</v>
      </c>
    </row>
    <row r="4564" spans="1:24" x14ac:dyDescent="0.3">
      <c r="A4564" t="s">
        <v>2221</v>
      </c>
      <c r="B4564" t="s">
        <v>2222</v>
      </c>
      <c r="C4564" t="s">
        <v>3880</v>
      </c>
      <c r="D4564" s="1">
        <v>46080</v>
      </c>
      <c r="E4564" t="s">
        <v>3881</v>
      </c>
      <c r="F4564">
        <v>9</v>
      </c>
      <c r="G4564">
        <v>145</v>
      </c>
      <c r="H4564" t="str">
        <f>VLOOKUP(G4564,[1]OPERADORES!$A:$B,2,0)</f>
        <v xml:space="preserve">FABRICIA </v>
      </c>
      <c r="I4564" t="s">
        <v>21</v>
      </c>
      <c r="J4564" t="s">
        <v>2225</v>
      </c>
      <c r="K4564" t="s">
        <v>2226</v>
      </c>
      <c r="L4564">
        <v>85650</v>
      </c>
      <c r="M4564" t="s">
        <v>439</v>
      </c>
      <c r="O4564" t="s">
        <v>11</v>
      </c>
      <c r="P4564">
        <v>5403</v>
      </c>
      <c r="Q4564">
        <v>20</v>
      </c>
      <c r="R4564">
        <v>9.1199999999999992</v>
      </c>
      <c r="S4564">
        <v>182.4</v>
      </c>
      <c r="T4564">
        <v>138.4</v>
      </c>
      <c r="U4564">
        <v>24.12</v>
      </c>
      <c r="V4564" t="str">
        <f>VLOOKUP(L4564,'[2]tabela de preços'!$A:$D,4,0)</f>
        <v>UNIPEGA</v>
      </c>
      <c r="W4564" t="str">
        <f>VLOOKUP(L4564,'[2]tabela de preços'!$A:$F,6,0)</f>
        <v xml:space="preserve">SPRAYS </v>
      </c>
      <c r="X4564" t="str">
        <f>VLOOKUP(L4564,'[2]tabela de preços'!$A:$G,7,0)</f>
        <v>AUTOMOTIVO</v>
      </c>
    </row>
    <row r="4565" spans="1:24" x14ac:dyDescent="0.3">
      <c r="A4565" t="s">
        <v>3521</v>
      </c>
      <c r="C4565" t="s">
        <v>3890</v>
      </c>
      <c r="D4565" s="1">
        <v>46083</v>
      </c>
      <c r="E4565" t="s">
        <v>3891</v>
      </c>
      <c r="F4565">
        <v>9</v>
      </c>
      <c r="G4565">
        <v>236</v>
      </c>
      <c r="H4565" t="str">
        <f>VLOOKUP(G4565,[1]OPERADORES!$A:$B,2,0)</f>
        <v>DANIEL</v>
      </c>
      <c r="I4565" t="s">
        <v>21</v>
      </c>
      <c r="J4565" t="s">
        <v>397</v>
      </c>
      <c r="K4565" t="s">
        <v>3524</v>
      </c>
      <c r="L4565">
        <v>83788</v>
      </c>
      <c r="M4565" t="s">
        <v>2678</v>
      </c>
      <c r="O4565" t="s">
        <v>11</v>
      </c>
      <c r="P4565">
        <v>5102</v>
      </c>
      <c r="Q4565">
        <v>1</v>
      </c>
      <c r="R4565">
        <v>60.16</v>
      </c>
      <c r="S4565">
        <v>60.16</v>
      </c>
      <c r="T4565">
        <v>44.1</v>
      </c>
      <c r="U4565">
        <v>26.7</v>
      </c>
      <c r="V4565" t="str">
        <f>VLOOKUP(L4565,'[2]tabela de preços'!$A:$D,4,0)</f>
        <v>VONIXX</v>
      </c>
      <c r="W4565" t="str">
        <f>VLOOKUP(L4565,'[2]tabela de preços'!$A:$F,6,0)</f>
        <v>BOINAS PARA POLIMENTO</v>
      </c>
      <c r="X4565" t="str">
        <f>VLOOKUP(L4565,'[2]tabela de preços'!$A:$G,7,0)</f>
        <v>AUTOMOTIVO</v>
      </c>
    </row>
    <row r="4566" spans="1:24" x14ac:dyDescent="0.3">
      <c r="A4566" t="s">
        <v>186</v>
      </c>
      <c r="C4566" t="s">
        <v>3892</v>
      </c>
      <c r="D4566" s="1">
        <v>46083</v>
      </c>
      <c r="E4566" t="s">
        <v>3893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189</v>
      </c>
      <c r="K4566" t="s">
        <v>190</v>
      </c>
      <c r="L4566">
        <v>83870</v>
      </c>
      <c r="M4566" t="s">
        <v>191</v>
      </c>
      <c r="O4566" t="s">
        <v>11</v>
      </c>
      <c r="P4566">
        <v>5102</v>
      </c>
      <c r="Q4566">
        <v>3</v>
      </c>
      <c r="R4566">
        <v>41.3</v>
      </c>
      <c r="S4566">
        <v>123.9</v>
      </c>
      <c r="T4566">
        <v>94.05</v>
      </c>
      <c r="U4566">
        <v>24.09</v>
      </c>
      <c r="V4566" t="str">
        <f>VLOOKUP(L4566,'[2]tabela de preços'!$A:$D,4,0)</f>
        <v>VONIXX</v>
      </c>
      <c r="W4566" t="str">
        <f>VLOOKUP(L4566,'[2]tabela de preços'!$A:$F,6,0)</f>
        <v>LINHA DE HIGENIZAÇÃO E ESTÉTICA  AUTOMOTIVA</v>
      </c>
      <c r="X4566" t="str">
        <f>VLOOKUP(L4566,'[2]tabela de preços'!$A:$G,7,0)</f>
        <v>AUTOMOTIVO</v>
      </c>
    </row>
    <row r="4567" spans="1:24" x14ac:dyDescent="0.3">
      <c r="A4567" t="s">
        <v>186</v>
      </c>
      <c r="C4567" t="s">
        <v>3892</v>
      </c>
      <c r="D4567" s="1">
        <v>46083</v>
      </c>
      <c r="E4567" t="s">
        <v>3894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189</v>
      </c>
      <c r="K4567" t="s">
        <v>190</v>
      </c>
      <c r="L4567">
        <v>21301</v>
      </c>
      <c r="M4567" t="s">
        <v>643</v>
      </c>
      <c r="O4567" t="s">
        <v>11</v>
      </c>
      <c r="P4567">
        <v>5403</v>
      </c>
      <c r="Q4567">
        <v>1</v>
      </c>
      <c r="R4567">
        <v>39.85</v>
      </c>
      <c r="S4567">
        <v>39.85</v>
      </c>
      <c r="T4567">
        <v>30.25</v>
      </c>
      <c r="U4567">
        <v>24.09</v>
      </c>
      <c r="V4567" t="str">
        <f>VLOOKUP(L4567,'[2]tabela de preços'!$A:$D,4,0)</f>
        <v>WANDA</v>
      </c>
      <c r="W4567" t="str">
        <f>VLOOKUP(L4567,'[2]tabela de preços'!$A:$F,6,0)</f>
        <v>TINTAS POLIÉSTER</v>
      </c>
      <c r="X4567" t="str">
        <f>VLOOKUP(L4567,'[2]tabela de preços'!$A:$G,7,0)</f>
        <v>AUTOMOTIVO</v>
      </c>
    </row>
    <row r="4568" spans="1:24" x14ac:dyDescent="0.3">
      <c r="A4568" t="s">
        <v>186</v>
      </c>
      <c r="C4568" t="s">
        <v>3892</v>
      </c>
      <c r="D4568" s="1">
        <v>46083</v>
      </c>
      <c r="E4568" t="s">
        <v>3894</v>
      </c>
      <c r="F4568">
        <v>9</v>
      </c>
      <c r="G4568">
        <v>236</v>
      </c>
      <c r="H4568" t="str">
        <f>VLOOKUP(G4568,[1]OPERADORES!$A:$B,2,0)</f>
        <v>DANIEL</v>
      </c>
      <c r="I4568" t="s">
        <v>21</v>
      </c>
      <c r="J4568" t="s">
        <v>189</v>
      </c>
      <c r="K4568" t="s">
        <v>190</v>
      </c>
      <c r="L4568">
        <v>23580</v>
      </c>
      <c r="M4568" t="s">
        <v>115</v>
      </c>
      <c r="O4568" t="s">
        <v>11</v>
      </c>
      <c r="P4568">
        <v>5102</v>
      </c>
      <c r="Q4568">
        <v>20</v>
      </c>
      <c r="R4568">
        <v>0.56000000000000005</v>
      </c>
      <c r="S4568">
        <v>11.2</v>
      </c>
      <c r="T4568">
        <v>7.2</v>
      </c>
      <c r="U4568">
        <v>35.71</v>
      </c>
      <c r="V4568" t="str">
        <f>VLOOKUP(L4568,'[2]tabela de preços'!$A:$D,4,0)</f>
        <v>RENOVA COADORES</v>
      </c>
      <c r="W4568" t="str">
        <f>VLOOKUP(L4568,'[2]tabela de preços'!$A:$F,6,0)</f>
        <v>COADORES</v>
      </c>
      <c r="X4568" t="str">
        <f>VLOOKUP(L4568,'[2]tabela de preços'!$A:$G,7,0)</f>
        <v>AUTOMOTIVO</v>
      </c>
    </row>
    <row r="4569" spans="1:24" x14ac:dyDescent="0.3">
      <c r="A4569" t="s">
        <v>186</v>
      </c>
      <c r="C4569" t="s">
        <v>3892</v>
      </c>
      <c r="D4569" s="1">
        <v>46083</v>
      </c>
      <c r="E4569" t="s">
        <v>3894</v>
      </c>
      <c r="F4569">
        <v>9</v>
      </c>
      <c r="G4569">
        <v>236</v>
      </c>
      <c r="H4569" t="str">
        <f>VLOOKUP(G4569,[1]OPERADORES!$A:$B,2,0)</f>
        <v>DANIEL</v>
      </c>
      <c r="I4569" t="s">
        <v>21</v>
      </c>
      <c r="J4569" t="s">
        <v>189</v>
      </c>
      <c r="K4569" t="s">
        <v>190</v>
      </c>
      <c r="L4569">
        <v>10236</v>
      </c>
      <c r="M4569" t="s">
        <v>133</v>
      </c>
      <c r="O4569" t="s">
        <v>11</v>
      </c>
      <c r="P4569">
        <v>5102</v>
      </c>
      <c r="Q4569">
        <v>5</v>
      </c>
      <c r="R4569">
        <v>2.79</v>
      </c>
      <c r="S4569">
        <v>13.95</v>
      </c>
      <c r="T4569">
        <v>11.6</v>
      </c>
      <c r="U4569">
        <v>16.850000000000001</v>
      </c>
      <c r="V4569" t="str">
        <f>VLOOKUP(L4569,'[2]tabela de preços'!$A:$D,4,0)</f>
        <v>NORTON</v>
      </c>
      <c r="W4569" t="str">
        <f>VLOOKUP(L4569,'[2]tabela de preços'!$A:$F,6,0)</f>
        <v xml:space="preserve">DISCOS / LIXAS / ABRASIVOS </v>
      </c>
      <c r="X4569" t="str">
        <f>VLOOKUP(L4569,'[2]tabela de preços'!$A:$G,7,0)</f>
        <v>AUTOMOTIVO</v>
      </c>
    </row>
    <row r="4570" spans="1:24" x14ac:dyDescent="0.3">
      <c r="A4570" t="s">
        <v>186</v>
      </c>
      <c r="C4570" t="s">
        <v>3892</v>
      </c>
      <c r="D4570" s="1">
        <v>46083</v>
      </c>
      <c r="E4570" t="s">
        <v>3894</v>
      </c>
      <c r="F4570">
        <v>9</v>
      </c>
      <c r="G4570">
        <v>236</v>
      </c>
      <c r="H4570" t="str">
        <f>VLOOKUP(G4570,[1]OPERADORES!$A:$B,2,0)</f>
        <v>DANIEL</v>
      </c>
      <c r="I4570" t="s">
        <v>21</v>
      </c>
      <c r="J4570" t="s">
        <v>189</v>
      </c>
      <c r="K4570" t="s">
        <v>190</v>
      </c>
      <c r="L4570">
        <v>10237</v>
      </c>
      <c r="M4570" t="s">
        <v>271</v>
      </c>
      <c r="O4570" t="s">
        <v>11</v>
      </c>
      <c r="P4570">
        <v>5102</v>
      </c>
      <c r="Q4570">
        <v>5</v>
      </c>
      <c r="R4570">
        <v>2.79</v>
      </c>
      <c r="S4570">
        <v>13.95</v>
      </c>
      <c r="T4570">
        <v>11.25</v>
      </c>
      <c r="U4570">
        <v>19.350000000000001</v>
      </c>
      <c r="V4570" t="str">
        <f>VLOOKUP(L4570,'[2]tabela de preços'!$A:$D,4,0)</f>
        <v>NORTON</v>
      </c>
      <c r="W4570" t="str">
        <f>VLOOKUP(L4570,'[2]tabela de preços'!$A:$F,6,0)</f>
        <v xml:space="preserve">DISCOS / LIXAS / ABRASIVOS </v>
      </c>
      <c r="X4570" t="str">
        <f>VLOOKUP(L4570,'[2]tabela de preços'!$A:$G,7,0)</f>
        <v>AUTOMOTIVO</v>
      </c>
    </row>
    <row r="4571" spans="1:24" x14ac:dyDescent="0.3">
      <c r="A4571" t="s">
        <v>186</v>
      </c>
      <c r="C4571" t="s">
        <v>3892</v>
      </c>
      <c r="D4571" s="1">
        <v>46083</v>
      </c>
      <c r="E4571" t="s">
        <v>3894</v>
      </c>
      <c r="F4571">
        <v>9</v>
      </c>
      <c r="G4571">
        <v>236</v>
      </c>
      <c r="H4571" t="str">
        <f>VLOOKUP(G4571,[1]OPERADORES!$A:$B,2,0)</f>
        <v>DANIEL</v>
      </c>
      <c r="I4571" t="s">
        <v>21</v>
      </c>
      <c r="J4571" t="s">
        <v>189</v>
      </c>
      <c r="K4571" t="s">
        <v>190</v>
      </c>
      <c r="L4571">
        <v>22173</v>
      </c>
      <c r="M4571" t="s">
        <v>194</v>
      </c>
      <c r="O4571" t="s">
        <v>11</v>
      </c>
      <c r="P4571">
        <v>5102</v>
      </c>
      <c r="Q4571">
        <v>20</v>
      </c>
      <c r="R4571">
        <v>4.58</v>
      </c>
      <c r="S4571">
        <v>91.6</v>
      </c>
      <c r="T4571">
        <v>69.599999999999994</v>
      </c>
      <c r="U4571">
        <v>24.02</v>
      </c>
      <c r="V4571" t="str">
        <f>VLOOKUP(L4571,'[2]tabela de preços'!$A:$D,4,0)</f>
        <v>3M</v>
      </c>
      <c r="W4571" t="str">
        <f>VLOOKUP(L4571,'[2]tabela de preços'!$A:$F,6,0)</f>
        <v>FITA AUTOMOTIVA</v>
      </c>
      <c r="X4571" t="str">
        <f>VLOOKUP(L4571,'[2]tabela de preços'!$A:$G,7,0)</f>
        <v>AUTOMOTIVO</v>
      </c>
    </row>
    <row r="4572" spans="1:24" x14ac:dyDescent="0.3">
      <c r="A4572" t="s">
        <v>186</v>
      </c>
      <c r="C4572" t="s">
        <v>3892</v>
      </c>
      <c r="D4572" s="1">
        <v>46083</v>
      </c>
      <c r="E4572" t="s">
        <v>3893</v>
      </c>
      <c r="F4572">
        <v>9</v>
      </c>
      <c r="G4572">
        <v>236</v>
      </c>
      <c r="H4572" t="str">
        <f>VLOOKUP(G4572,[1]OPERADORES!$A:$B,2,0)</f>
        <v>DANIEL</v>
      </c>
      <c r="I4572" t="s">
        <v>21</v>
      </c>
      <c r="J4572" t="s">
        <v>189</v>
      </c>
      <c r="K4572" t="s">
        <v>190</v>
      </c>
      <c r="L4572">
        <v>84558</v>
      </c>
      <c r="M4572" t="s">
        <v>432</v>
      </c>
      <c r="O4572" t="s">
        <v>11</v>
      </c>
      <c r="P4572">
        <v>5102</v>
      </c>
      <c r="Q4572">
        <v>1</v>
      </c>
      <c r="R4572">
        <v>6.25</v>
      </c>
      <c r="S4572">
        <v>6.25</v>
      </c>
      <c r="T4572">
        <v>4.74</v>
      </c>
      <c r="U4572">
        <v>24.16</v>
      </c>
      <c r="V4572" t="str">
        <f>VLOOKUP(L4572,'[2]tabela de preços'!$A:$D,4,0)</f>
        <v>3M</v>
      </c>
      <c r="W4572" t="str">
        <f>VLOOKUP(L4572,'[2]tabela de preços'!$A:$F,6,0)</f>
        <v>FITA ISOLANTE</v>
      </c>
      <c r="X4572" t="str">
        <f>VLOOKUP(L4572,'[2]tabela de preços'!$A:$G,7,0)</f>
        <v>IMOBILIÁRIO</v>
      </c>
    </row>
    <row r="4573" spans="1:24" x14ac:dyDescent="0.3">
      <c r="A4573" t="s">
        <v>186</v>
      </c>
      <c r="C4573" t="s">
        <v>3892</v>
      </c>
      <c r="D4573" s="1">
        <v>46083</v>
      </c>
      <c r="E4573" t="s">
        <v>3894</v>
      </c>
      <c r="F4573">
        <v>9</v>
      </c>
      <c r="G4573">
        <v>236</v>
      </c>
      <c r="H4573" t="str">
        <f>VLOOKUP(G4573,[1]OPERADORES!$A:$B,2,0)</f>
        <v>DANIEL</v>
      </c>
      <c r="I4573" t="s">
        <v>21</v>
      </c>
      <c r="J4573" t="s">
        <v>189</v>
      </c>
      <c r="K4573" t="s">
        <v>190</v>
      </c>
      <c r="L4573">
        <v>85409</v>
      </c>
      <c r="M4573" t="s">
        <v>201</v>
      </c>
      <c r="O4573" t="s">
        <v>11</v>
      </c>
      <c r="P4573">
        <v>5403</v>
      </c>
      <c r="Q4573">
        <v>3</v>
      </c>
      <c r="R4573">
        <v>30.46</v>
      </c>
      <c r="S4573">
        <v>91.38</v>
      </c>
      <c r="T4573">
        <v>69.33</v>
      </c>
      <c r="U4573">
        <v>24.13</v>
      </c>
      <c r="V4573" t="str">
        <f>VLOOKUP(L4573,'[2]tabela de preços'!$A:$D,4,0)</f>
        <v>WANDA</v>
      </c>
      <c r="W4573" t="str">
        <f>VLOOKUP(L4573,'[2]tabela de preços'!$A:$F,6,0)</f>
        <v>PRIMER AUTOMOTIVO</v>
      </c>
      <c r="X4573" t="str">
        <f>VLOOKUP(L4573,'[2]tabela de preços'!$A:$G,7,0)</f>
        <v>AUTOMOTIVO</v>
      </c>
    </row>
    <row r="4574" spans="1:24" x14ac:dyDescent="0.3">
      <c r="A4574" t="s">
        <v>186</v>
      </c>
      <c r="C4574" t="s">
        <v>3892</v>
      </c>
      <c r="D4574" s="1">
        <v>46083</v>
      </c>
      <c r="E4574" t="s">
        <v>3894</v>
      </c>
      <c r="F4574">
        <v>9</v>
      </c>
      <c r="G4574">
        <v>236</v>
      </c>
      <c r="H4574" t="str">
        <f>VLOOKUP(G4574,[1]OPERADORES!$A:$B,2,0)</f>
        <v>DANIEL</v>
      </c>
      <c r="I4574" t="s">
        <v>21</v>
      </c>
      <c r="J4574" t="s">
        <v>189</v>
      </c>
      <c r="K4574" t="s">
        <v>190</v>
      </c>
      <c r="L4574">
        <v>20431</v>
      </c>
      <c r="M4574" t="s">
        <v>202</v>
      </c>
      <c r="O4574" t="s">
        <v>11</v>
      </c>
      <c r="P4574">
        <v>5403</v>
      </c>
      <c r="Q4574">
        <v>5</v>
      </c>
      <c r="R4574">
        <v>36.89</v>
      </c>
      <c r="S4574">
        <v>184.45</v>
      </c>
      <c r="T4574">
        <v>151.30000000000001</v>
      </c>
      <c r="U4574">
        <v>17.97</v>
      </c>
      <c r="V4574" t="str">
        <f>VLOOKUP(L4574,'[2]tabela de preços'!$A:$D,4,0)</f>
        <v>SHERWIN WILLIAMS</v>
      </c>
      <c r="W4574" t="str">
        <f>VLOOKUP(L4574,'[2]tabela de preços'!$A:$F,6,0)</f>
        <v>VERNIZ AUTOMOTIVO</v>
      </c>
      <c r="X4574" t="str">
        <f>VLOOKUP(L4574,'[2]tabela de preços'!$A:$G,7,0)</f>
        <v>AUTOMOTIVO</v>
      </c>
    </row>
    <row r="4575" spans="1:24" x14ac:dyDescent="0.3">
      <c r="A4575" t="s">
        <v>186</v>
      </c>
      <c r="C4575" t="s">
        <v>3892</v>
      </c>
      <c r="D4575" s="1">
        <v>46083</v>
      </c>
      <c r="E4575" t="s">
        <v>3894</v>
      </c>
      <c r="F4575">
        <v>9</v>
      </c>
      <c r="G4575">
        <v>236</v>
      </c>
      <c r="H4575" t="str">
        <f>VLOOKUP(G4575,[1]OPERADORES!$A:$B,2,0)</f>
        <v>DANIEL</v>
      </c>
      <c r="I4575" t="s">
        <v>21</v>
      </c>
      <c r="J4575" t="s">
        <v>189</v>
      </c>
      <c r="K4575" t="s">
        <v>190</v>
      </c>
      <c r="L4575">
        <v>13</v>
      </c>
      <c r="M4575" t="s">
        <v>152</v>
      </c>
      <c r="O4575" t="s">
        <v>11</v>
      </c>
      <c r="P4575">
        <v>5102</v>
      </c>
      <c r="Q4575">
        <v>5</v>
      </c>
      <c r="R4575">
        <v>5.79</v>
      </c>
      <c r="S4575">
        <v>28.95</v>
      </c>
      <c r="T4575">
        <v>20.8</v>
      </c>
      <c r="U4575">
        <v>28.15</v>
      </c>
      <c r="V4575" t="str">
        <f>VLOOKUP(L4575,'[2]tabela de preços'!$A:$D,4,0)</f>
        <v>3M</v>
      </c>
      <c r="W4575" t="str">
        <f>VLOOKUP(L4575,'[2]tabela de preços'!$A:$F,6,0)</f>
        <v>LIXA DÁGUA</v>
      </c>
      <c r="X4575" t="str">
        <f>VLOOKUP(L4575,'[2]tabela de preços'!$A:$G,7,0)</f>
        <v>AUTOMOTIVO</v>
      </c>
    </row>
    <row r="4576" spans="1:24" x14ac:dyDescent="0.3">
      <c r="A4576" t="s">
        <v>186</v>
      </c>
      <c r="C4576" t="s">
        <v>3892</v>
      </c>
      <c r="D4576" s="1">
        <v>46083</v>
      </c>
      <c r="E4576" t="s">
        <v>3894</v>
      </c>
      <c r="F4576">
        <v>9</v>
      </c>
      <c r="G4576">
        <v>236</v>
      </c>
      <c r="H4576" t="str">
        <f>VLOOKUP(G4576,[1]OPERADORES!$A:$B,2,0)</f>
        <v>DANIEL</v>
      </c>
      <c r="I4576" t="s">
        <v>21</v>
      </c>
      <c r="J4576" t="s">
        <v>189</v>
      </c>
      <c r="K4576" t="s">
        <v>190</v>
      </c>
      <c r="L4576">
        <v>10238</v>
      </c>
      <c r="M4576" t="s">
        <v>79</v>
      </c>
      <c r="O4576" t="s">
        <v>11</v>
      </c>
      <c r="P4576">
        <v>5102</v>
      </c>
      <c r="Q4576">
        <v>20</v>
      </c>
      <c r="R4576">
        <v>2.79</v>
      </c>
      <c r="S4576">
        <v>55.8</v>
      </c>
      <c r="T4576">
        <v>44.8</v>
      </c>
      <c r="U4576">
        <v>19.71</v>
      </c>
      <c r="V4576" t="str">
        <f>VLOOKUP(L4576,'[2]tabela de preços'!$A:$D,4,0)</f>
        <v>NORTON</v>
      </c>
      <c r="W4576" t="str">
        <f>VLOOKUP(L4576,'[2]tabela de preços'!$A:$F,6,0)</f>
        <v xml:space="preserve">DISCOS / LIXAS / ABRASIVOS </v>
      </c>
      <c r="X4576" t="str">
        <f>VLOOKUP(L4576,'[2]tabela de preços'!$A:$G,7,0)</f>
        <v>AUTOMOTIVO</v>
      </c>
    </row>
    <row r="4577" spans="1:24" x14ac:dyDescent="0.3">
      <c r="A4577" t="s">
        <v>186</v>
      </c>
      <c r="C4577" t="s">
        <v>3892</v>
      </c>
      <c r="D4577" s="1">
        <v>46083</v>
      </c>
      <c r="E4577" t="s">
        <v>3894</v>
      </c>
      <c r="F4577">
        <v>9</v>
      </c>
      <c r="G4577">
        <v>236</v>
      </c>
      <c r="H4577" t="str">
        <f>VLOOKUP(G4577,[1]OPERADORES!$A:$B,2,0)</f>
        <v>DANIEL</v>
      </c>
      <c r="I4577" t="s">
        <v>21</v>
      </c>
      <c r="J4577" t="s">
        <v>189</v>
      </c>
      <c r="K4577" t="s">
        <v>190</v>
      </c>
      <c r="L4577">
        <v>10240</v>
      </c>
      <c r="M4577" t="s">
        <v>81</v>
      </c>
      <c r="O4577" t="s">
        <v>11</v>
      </c>
      <c r="P4577">
        <v>5102</v>
      </c>
      <c r="Q4577">
        <v>15</v>
      </c>
      <c r="R4577">
        <v>2.79</v>
      </c>
      <c r="S4577">
        <v>41.85</v>
      </c>
      <c r="T4577">
        <v>33.6</v>
      </c>
      <c r="U4577">
        <v>19.71</v>
      </c>
      <c r="V4577" t="str">
        <f>VLOOKUP(L4577,'[2]tabela de preços'!$A:$D,4,0)</f>
        <v>NORTON</v>
      </c>
      <c r="W4577" t="str">
        <f>VLOOKUP(L4577,'[2]tabela de preços'!$A:$F,6,0)</f>
        <v xml:space="preserve">DISCOS / LIXAS / ABRASIVOS </v>
      </c>
      <c r="X4577" t="str">
        <f>VLOOKUP(L4577,'[2]tabela de preços'!$A:$G,7,0)</f>
        <v>AUTOMOTIVO</v>
      </c>
    </row>
    <row r="4578" spans="1:24" x14ac:dyDescent="0.3">
      <c r="A4578" t="s">
        <v>186</v>
      </c>
      <c r="C4578" t="s">
        <v>3892</v>
      </c>
      <c r="D4578" s="1">
        <v>46083</v>
      </c>
      <c r="E4578" t="s">
        <v>3894</v>
      </c>
      <c r="F4578">
        <v>9</v>
      </c>
      <c r="G4578">
        <v>236</v>
      </c>
      <c r="H4578" t="str">
        <f>VLOOKUP(G4578,[1]OPERADORES!$A:$B,2,0)</f>
        <v>DANIEL</v>
      </c>
      <c r="I4578" t="s">
        <v>21</v>
      </c>
      <c r="J4578" t="s">
        <v>189</v>
      </c>
      <c r="K4578" t="s">
        <v>190</v>
      </c>
      <c r="L4578">
        <v>20817</v>
      </c>
      <c r="M4578" t="s">
        <v>153</v>
      </c>
      <c r="O4578" t="s">
        <v>11</v>
      </c>
      <c r="P4578">
        <v>5102</v>
      </c>
      <c r="Q4578">
        <v>2</v>
      </c>
      <c r="R4578">
        <v>22.89</v>
      </c>
      <c r="S4578">
        <v>45.78</v>
      </c>
      <c r="T4578">
        <v>37.24</v>
      </c>
      <c r="U4578">
        <v>18.649999999999999</v>
      </c>
      <c r="V4578" t="str">
        <f>VLOOKUP(L4578,'[2]tabela de preços'!$A:$D,4,0)</f>
        <v>AUTO AMERICA</v>
      </c>
      <c r="W4578" t="str">
        <f>VLOOKUP(L4578,'[2]tabela de preços'!$A:$F,6,0)</f>
        <v>MASSA DE POLIR</v>
      </c>
      <c r="X4578" t="str">
        <f>VLOOKUP(L4578,'[2]tabela de preços'!$A:$G,7,0)</f>
        <v>AUTOMOTIVO</v>
      </c>
    </row>
    <row r="4579" spans="1:24" x14ac:dyDescent="0.3">
      <c r="A4579" t="s">
        <v>186</v>
      </c>
      <c r="C4579" t="s">
        <v>3892</v>
      </c>
      <c r="D4579" s="1">
        <v>46083</v>
      </c>
      <c r="E4579" t="s">
        <v>3894</v>
      </c>
      <c r="F4579">
        <v>9</v>
      </c>
      <c r="G4579">
        <v>236</v>
      </c>
      <c r="H4579" t="str">
        <f>VLOOKUP(G4579,[1]OPERADORES!$A:$B,2,0)</f>
        <v>DANIEL</v>
      </c>
      <c r="I4579" t="s">
        <v>21</v>
      </c>
      <c r="J4579" t="s">
        <v>189</v>
      </c>
      <c r="K4579" t="s">
        <v>190</v>
      </c>
      <c r="L4579">
        <v>85086</v>
      </c>
      <c r="M4579" t="s">
        <v>3895</v>
      </c>
      <c r="O4579" t="s">
        <v>11</v>
      </c>
      <c r="P4579">
        <v>5102</v>
      </c>
      <c r="Q4579">
        <v>1</v>
      </c>
      <c r="R4579">
        <v>177.9</v>
      </c>
      <c r="S4579">
        <v>177.9</v>
      </c>
      <c r="T4579">
        <v>138.15</v>
      </c>
      <c r="U4579">
        <v>22.34</v>
      </c>
      <c r="V4579" t="str">
        <f>VLOOKUP(L4579,'[2]tabela de preços'!$A:$D,4,0)</f>
        <v>PDR</v>
      </c>
      <c r="W4579" t="str">
        <f>VLOOKUP(L4579,'[2]tabela de preços'!$A:$F,6,0)</f>
        <v>PISTOLAS</v>
      </c>
      <c r="X4579" t="str">
        <f>VLOOKUP(L4579,'[2]tabela de preços'!$A:$G,7,0)</f>
        <v>AUTOMOTIVO</v>
      </c>
    </row>
    <row r="4580" spans="1:24" x14ac:dyDescent="0.3">
      <c r="A4580" t="s">
        <v>186</v>
      </c>
      <c r="C4580" t="s">
        <v>3892</v>
      </c>
      <c r="D4580" s="1">
        <v>46083</v>
      </c>
      <c r="E4580" t="s">
        <v>3894</v>
      </c>
      <c r="F4580">
        <v>9</v>
      </c>
      <c r="G4580">
        <v>236</v>
      </c>
      <c r="H4580" t="str">
        <f>VLOOKUP(G4580,[1]OPERADORES!$A:$B,2,0)</f>
        <v>DANIEL</v>
      </c>
      <c r="I4580" t="s">
        <v>21</v>
      </c>
      <c r="J4580" t="s">
        <v>189</v>
      </c>
      <c r="K4580" t="s">
        <v>190</v>
      </c>
      <c r="L4580">
        <v>10404</v>
      </c>
      <c r="M4580" t="s">
        <v>130</v>
      </c>
      <c r="O4580" t="s">
        <v>11</v>
      </c>
      <c r="P4580">
        <v>5102</v>
      </c>
      <c r="Q4580">
        <v>3</v>
      </c>
      <c r="R4580">
        <v>16.29</v>
      </c>
      <c r="S4580">
        <v>48.87</v>
      </c>
      <c r="T4580">
        <v>41.25</v>
      </c>
      <c r="U4580">
        <v>15.59</v>
      </c>
      <c r="V4580" t="str">
        <f>VLOOKUP(L4580,'[2]tabela de preços'!$A:$D,4,0)</f>
        <v>MAXI RUBBER</v>
      </c>
      <c r="W4580" t="str">
        <f>VLOOKUP(L4580,'[2]tabela de preços'!$A:$F,6,0)</f>
        <v>VEDADORES / SELANTES</v>
      </c>
      <c r="X4580" t="str">
        <f>VLOOKUP(L4580,'[2]tabela de preços'!$A:$G,7,0)</f>
        <v>AUTOMOTIVO</v>
      </c>
    </row>
    <row r="4581" spans="1:24" x14ac:dyDescent="0.3">
      <c r="A4581" t="s">
        <v>486</v>
      </c>
      <c r="C4581" t="s">
        <v>3902</v>
      </c>
      <c r="D4581" s="1">
        <v>46083</v>
      </c>
      <c r="E4581" t="s">
        <v>3903</v>
      </c>
      <c r="F4581">
        <v>9</v>
      </c>
      <c r="G4581">
        <v>197</v>
      </c>
      <c r="H4581" t="str">
        <f>VLOOKUP(G4581,[1]OPERADORES!$A:$B,2,0)</f>
        <v xml:space="preserve">POLIANA LORRANE DE AMORIM </v>
      </c>
      <c r="I4581" t="s">
        <v>21</v>
      </c>
      <c r="J4581" t="s">
        <v>265</v>
      </c>
      <c r="K4581" t="s">
        <v>489</v>
      </c>
      <c r="L4581">
        <v>84496</v>
      </c>
      <c r="M4581" t="s">
        <v>490</v>
      </c>
      <c r="O4581" t="s">
        <v>11</v>
      </c>
      <c r="P4581">
        <v>5403</v>
      </c>
      <c r="Q4581">
        <v>4</v>
      </c>
      <c r="R4581">
        <v>110.94</v>
      </c>
      <c r="S4581">
        <v>443.76</v>
      </c>
      <c r="T4581">
        <v>336.84</v>
      </c>
      <c r="U4581">
        <v>24.09</v>
      </c>
      <c r="V4581" t="str">
        <f>VLOOKUP(L4581,'[2]tabela de preços'!$A:$D,4,0)</f>
        <v>BRASILUX</v>
      </c>
      <c r="W4581" t="str">
        <f>VLOOKUP(L4581,'[2]tabela de preços'!$A:$F,6,0)</f>
        <v>TINTAS LACA</v>
      </c>
      <c r="X4581" t="str">
        <f>VLOOKUP(L4581,'[2]tabela de preços'!$A:$G,7,0)</f>
        <v>AUTOMOTIVO</v>
      </c>
    </row>
    <row r="4582" spans="1:24" x14ac:dyDescent="0.3">
      <c r="A4582" t="s">
        <v>486</v>
      </c>
      <c r="C4582" t="s">
        <v>3902</v>
      </c>
      <c r="D4582" s="1">
        <v>46083</v>
      </c>
      <c r="E4582" t="s">
        <v>3903</v>
      </c>
      <c r="F4582">
        <v>9</v>
      </c>
      <c r="G4582">
        <v>197</v>
      </c>
      <c r="H4582" t="str">
        <f>VLOOKUP(G4582,[1]OPERADORES!$A:$B,2,0)</f>
        <v xml:space="preserve">POLIANA LORRANE DE AMORIM </v>
      </c>
      <c r="I4582" t="s">
        <v>21</v>
      </c>
      <c r="J4582" t="s">
        <v>265</v>
      </c>
      <c r="K4582" t="s">
        <v>489</v>
      </c>
      <c r="L4582">
        <v>84109</v>
      </c>
      <c r="M4582" t="s">
        <v>2342</v>
      </c>
      <c r="O4582" t="s">
        <v>11</v>
      </c>
      <c r="P4582">
        <v>5403</v>
      </c>
      <c r="Q4582">
        <v>2</v>
      </c>
      <c r="R4582">
        <v>31.65</v>
      </c>
      <c r="S4582">
        <v>63.3</v>
      </c>
      <c r="T4582">
        <v>46.42</v>
      </c>
      <c r="U4582">
        <v>26.67</v>
      </c>
      <c r="V4582" t="str">
        <f>VLOOKUP(L4582,'[2]tabela de preços'!$A:$D,4,0)</f>
        <v>BRASILUX</v>
      </c>
      <c r="W4582" t="str">
        <f>VLOOKUP(L4582,'[2]tabela de preços'!$A:$F,6,0)</f>
        <v>TINTAS LACA</v>
      </c>
      <c r="X4582" t="str">
        <f>VLOOKUP(L4582,'[2]tabela de preços'!$A:$G,7,0)</f>
        <v>AUTOMOTIVO</v>
      </c>
    </row>
    <row r="4583" spans="1:24" x14ac:dyDescent="0.3">
      <c r="A4583" t="s">
        <v>501</v>
      </c>
      <c r="C4583" t="s">
        <v>3904</v>
      </c>
      <c r="D4583" s="1">
        <v>46083</v>
      </c>
      <c r="E4583" t="s">
        <v>3905</v>
      </c>
      <c r="F4583">
        <v>9</v>
      </c>
      <c r="G4583">
        <v>197</v>
      </c>
      <c r="H4583" t="str">
        <f>VLOOKUP(G4583,[1]OPERADORES!$A:$B,2,0)</f>
        <v xml:space="preserve">POLIANA LORRANE DE AMORIM </v>
      </c>
      <c r="I4583" t="s">
        <v>21</v>
      </c>
      <c r="J4583" t="s">
        <v>504</v>
      </c>
      <c r="K4583" t="s">
        <v>505</v>
      </c>
      <c r="L4583">
        <v>23076</v>
      </c>
      <c r="M4583" t="s">
        <v>97</v>
      </c>
      <c r="O4583" t="s">
        <v>11</v>
      </c>
      <c r="P4583">
        <v>5403</v>
      </c>
      <c r="Q4583">
        <v>60</v>
      </c>
      <c r="R4583">
        <v>34.89</v>
      </c>
      <c r="S4583" s="2">
        <v>2093.4</v>
      </c>
      <c r="T4583" s="2">
        <v>1591.8</v>
      </c>
      <c r="U4583">
        <v>23.96</v>
      </c>
      <c r="V4583" t="str">
        <f>VLOOKUP(L4583,'[2]tabela de preços'!$A:$D,4,0)</f>
        <v>WANDA</v>
      </c>
      <c r="W4583" t="str">
        <f>VLOOKUP(L4583,'[2]tabela de preços'!$A:$F,6,0)</f>
        <v>PRIMER AUTOMOTIVO</v>
      </c>
      <c r="X4583" t="str">
        <f>VLOOKUP(L4583,'[2]tabela de preços'!$A:$G,7,0)</f>
        <v>AUTOMOTIVO</v>
      </c>
    </row>
    <row r="4584" spans="1:24" x14ac:dyDescent="0.3">
      <c r="A4584" t="s">
        <v>501</v>
      </c>
      <c r="C4584" t="s">
        <v>3906</v>
      </c>
      <c r="D4584" s="1">
        <v>46083</v>
      </c>
      <c r="F4584">
        <v>9</v>
      </c>
      <c r="G4584">
        <v>236</v>
      </c>
      <c r="H4584" t="str">
        <f>VLOOKUP(G4584,[1]OPERADORES!$A:$B,2,0)</f>
        <v>DANIEL</v>
      </c>
      <c r="I4584" t="s">
        <v>21</v>
      </c>
      <c r="J4584" t="s">
        <v>504</v>
      </c>
      <c r="K4584" t="s">
        <v>505</v>
      </c>
      <c r="L4584">
        <v>23069</v>
      </c>
      <c r="M4584" t="s">
        <v>2500</v>
      </c>
      <c r="N4584" t="s">
        <v>3907</v>
      </c>
      <c r="O4584" t="s">
        <v>11</v>
      </c>
      <c r="P4584">
        <v>1411</v>
      </c>
      <c r="Q4584">
        <v>-21</v>
      </c>
      <c r="R4584">
        <v>43.97</v>
      </c>
      <c r="S4584">
        <v>-923.37</v>
      </c>
      <c r="T4584">
        <v>-717.78</v>
      </c>
      <c r="U4584">
        <v>22.27</v>
      </c>
      <c r="V4584" t="str">
        <f>VLOOKUP(L4584,'[2]tabela de preços'!$A:$D,4,0)</f>
        <v>WANDA</v>
      </c>
      <c r="W4584" t="str">
        <f>VLOOKUP(L4584,'[2]tabela de preços'!$A:$F,6,0)</f>
        <v>PRIMER AUTOMOTIVO</v>
      </c>
      <c r="X4584" t="str">
        <f>VLOOKUP(L4584,'[2]tabela de preços'!$A:$G,7,0)</f>
        <v>AUTOMOTIVO</v>
      </c>
    </row>
    <row r="4585" spans="1:24" x14ac:dyDescent="0.3">
      <c r="A4585" t="s">
        <v>868</v>
      </c>
      <c r="B4585" t="s">
        <v>869</v>
      </c>
      <c r="C4585" t="s">
        <v>3927</v>
      </c>
      <c r="D4585" s="1">
        <v>46083</v>
      </c>
      <c r="E4585" t="s">
        <v>3928</v>
      </c>
      <c r="F4585">
        <v>9</v>
      </c>
      <c r="G4585">
        <v>197</v>
      </c>
      <c r="H4585" t="str">
        <f>VLOOKUP(G4585,[1]OPERADORES!$A:$B,2,0)</f>
        <v xml:space="preserve">POLIANA LORRANE DE AMORIM </v>
      </c>
      <c r="I4585" t="s">
        <v>21</v>
      </c>
      <c r="J4585" t="s">
        <v>872</v>
      </c>
      <c r="K4585" t="s">
        <v>873</v>
      </c>
      <c r="L4585">
        <v>84334</v>
      </c>
      <c r="M4585" t="s">
        <v>895</v>
      </c>
      <c r="O4585" t="s">
        <v>11</v>
      </c>
      <c r="P4585">
        <v>5403</v>
      </c>
      <c r="Q4585">
        <v>6</v>
      </c>
      <c r="R4585">
        <v>59.98</v>
      </c>
      <c r="S4585">
        <v>359.88</v>
      </c>
      <c r="T4585">
        <v>318.42</v>
      </c>
      <c r="U4585">
        <v>11.52</v>
      </c>
      <c r="V4585" t="str">
        <f>VLOOKUP(L4585,'[2]tabela de preços'!$A:$D,4,0)</f>
        <v>BRASILUX</v>
      </c>
      <c r="W4585" t="str">
        <f>VLOOKUP(L4585,'[2]tabela de preços'!$A:$F,6,0)</f>
        <v>ESMALTES</v>
      </c>
      <c r="X4585" t="str">
        <f>VLOOKUP(L4585,'[2]tabela de preços'!$A:$G,7,0)</f>
        <v>INDUSTRIAL</v>
      </c>
    </row>
    <row r="4586" spans="1:24" x14ac:dyDescent="0.3">
      <c r="A4586" t="s">
        <v>868</v>
      </c>
      <c r="B4586" t="s">
        <v>869</v>
      </c>
      <c r="C4586" t="s">
        <v>3927</v>
      </c>
      <c r="D4586" s="1">
        <v>46083</v>
      </c>
      <c r="E4586" t="s">
        <v>3928</v>
      </c>
      <c r="F4586">
        <v>9</v>
      </c>
      <c r="G4586">
        <v>197</v>
      </c>
      <c r="H4586" t="str">
        <f>VLOOKUP(G4586,[1]OPERADORES!$A:$B,2,0)</f>
        <v xml:space="preserve">POLIANA LORRANE DE AMORIM </v>
      </c>
      <c r="I4586" t="s">
        <v>21</v>
      </c>
      <c r="J4586" t="s">
        <v>872</v>
      </c>
      <c r="K4586" t="s">
        <v>873</v>
      </c>
      <c r="L4586">
        <v>10297</v>
      </c>
      <c r="M4586" t="s">
        <v>41</v>
      </c>
      <c r="O4586" t="s">
        <v>11</v>
      </c>
      <c r="P4586">
        <v>5102</v>
      </c>
      <c r="Q4586">
        <v>36</v>
      </c>
      <c r="R4586">
        <v>10.49</v>
      </c>
      <c r="S4586">
        <v>377.64</v>
      </c>
      <c r="T4586">
        <v>330.12</v>
      </c>
      <c r="U4586">
        <v>12.58</v>
      </c>
      <c r="V4586" t="str">
        <f>VLOOKUP(L4586,'[2]tabela de preços'!$A:$D,4,0)</f>
        <v>ANJO</v>
      </c>
      <c r="W4586" t="str">
        <f>VLOOKUP(L4586,'[2]tabela de preços'!$A:$F,6,0)</f>
        <v>THINNER DE LIMPEZA</v>
      </c>
      <c r="X4586" t="str">
        <f>VLOOKUP(L4586,'[2]tabela de preços'!$A:$G,7,0)</f>
        <v>THINNER</v>
      </c>
    </row>
    <row r="4587" spans="1:24" x14ac:dyDescent="0.3">
      <c r="A4587" t="s">
        <v>1020</v>
      </c>
      <c r="C4587" t="s">
        <v>3933</v>
      </c>
      <c r="D4587" s="1">
        <v>46083</v>
      </c>
      <c r="E4587" t="s">
        <v>3934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550</v>
      </c>
      <c r="K4587" t="s">
        <v>1023</v>
      </c>
      <c r="L4587">
        <v>84334</v>
      </c>
      <c r="M4587" t="s">
        <v>895</v>
      </c>
      <c r="O4587" t="s">
        <v>11</v>
      </c>
      <c r="P4587">
        <v>5403</v>
      </c>
      <c r="Q4587">
        <v>1</v>
      </c>
      <c r="R4587">
        <v>59.98</v>
      </c>
      <c r="S4587">
        <v>59.98</v>
      </c>
      <c r="T4587">
        <v>53.07</v>
      </c>
      <c r="U4587">
        <v>11.52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1020</v>
      </c>
      <c r="C4588" t="s">
        <v>3933</v>
      </c>
      <c r="D4588" s="1">
        <v>46083</v>
      </c>
      <c r="E4588" t="s">
        <v>3934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550</v>
      </c>
      <c r="K4588" t="s">
        <v>1023</v>
      </c>
      <c r="L4588">
        <v>84462</v>
      </c>
      <c r="M4588" t="s">
        <v>1026</v>
      </c>
      <c r="O4588" t="s">
        <v>11</v>
      </c>
      <c r="P4588">
        <v>5403</v>
      </c>
      <c r="Q4588">
        <v>2</v>
      </c>
      <c r="R4588">
        <v>105.56</v>
      </c>
      <c r="S4588">
        <v>211.12</v>
      </c>
      <c r="T4588">
        <v>160.24</v>
      </c>
      <c r="U4588">
        <v>24.1</v>
      </c>
      <c r="V4588" t="str">
        <f>VLOOKUP(L4588,'[2]tabela de preços'!$A:$D,4,0)</f>
        <v>BRASILUX</v>
      </c>
      <c r="W4588" t="str">
        <f>VLOOKUP(L4588,'[2]tabela de preços'!$A:$F,6,0)</f>
        <v>ESMALTES</v>
      </c>
      <c r="X4588" t="str">
        <f>VLOOKUP(L4588,'[2]tabela de preços'!$A:$G,7,0)</f>
        <v>INDUSTRIAL</v>
      </c>
    </row>
    <row r="4589" spans="1:24" x14ac:dyDescent="0.3">
      <c r="A4589" t="s">
        <v>1020</v>
      </c>
      <c r="C4589" t="s">
        <v>3933</v>
      </c>
      <c r="D4589" s="1">
        <v>46083</v>
      </c>
      <c r="E4589" t="s">
        <v>3934</v>
      </c>
      <c r="F4589">
        <v>9</v>
      </c>
      <c r="G4589">
        <v>174</v>
      </c>
      <c r="H4589" t="str">
        <f>VLOOKUP(G4589,[1]OPERADORES!$A:$B,2,0)</f>
        <v>MIRIÃ LOBATO RODRIGUES</v>
      </c>
      <c r="I4589" t="s">
        <v>21</v>
      </c>
      <c r="J4589" t="s">
        <v>550</v>
      </c>
      <c r="K4589" t="s">
        <v>1023</v>
      </c>
      <c r="L4589">
        <v>84560</v>
      </c>
      <c r="M4589" t="s">
        <v>118</v>
      </c>
      <c r="O4589" t="s">
        <v>11</v>
      </c>
      <c r="P4589">
        <v>5102</v>
      </c>
      <c r="Q4589">
        <v>2</v>
      </c>
      <c r="R4589">
        <v>47.89</v>
      </c>
      <c r="S4589">
        <v>95.78</v>
      </c>
      <c r="T4589">
        <v>82.26</v>
      </c>
      <c r="U4589">
        <v>14.12</v>
      </c>
      <c r="V4589" t="str">
        <f>VLOOKUP(L4589,'[2]tabela de preços'!$A:$D,4,0)</f>
        <v>BRASILUX</v>
      </c>
      <c r="W4589" t="str">
        <f>VLOOKUP(L4589,'[2]tabela de preços'!$A:$F,6,0)</f>
        <v>THINNER DE LIMPEZA</v>
      </c>
      <c r="X4589" t="str">
        <f>VLOOKUP(L4589,'[2]tabela de preços'!$A:$G,7,0)</f>
        <v>THINNER</v>
      </c>
    </row>
    <row r="4590" spans="1:24" x14ac:dyDescent="0.3">
      <c r="A4590" t="s">
        <v>1080</v>
      </c>
      <c r="C4590" t="s">
        <v>3935</v>
      </c>
      <c r="D4590" s="1">
        <v>46083</v>
      </c>
      <c r="E4590" t="s">
        <v>3936</v>
      </c>
      <c r="F4590">
        <v>9</v>
      </c>
      <c r="G4590">
        <v>231</v>
      </c>
      <c r="H4590" t="str">
        <f>VLOOKUP(G4590,[1]OPERADORES!$A:$B,2,0)</f>
        <v>EDIJANE</v>
      </c>
      <c r="I4590" t="s">
        <v>715</v>
      </c>
      <c r="J4590" t="s">
        <v>1083</v>
      </c>
      <c r="K4590" t="s">
        <v>1084</v>
      </c>
      <c r="L4590">
        <v>21077</v>
      </c>
      <c r="M4590" t="s">
        <v>207</v>
      </c>
      <c r="O4590" t="s">
        <v>11</v>
      </c>
      <c r="P4590">
        <v>6102</v>
      </c>
      <c r="Q4590">
        <v>12</v>
      </c>
      <c r="R4590">
        <v>44.68</v>
      </c>
      <c r="S4590">
        <v>536.16</v>
      </c>
      <c r="T4590">
        <v>407.04</v>
      </c>
      <c r="U4590">
        <v>24.08</v>
      </c>
      <c r="V4590" t="str">
        <f>VLOOKUP(L4590,'[2]tabela de preços'!$A:$D,4,0)</f>
        <v>SHERWIN WILLIAMS</v>
      </c>
      <c r="W4590" t="str">
        <f>VLOOKUP(L4590,'[2]tabela de preços'!$A:$F,6,0)</f>
        <v>MASSA POLIÉSTER</v>
      </c>
      <c r="X4590" t="str">
        <f>VLOOKUP(L4590,'[2]tabela de preços'!$A:$G,7,0)</f>
        <v>AUTOMOTIVO</v>
      </c>
    </row>
    <row r="4591" spans="1:24" x14ac:dyDescent="0.3">
      <c r="A4591" t="s">
        <v>1080</v>
      </c>
      <c r="C4591" t="s">
        <v>3935</v>
      </c>
      <c r="D4591" s="1">
        <v>46083</v>
      </c>
      <c r="E4591" t="s">
        <v>3936</v>
      </c>
      <c r="F4591">
        <v>9</v>
      </c>
      <c r="G4591">
        <v>231</v>
      </c>
      <c r="H4591" t="str">
        <f>VLOOKUP(G4591,[1]OPERADORES!$A:$B,2,0)</f>
        <v>EDIJANE</v>
      </c>
      <c r="I4591" t="s">
        <v>715</v>
      </c>
      <c r="J4591" t="s">
        <v>1083</v>
      </c>
      <c r="K4591" t="s">
        <v>1084</v>
      </c>
      <c r="L4591">
        <v>20414</v>
      </c>
      <c r="M4591" t="s">
        <v>112</v>
      </c>
      <c r="O4591" t="s">
        <v>11</v>
      </c>
      <c r="P4591">
        <v>6102</v>
      </c>
      <c r="Q4591">
        <v>15</v>
      </c>
      <c r="R4591">
        <v>23.71</v>
      </c>
      <c r="S4591">
        <v>355.65</v>
      </c>
      <c r="T4591">
        <v>270</v>
      </c>
      <c r="U4591">
        <v>24.08</v>
      </c>
      <c r="V4591" t="str">
        <f>VLOOKUP(L4591,'[2]tabela de preços'!$A:$D,4,0)</f>
        <v>SHERWIN WILLIAMS</v>
      </c>
      <c r="W4591" t="str">
        <f>VLOOKUP(L4591,'[2]tabela de preços'!$A:$F,6,0)</f>
        <v>DILUENTE</v>
      </c>
      <c r="X4591" t="str">
        <f>VLOOKUP(L4591,'[2]tabela de preços'!$A:$G,7,0)</f>
        <v>AUTOMOTIVO</v>
      </c>
    </row>
    <row r="4592" spans="1:24" x14ac:dyDescent="0.3">
      <c r="A4592" t="s">
        <v>1112</v>
      </c>
      <c r="C4592" t="s">
        <v>3937</v>
      </c>
      <c r="D4592" s="1">
        <v>46083</v>
      </c>
      <c r="E4592" t="s">
        <v>3938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1115</v>
      </c>
      <c r="L4592">
        <v>10297</v>
      </c>
      <c r="M4592" t="s">
        <v>41</v>
      </c>
      <c r="O4592" t="s">
        <v>11</v>
      </c>
      <c r="P4592">
        <v>5102</v>
      </c>
      <c r="Q4592">
        <v>6</v>
      </c>
      <c r="R4592">
        <v>10.89</v>
      </c>
      <c r="S4592">
        <v>65.34</v>
      </c>
      <c r="T4592">
        <v>55.02</v>
      </c>
      <c r="U4592">
        <v>15.79</v>
      </c>
      <c r="V4592" t="str">
        <f>VLOOKUP(L4592,'[2]tabela de preços'!$A:$D,4,0)</f>
        <v>ANJO</v>
      </c>
      <c r="W4592" t="str">
        <f>VLOOKUP(L4592,'[2]tabela de preços'!$A:$F,6,0)</f>
        <v>THINNER DE LIMPEZA</v>
      </c>
      <c r="X4592" t="str">
        <f>VLOOKUP(L4592,'[2]tabela de preços'!$A:$G,7,0)</f>
        <v>THINNER</v>
      </c>
    </row>
    <row r="4593" spans="1:24" x14ac:dyDescent="0.3">
      <c r="A4593" t="s">
        <v>1112</v>
      </c>
      <c r="C4593" t="s">
        <v>3937</v>
      </c>
      <c r="D4593" s="1">
        <v>46083</v>
      </c>
      <c r="E4593" t="s">
        <v>3938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1115</v>
      </c>
      <c r="L4593">
        <v>20414</v>
      </c>
      <c r="M4593" t="s">
        <v>112</v>
      </c>
      <c r="O4593" t="s">
        <v>11</v>
      </c>
      <c r="P4593">
        <v>5102</v>
      </c>
      <c r="Q4593">
        <v>6</v>
      </c>
      <c r="R4593">
        <v>21.89</v>
      </c>
      <c r="S4593">
        <v>131.34</v>
      </c>
      <c r="T4593">
        <v>108</v>
      </c>
      <c r="U4593">
        <v>17.77</v>
      </c>
      <c r="V4593" t="str">
        <f>VLOOKUP(L4593,'[2]tabela de preços'!$A:$D,4,0)</f>
        <v>SHERWIN WILLIAMS</v>
      </c>
      <c r="W4593" t="str">
        <f>VLOOKUP(L4593,'[2]tabela de preços'!$A:$F,6,0)</f>
        <v>DILUENTE</v>
      </c>
      <c r="X4593" t="str">
        <f>VLOOKUP(L4593,'[2]tabela de preços'!$A:$G,7,0)</f>
        <v>AUTOMOTIVO</v>
      </c>
    </row>
    <row r="4594" spans="1:24" x14ac:dyDescent="0.3">
      <c r="A4594" t="s">
        <v>1112</v>
      </c>
      <c r="C4594" t="s">
        <v>3939</v>
      </c>
      <c r="D4594" s="1">
        <v>46083</v>
      </c>
      <c r="E4594" t="s">
        <v>3940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1115</v>
      </c>
      <c r="L4594">
        <v>85246</v>
      </c>
      <c r="M4594" t="s">
        <v>1036</v>
      </c>
      <c r="O4594" t="s">
        <v>11</v>
      </c>
      <c r="P4594">
        <v>5403</v>
      </c>
      <c r="Q4594">
        <v>1</v>
      </c>
      <c r="R4594">
        <v>124.85</v>
      </c>
      <c r="S4594">
        <v>124.85</v>
      </c>
      <c r="T4594">
        <v>92.59</v>
      </c>
      <c r="U4594">
        <v>25.84</v>
      </c>
      <c r="V4594" t="str">
        <f>VLOOKUP(L4594,'[2]tabela de preços'!$A:$D,4,0)</f>
        <v>BRASILUX</v>
      </c>
      <c r="W4594" t="str">
        <f>VLOOKUP(L4594,'[2]tabela de preços'!$A:$F,6,0)</f>
        <v>TINTAS LACA</v>
      </c>
      <c r="X4594" t="str">
        <f>VLOOKUP(L4594,'[2]tabela de preços'!$A:$G,7,0)</f>
        <v>AUTOMOTIVO</v>
      </c>
    </row>
    <row r="4595" spans="1:24" x14ac:dyDescent="0.3">
      <c r="A4595" t="s">
        <v>1112</v>
      </c>
      <c r="C4595" t="s">
        <v>3939</v>
      </c>
      <c r="D4595" s="1">
        <v>46083</v>
      </c>
      <c r="E4595" t="s">
        <v>3940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1115</v>
      </c>
      <c r="L4595">
        <v>85291</v>
      </c>
      <c r="M4595" t="s">
        <v>3941</v>
      </c>
      <c r="O4595" t="s">
        <v>11</v>
      </c>
      <c r="P4595">
        <v>5403</v>
      </c>
      <c r="Q4595">
        <v>1</v>
      </c>
      <c r="R4595">
        <v>105.65</v>
      </c>
      <c r="S4595">
        <v>105.65</v>
      </c>
      <c r="T4595">
        <v>78.349999999999994</v>
      </c>
      <c r="U4595">
        <v>25.84</v>
      </c>
      <c r="V4595" t="str">
        <f>VLOOKUP(L4595,'[2]tabela de preços'!$A:$D,4,0)</f>
        <v>BRASILUX</v>
      </c>
      <c r="W4595" t="str">
        <f>VLOOKUP(L4595,'[2]tabela de preços'!$A:$F,6,0)</f>
        <v>TINTAS LACA</v>
      </c>
      <c r="X4595" t="str">
        <f>VLOOKUP(L4595,'[2]tabela de preços'!$A:$G,7,0)</f>
        <v>AUTOMOTIVO</v>
      </c>
    </row>
    <row r="4596" spans="1:24" x14ac:dyDescent="0.3">
      <c r="A4596" t="s">
        <v>1232</v>
      </c>
      <c r="C4596" t="s">
        <v>3953</v>
      </c>
      <c r="D4596" s="1">
        <v>46083</v>
      </c>
      <c r="E4596" t="s">
        <v>3954</v>
      </c>
      <c r="F4596">
        <v>9</v>
      </c>
      <c r="G4596">
        <v>174</v>
      </c>
      <c r="H4596" t="str">
        <f>VLOOKUP(G4596,[1]OPERADORES!$A:$B,2,0)</f>
        <v>MIRIÃ LOBATO RODRIGUES</v>
      </c>
      <c r="I4596" t="s">
        <v>21</v>
      </c>
      <c r="J4596" t="s">
        <v>1235</v>
      </c>
      <c r="K4596" t="s">
        <v>1236</v>
      </c>
      <c r="L4596">
        <v>84181</v>
      </c>
      <c r="M4596" t="s">
        <v>2554</v>
      </c>
      <c r="O4596" t="s">
        <v>11</v>
      </c>
      <c r="P4596">
        <v>5403</v>
      </c>
      <c r="Q4596">
        <v>5</v>
      </c>
      <c r="R4596">
        <v>103.29</v>
      </c>
      <c r="S4596">
        <v>516.45000000000005</v>
      </c>
      <c r="T4596">
        <v>392</v>
      </c>
      <c r="U4596">
        <v>24.1</v>
      </c>
      <c r="V4596" t="str">
        <f>VLOOKUP(L4596,'[2]tabela de preços'!$A:$D,4,0)</f>
        <v>BRASILUX</v>
      </c>
      <c r="W4596" t="str">
        <f>VLOOKUP(L4596,'[2]tabela de preços'!$A:$F,6,0)</f>
        <v>ESMALTES</v>
      </c>
      <c r="X4596" t="str">
        <f>VLOOKUP(L4596,'[2]tabela de preços'!$A:$G,7,0)</f>
        <v>INDUSTRIAL</v>
      </c>
    </row>
    <row r="4597" spans="1:24" x14ac:dyDescent="0.3">
      <c r="A4597" t="s">
        <v>1267</v>
      </c>
      <c r="C4597" t="s">
        <v>3955</v>
      </c>
      <c r="D4597" s="1">
        <v>46083</v>
      </c>
      <c r="E4597" t="s">
        <v>3956</v>
      </c>
      <c r="F4597">
        <v>9</v>
      </c>
      <c r="G4597">
        <v>174</v>
      </c>
      <c r="H4597" t="str">
        <f>VLOOKUP(G4597,[1]OPERADORES!$A:$B,2,0)</f>
        <v>MIRIÃ LOBATO RODRIGUES</v>
      </c>
      <c r="I4597" t="s">
        <v>21</v>
      </c>
      <c r="J4597" t="s">
        <v>372</v>
      </c>
      <c r="K4597" t="s">
        <v>1270</v>
      </c>
      <c r="L4597">
        <v>23076</v>
      </c>
      <c r="M4597" t="s">
        <v>97</v>
      </c>
      <c r="O4597" t="s">
        <v>11</v>
      </c>
      <c r="P4597">
        <v>5403</v>
      </c>
      <c r="Q4597">
        <v>2</v>
      </c>
      <c r="R4597">
        <v>39.94</v>
      </c>
      <c r="S4597">
        <v>79.88</v>
      </c>
      <c r="T4597">
        <v>53.06</v>
      </c>
      <c r="U4597">
        <v>33.58</v>
      </c>
      <c r="V4597" t="str">
        <f>VLOOKUP(L4597,'[2]tabela de preços'!$A:$D,4,0)</f>
        <v>WANDA</v>
      </c>
      <c r="W4597" t="str">
        <f>VLOOKUP(L4597,'[2]tabela de preços'!$A:$F,6,0)</f>
        <v>PRIMER AUTOMOTIVO</v>
      </c>
      <c r="X4597" t="str">
        <f>VLOOKUP(L4597,'[2]tabela de preços'!$A:$G,7,0)</f>
        <v>AUTOMOTIVO</v>
      </c>
    </row>
    <row r="4598" spans="1:24" x14ac:dyDescent="0.3">
      <c r="A4598" t="s">
        <v>1267</v>
      </c>
      <c r="C4598" t="s">
        <v>3955</v>
      </c>
      <c r="D4598" s="1">
        <v>46083</v>
      </c>
      <c r="E4598" t="s">
        <v>3956</v>
      </c>
      <c r="F4598">
        <v>9</v>
      </c>
      <c r="G4598">
        <v>174</v>
      </c>
      <c r="H4598" t="str">
        <f>VLOOKUP(G4598,[1]OPERADORES!$A:$B,2,0)</f>
        <v>MIRIÃ LOBATO RODRIGUES</v>
      </c>
      <c r="I4598" t="s">
        <v>21</v>
      </c>
      <c r="J4598" t="s">
        <v>372</v>
      </c>
      <c r="K4598" t="s">
        <v>1270</v>
      </c>
      <c r="L4598">
        <v>23354</v>
      </c>
      <c r="M4598" t="s">
        <v>670</v>
      </c>
      <c r="O4598" t="s">
        <v>11</v>
      </c>
      <c r="P4598">
        <v>5403</v>
      </c>
      <c r="Q4598">
        <v>2</v>
      </c>
      <c r="R4598">
        <v>52.26</v>
      </c>
      <c r="S4598">
        <v>104.52</v>
      </c>
      <c r="T4598">
        <v>74.14</v>
      </c>
      <c r="U4598">
        <v>29.07</v>
      </c>
      <c r="V4598" t="str">
        <f>VLOOKUP(L4598,'[2]tabela de preços'!$A:$D,4,0)</f>
        <v>SHERWIN WILLIAMS</v>
      </c>
      <c r="W4598" t="str">
        <f>VLOOKUP(L4598,'[2]tabela de preços'!$A:$F,6,0)</f>
        <v>TINTAS PU</v>
      </c>
      <c r="X4598" t="str">
        <f>VLOOKUP(L4598,'[2]tabela de preços'!$A:$G,7,0)</f>
        <v>AUTOMOTIVO</v>
      </c>
    </row>
    <row r="4599" spans="1:24" x14ac:dyDescent="0.3">
      <c r="A4599" t="s">
        <v>1411</v>
      </c>
      <c r="C4599" t="s">
        <v>3959</v>
      </c>
      <c r="D4599" s="1">
        <v>46083</v>
      </c>
      <c r="E4599" t="s">
        <v>3960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1414</v>
      </c>
      <c r="K4599" t="s">
        <v>1415</v>
      </c>
      <c r="L4599">
        <v>10324</v>
      </c>
      <c r="M4599" t="s">
        <v>3961</v>
      </c>
      <c r="O4599" t="s">
        <v>11</v>
      </c>
      <c r="P4599">
        <v>5403</v>
      </c>
      <c r="Q4599">
        <v>6</v>
      </c>
      <c r="R4599">
        <v>35.04</v>
      </c>
      <c r="S4599">
        <v>210.24</v>
      </c>
      <c r="T4599">
        <v>154.13999999999999</v>
      </c>
      <c r="U4599">
        <v>26.68</v>
      </c>
      <c r="V4599" t="str">
        <f>VLOOKUP(L4599,'[2]tabela de preços'!$A:$D,4,0)</f>
        <v>ANJO</v>
      </c>
      <c r="W4599" t="str">
        <f>VLOOKUP(L4599,'[2]tabela de preços'!$A:$F,6,0)</f>
        <v>TINTAS LACA</v>
      </c>
      <c r="X4599" t="str">
        <f>VLOOKUP(L4599,'[2]tabela de preços'!$A:$G,7,0)</f>
        <v>AUTOMOTIVO</v>
      </c>
    </row>
    <row r="4600" spans="1:24" x14ac:dyDescent="0.3">
      <c r="A4600" t="s">
        <v>1524</v>
      </c>
      <c r="B4600" t="s">
        <v>1525</v>
      </c>
      <c r="C4600" t="s">
        <v>3970</v>
      </c>
      <c r="D4600" s="1">
        <v>46083</v>
      </c>
      <c r="E4600" t="s">
        <v>3971</v>
      </c>
      <c r="F4600">
        <v>9</v>
      </c>
      <c r="G4600">
        <v>236</v>
      </c>
      <c r="H4600" t="str">
        <f>VLOOKUP(G4600,[1]OPERADORES!$A:$B,2,0)</f>
        <v>DANIEL</v>
      </c>
      <c r="I4600" t="s">
        <v>21</v>
      </c>
      <c r="J4600" t="s">
        <v>762</v>
      </c>
      <c r="K4600" t="s">
        <v>1528</v>
      </c>
      <c r="L4600">
        <v>84111</v>
      </c>
      <c r="M4600" t="s">
        <v>1393</v>
      </c>
      <c r="O4600" t="s">
        <v>11</v>
      </c>
      <c r="P4600">
        <v>5403</v>
      </c>
      <c r="Q4600">
        <v>2</v>
      </c>
      <c r="R4600">
        <v>153.99</v>
      </c>
      <c r="S4600">
        <v>307.98</v>
      </c>
      <c r="T4600">
        <v>233.76</v>
      </c>
      <c r="U4600">
        <v>24.1</v>
      </c>
      <c r="V4600" t="str">
        <f>VLOOKUP(L4600,'[2]tabela de preços'!$A:$D,4,0)</f>
        <v>BRASILUX</v>
      </c>
      <c r="W4600" t="str">
        <f>VLOOKUP(L4600,'[2]tabela de preços'!$A:$F,6,0)</f>
        <v>EPOXI</v>
      </c>
      <c r="X4600" t="str">
        <f>VLOOKUP(L4600,'[2]tabela de preços'!$A:$G,7,0)</f>
        <v>INDUSTRIAL</v>
      </c>
    </row>
    <row r="4601" spans="1:24" x14ac:dyDescent="0.3">
      <c r="A4601" t="s">
        <v>1524</v>
      </c>
      <c r="B4601" t="s">
        <v>1525</v>
      </c>
      <c r="C4601" t="s">
        <v>3970</v>
      </c>
      <c r="D4601" s="1">
        <v>46083</v>
      </c>
      <c r="E4601" t="s">
        <v>3971</v>
      </c>
      <c r="F4601">
        <v>9</v>
      </c>
      <c r="G4601">
        <v>236</v>
      </c>
      <c r="H4601" t="str">
        <f>VLOOKUP(G4601,[1]OPERADORES!$A:$B,2,0)</f>
        <v>DANIEL</v>
      </c>
      <c r="I4601" t="s">
        <v>21</v>
      </c>
      <c r="J4601" t="s">
        <v>762</v>
      </c>
      <c r="K4601" t="s">
        <v>1528</v>
      </c>
      <c r="L4601">
        <v>84200</v>
      </c>
      <c r="M4601" t="s">
        <v>1552</v>
      </c>
      <c r="O4601" t="s">
        <v>11</v>
      </c>
      <c r="P4601">
        <v>5403</v>
      </c>
      <c r="Q4601">
        <v>4</v>
      </c>
      <c r="R4601">
        <v>224.04</v>
      </c>
      <c r="S4601">
        <v>896.16</v>
      </c>
      <c r="T4601">
        <v>680.2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EPOXI</v>
      </c>
      <c r="X4601" t="str">
        <f>VLOOKUP(L4601,'[2]tabela de preços'!$A:$G,7,0)</f>
        <v>INDUSTRIAL</v>
      </c>
    </row>
    <row r="4602" spans="1:24" x14ac:dyDescent="0.3">
      <c r="A4602" t="s">
        <v>1649</v>
      </c>
      <c r="B4602" t="s">
        <v>1650</v>
      </c>
      <c r="C4602" t="s">
        <v>3974</v>
      </c>
      <c r="D4602" s="1">
        <v>46083</v>
      </c>
      <c r="E4602" t="s">
        <v>3975</v>
      </c>
      <c r="F4602">
        <v>9</v>
      </c>
      <c r="G4602">
        <v>236</v>
      </c>
      <c r="H4602" t="str">
        <f>VLOOKUP(G4602,[1]OPERADORES!$A:$B,2,0)</f>
        <v>DANIEL</v>
      </c>
      <c r="I4602" t="s">
        <v>21</v>
      </c>
      <c r="J4602" t="s">
        <v>1653</v>
      </c>
      <c r="K4602" t="s">
        <v>1654</v>
      </c>
      <c r="L4602">
        <v>10226</v>
      </c>
      <c r="M4602" t="s">
        <v>145</v>
      </c>
      <c r="O4602" t="s">
        <v>11</v>
      </c>
      <c r="P4602">
        <v>5102</v>
      </c>
      <c r="Q4602">
        <v>204</v>
      </c>
      <c r="R4602">
        <v>2.79</v>
      </c>
      <c r="S4602">
        <v>569.16</v>
      </c>
      <c r="T4602">
        <v>473.28</v>
      </c>
      <c r="U4602">
        <v>16.850000000000001</v>
      </c>
      <c r="V4602" t="str">
        <f>VLOOKUP(L4602,'[2]tabela de preços'!$A:$D,4,0)</f>
        <v>NORTON</v>
      </c>
      <c r="W4602" t="str">
        <f>VLOOKUP(L4602,'[2]tabela de preços'!$A:$F,6,0)</f>
        <v xml:space="preserve">DISCOS / LIXAS / ABRASIVOS </v>
      </c>
      <c r="X4602" t="str">
        <f>VLOOKUP(L4602,'[2]tabela de preços'!$A:$G,7,0)</f>
        <v>AUTOMOTIVO</v>
      </c>
    </row>
    <row r="4603" spans="1:24" x14ac:dyDescent="0.3">
      <c r="A4603" t="s">
        <v>1649</v>
      </c>
      <c r="B4603" t="s">
        <v>1650</v>
      </c>
      <c r="C4603" t="s">
        <v>3974</v>
      </c>
      <c r="D4603" s="1">
        <v>46083</v>
      </c>
      <c r="E4603" t="s">
        <v>3975</v>
      </c>
      <c r="F4603">
        <v>9</v>
      </c>
      <c r="G4603">
        <v>236</v>
      </c>
      <c r="H4603" t="str">
        <f>VLOOKUP(G4603,[1]OPERADORES!$A:$B,2,0)</f>
        <v>DANIEL</v>
      </c>
      <c r="I4603" t="s">
        <v>21</v>
      </c>
      <c r="J4603" t="s">
        <v>1653</v>
      </c>
      <c r="K4603" t="s">
        <v>1654</v>
      </c>
      <c r="L4603">
        <v>10230</v>
      </c>
      <c r="M4603" t="s">
        <v>193</v>
      </c>
      <c r="O4603" t="s">
        <v>11</v>
      </c>
      <c r="P4603">
        <v>5102</v>
      </c>
      <c r="Q4603">
        <v>204</v>
      </c>
      <c r="R4603">
        <v>2.79</v>
      </c>
      <c r="S4603">
        <v>569.16</v>
      </c>
      <c r="T4603">
        <v>473.28</v>
      </c>
      <c r="U4603">
        <v>16.850000000000001</v>
      </c>
      <c r="V4603" t="str">
        <f>VLOOKUP(L4603,'[2]tabela de preços'!$A:$D,4,0)</f>
        <v>NORTON</v>
      </c>
      <c r="W4603" t="str">
        <f>VLOOKUP(L4603,'[2]tabela de preços'!$A:$F,6,0)</f>
        <v xml:space="preserve">DISCOS / LIXAS / ABRASIVOS </v>
      </c>
      <c r="X4603" t="str">
        <f>VLOOKUP(L4603,'[2]tabela de preços'!$A:$G,7,0)</f>
        <v>AUTOMOTIVO</v>
      </c>
    </row>
    <row r="4604" spans="1:24" x14ac:dyDescent="0.3">
      <c r="A4604" t="s">
        <v>1649</v>
      </c>
      <c r="B4604" t="s">
        <v>1650</v>
      </c>
      <c r="C4604" t="s">
        <v>3974</v>
      </c>
      <c r="D4604" s="1">
        <v>46083</v>
      </c>
      <c r="E4604" t="s">
        <v>3975</v>
      </c>
      <c r="F4604">
        <v>9</v>
      </c>
      <c r="G4604">
        <v>236</v>
      </c>
      <c r="H4604" t="str">
        <f>VLOOKUP(G4604,[1]OPERADORES!$A:$B,2,0)</f>
        <v>DANIEL</v>
      </c>
      <c r="I4604" t="s">
        <v>21</v>
      </c>
      <c r="J4604" t="s">
        <v>1653</v>
      </c>
      <c r="K4604" t="s">
        <v>1654</v>
      </c>
      <c r="L4604">
        <v>10232</v>
      </c>
      <c r="M4604" t="s">
        <v>134</v>
      </c>
      <c r="O4604" t="s">
        <v>11</v>
      </c>
      <c r="P4604">
        <v>5102</v>
      </c>
      <c r="Q4604">
        <v>204</v>
      </c>
      <c r="R4604">
        <v>2.79</v>
      </c>
      <c r="S4604">
        <v>569.16</v>
      </c>
      <c r="T4604">
        <v>459</v>
      </c>
      <c r="U4604">
        <v>19.350000000000001</v>
      </c>
      <c r="V4604" t="str">
        <f>VLOOKUP(L4604,'[2]tabela de preços'!$A:$D,4,0)</f>
        <v>NORTON</v>
      </c>
      <c r="W4604" t="str">
        <f>VLOOKUP(L4604,'[2]tabela de preços'!$A:$F,6,0)</f>
        <v xml:space="preserve">DISCOS / LIXAS / ABRASIVOS </v>
      </c>
      <c r="X4604" t="str">
        <f>VLOOKUP(L4604,'[2]tabela de preços'!$A:$G,7,0)</f>
        <v>AUTOMOTIVO</v>
      </c>
    </row>
    <row r="4605" spans="1:24" x14ac:dyDescent="0.3">
      <c r="A4605" t="s">
        <v>1649</v>
      </c>
      <c r="B4605" t="s">
        <v>1650</v>
      </c>
      <c r="C4605" t="s">
        <v>3974</v>
      </c>
      <c r="D4605" s="1">
        <v>46083</v>
      </c>
      <c r="E4605" t="s">
        <v>3975</v>
      </c>
      <c r="F4605">
        <v>9</v>
      </c>
      <c r="G4605">
        <v>236</v>
      </c>
      <c r="H4605" t="str">
        <f>VLOOKUP(G4605,[1]OPERADORES!$A:$B,2,0)</f>
        <v>DANIEL</v>
      </c>
      <c r="I4605" t="s">
        <v>21</v>
      </c>
      <c r="J4605" t="s">
        <v>1653</v>
      </c>
      <c r="K4605" t="s">
        <v>1654</v>
      </c>
      <c r="L4605">
        <v>16</v>
      </c>
      <c r="M4605" t="s">
        <v>122</v>
      </c>
      <c r="O4605" t="s">
        <v>11</v>
      </c>
      <c r="P4605">
        <v>5102</v>
      </c>
      <c r="Q4605">
        <v>50</v>
      </c>
      <c r="R4605">
        <v>2.97</v>
      </c>
      <c r="S4605">
        <v>148.5</v>
      </c>
      <c r="T4605">
        <v>110</v>
      </c>
      <c r="U4605">
        <v>25.93</v>
      </c>
      <c r="V4605" t="str">
        <f>VLOOKUP(L4605,'[2]tabela de preços'!$A:$D,4,0)</f>
        <v>3M</v>
      </c>
      <c r="W4605" t="str">
        <f>VLOOKUP(L4605,'[2]tabela de preços'!$A:$F,6,0)</f>
        <v>LIXA DÁGUA</v>
      </c>
      <c r="X4605" t="str">
        <f>VLOOKUP(L4605,'[2]tabela de preços'!$A:$G,7,0)</f>
        <v>AUTOMOTIVO</v>
      </c>
    </row>
    <row r="4606" spans="1:24" x14ac:dyDescent="0.3">
      <c r="A4606" t="s">
        <v>1688</v>
      </c>
      <c r="C4606" t="s">
        <v>3976</v>
      </c>
      <c r="D4606" s="1">
        <v>46083</v>
      </c>
      <c r="E4606" t="s">
        <v>3977</v>
      </c>
      <c r="F4606">
        <v>9</v>
      </c>
      <c r="G4606">
        <v>236</v>
      </c>
      <c r="H4606" t="str">
        <f>VLOOKUP(G4606,[1]OPERADORES!$A:$B,2,0)</f>
        <v>DANIEL</v>
      </c>
      <c r="I4606" t="s">
        <v>21</v>
      </c>
      <c r="J4606" t="s">
        <v>1691</v>
      </c>
      <c r="K4606" t="s">
        <v>1692</v>
      </c>
      <c r="L4606">
        <v>24248</v>
      </c>
      <c r="M4606" t="s">
        <v>107</v>
      </c>
      <c r="O4606" t="s">
        <v>11</v>
      </c>
      <c r="P4606">
        <v>5102</v>
      </c>
      <c r="Q4606">
        <v>12</v>
      </c>
      <c r="R4606">
        <v>8</v>
      </c>
      <c r="S4606">
        <v>96</v>
      </c>
      <c r="T4606">
        <v>78</v>
      </c>
      <c r="U4606">
        <v>18.75</v>
      </c>
      <c r="V4606" t="str">
        <f>VLOOKUP(L4606,'[2]tabela de preços'!$A:$D,4,0)</f>
        <v>SHERWIN WILLIAMS</v>
      </c>
      <c r="W4606" t="str">
        <f>VLOOKUP(L4606,'[2]tabela de preços'!$A:$F,6,0)</f>
        <v>PRIMER AUTOMOTIVO</v>
      </c>
      <c r="X4606" t="str">
        <f>VLOOKUP(L4606,'[2]tabela de preços'!$A:$G,7,0)</f>
        <v>AUTOMOTIVO</v>
      </c>
    </row>
    <row r="4607" spans="1:24" x14ac:dyDescent="0.3">
      <c r="A4607" t="s">
        <v>1688</v>
      </c>
      <c r="C4607" t="s">
        <v>3976</v>
      </c>
      <c r="D4607" s="1">
        <v>46083</v>
      </c>
      <c r="E4607" t="s">
        <v>3977</v>
      </c>
      <c r="F4607">
        <v>9</v>
      </c>
      <c r="G4607">
        <v>236</v>
      </c>
      <c r="H4607" t="str">
        <f>VLOOKUP(G4607,[1]OPERADORES!$A:$B,2,0)</f>
        <v>DANIEL</v>
      </c>
      <c r="I4607" t="s">
        <v>21</v>
      </c>
      <c r="J4607" t="s">
        <v>1691</v>
      </c>
      <c r="K4607" t="s">
        <v>1692</v>
      </c>
      <c r="L4607">
        <v>22233</v>
      </c>
      <c r="M4607" t="s">
        <v>184</v>
      </c>
      <c r="O4607" t="s">
        <v>11</v>
      </c>
      <c r="P4607">
        <v>5102</v>
      </c>
      <c r="Q4607">
        <v>2</v>
      </c>
      <c r="R4607">
        <v>30.17</v>
      </c>
      <c r="S4607">
        <v>60.34</v>
      </c>
      <c r="T4607">
        <v>45.8</v>
      </c>
      <c r="U4607">
        <v>24.1</v>
      </c>
      <c r="V4607" t="str">
        <f>VLOOKUP(L4607,'[2]tabela de preços'!$A:$D,4,0)</f>
        <v>3M</v>
      </c>
      <c r="W4607" t="str">
        <f>VLOOKUP(L4607,'[2]tabela de preços'!$A:$F,6,0)</f>
        <v>FITA DUPLA FACE</v>
      </c>
      <c r="X4607" t="str">
        <f>VLOOKUP(L4607,'[2]tabela de preços'!$A:$G,7,0)</f>
        <v>AUTOMOTIVO</v>
      </c>
    </row>
    <row r="4608" spans="1:24" x14ac:dyDescent="0.3">
      <c r="A4608" t="s">
        <v>1688</v>
      </c>
      <c r="C4608" t="s">
        <v>3976</v>
      </c>
      <c r="D4608" s="1">
        <v>46083</v>
      </c>
      <c r="E4608" t="s">
        <v>3977</v>
      </c>
      <c r="F4608">
        <v>9</v>
      </c>
      <c r="G4608">
        <v>236</v>
      </c>
      <c r="H4608" t="str">
        <f>VLOOKUP(G4608,[1]OPERADORES!$A:$B,2,0)</f>
        <v>DANIEL</v>
      </c>
      <c r="I4608" t="s">
        <v>21</v>
      </c>
      <c r="J4608" t="s">
        <v>1691</v>
      </c>
      <c r="K4608" t="s">
        <v>1692</v>
      </c>
      <c r="L4608">
        <v>87043</v>
      </c>
      <c r="M4608" t="s">
        <v>217</v>
      </c>
      <c r="O4608" t="s">
        <v>11</v>
      </c>
      <c r="P4608">
        <v>5102</v>
      </c>
      <c r="Q4608">
        <v>8</v>
      </c>
      <c r="R4608">
        <v>21.95</v>
      </c>
      <c r="S4608">
        <v>175.6</v>
      </c>
      <c r="T4608">
        <v>144.16</v>
      </c>
      <c r="U4608">
        <v>17.899999999999999</v>
      </c>
      <c r="V4608" t="str">
        <f>VLOOKUP(L4608,'[2]tabela de preços'!$A:$D,4,0)</f>
        <v>ROBERLO</v>
      </c>
      <c r="W4608" t="str">
        <f>VLOOKUP(L4608,'[2]tabela de preços'!$A:$F,6,0)</f>
        <v>MASSA POLIÉSTER</v>
      </c>
      <c r="X4608" t="str">
        <f>VLOOKUP(L4608,'[2]tabela de preços'!$A:$G,7,0)</f>
        <v>AUTOMOTIVO</v>
      </c>
    </row>
    <row r="4609" spans="1:24" x14ac:dyDescent="0.3">
      <c r="A4609" t="s">
        <v>1688</v>
      </c>
      <c r="C4609" t="s">
        <v>3976</v>
      </c>
      <c r="D4609" s="1">
        <v>46083</v>
      </c>
      <c r="E4609" t="s">
        <v>3977</v>
      </c>
      <c r="F4609">
        <v>9</v>
      </c>
      <c r="G4609">
        <v>236</v>
      </c>
      <c r="H4609" t="str">
        <f>VLOOKUP(G4609,[1]OPERADORES!$A:$B,2,0)</f>
        <v>DANIEL</v>
      </c>
      <c r="I4609" t="s">
        <v>21</v>
      </c>
      <c r="J4609" t="s">
        <v>1691</v>
      </c>
      <c r="K4609" t="s">
        <v>1692</v>
      </c>
      <c r="L4609">
        <v>24247</v>
      </c>
      <c r="M4609" t="s">
        <v>160</v>
      </c>
      <c r="O4609" t="s">
        <v>11</v>
      </c>
      <c r="P4609">
        <v>5403</v>
      </c>
      <c r="Q4609">
        <v>12</v>
      </c>
      <c r="R4609">
        <v>21</v>
      </c>
      <c r="S4609">
        <v>252</v>
      </c>
      <c r="T4609">
        <v>202.44</v>
      </c>
      <c r="U4609">
        <v>19.670000000000002</v>
      </c>
      <c r="V4609" t="str">
        <f>VLOOKUP(L4609,'[2]tabela de preços'!$A:$D,4,0)</f>
        <v>SHERWIN WILLIAMS</v>
      </c>
      <c r="W4609" t="str">
        <f>VLOOKUP(L4609,'[2]tabela de preços'!$A:$F,6,0)</f>
        <v>PRIMER AUTOMOTIVO</v>
      </c>
      <c r="X4609" t="str">
        <f>VLOOKUP(L4609,'[2]tabela de preços'!$A:$G,7,0)</f>
        <v>AUTOMOTIVO</v>
      </c>
    </row>
    <row r="4610" spans="1:24" x14ac:dyDescent="0.3">
      <c r="A4610" t="s">
        <v>3823</v>
      </c>
      <c r="C4610" t="s">
        <v>3980</v>
      </c>
      <c r="D4610" s="1">
        <v>46083</v>
      </c>
      <c r="E4610" t="s">
        <v>3981</v>
      </c>
      <c r="F4610">
        <v>9</v>
      </c>
      <c r="G4610">
        <v>197</v>
      </c>
      <c r="H4610" t="str">
        <f>VLOOKUP(G4610,[1]OPERADORES!$A:$B,2,0)</f>
        <v xml:space="preserve">POLIANA LORRANE DE AMORIM </v>
      </c>
      <c r="I4610" t="s">
        <v>21</v>
      </c>
      <c r="J4610" t="s">
        <v>397</v>
      </c>
      <c r="K4610" t="s">
        <v>3826</v>
      </c>
      <c r="L4610">
        <v>85622</v>
      </c>
      <c r="M4610" t="s">
        <v>985</v>
      </c>
      <c r="O4610" t="s">
        <v>11</v>
      </c>
      <c r="P4610">
        <v>5102</v>
      </c>
      <c r="Q4610">
        <v>4</v>
      </c>
      <c r="R4610">
        <v>25.06</v>
      </c>
      <c r="S4610">
        <v>100.24</v>
      </c>
      <c r="T4610">
        <v>76.08</v>
      </c>
      <c r="U4610">
        <v>24.1</v>
      </c>
      <c r="V4610" t="str">
        <f>VLOOKUP(L4610,'[2]tabela de preços'!$A:$D,4,0)</f>
        <v>TEK BOND</v>
      </c>
      <c r="W4610" t="str">
        <f>VLOOKUP(L4610,'[2]tabela de preços'!$A:$F,6,0)</f>
        <v>COLA INST./ ADESIVOS COLANTES</v>
      </c>
      <c r="X4610" t="str">
        <f>VLOOKUP(L4610,'[2]tabela de preços'!$A:$G,7,0)</f>
        <v>AUTOMOTIVO</v>
      </c>
    </row>
    <row r="4611" spans="1:24" x14ac:dyDescent="0.3">
      <c r="A4611" t="s">
        <v>3823</v>
      </c>
      <c r="C4611" t="s">
        <v>3980</v>
      </c>
      <c r="D4611" s="1">
        <v>46083</v>
      </c>
      <c r="E4611" t="s">
        <v>3981</v>
      </c>
      <c r="F4611">
        <v>9</v>
      </c>
      <c r="G4611">
        <v>197</v>
      </c>
      <c r="H4611" t="str">
        <f>VLOOKUP(G4611,[1]OPERADORES!$A:$B,2,0)</f>
        <v xml:space="preserve">POLIANA LORRANE DE AMORIM </v>
      </c>
      <c r="I4611" t="s">
        <v>21</v>
      </c>
      <c r="J4611" t="s">
        <v>397</v>
      </c>
      <c r="K4611" t="s">
        <v>3826</v>
      </c>
      <c r="L4611">
        <v>23715</v>
      </c>
      <c r="M4611" t="s">
        <v>978</v>
      </c>
      <c r="O4611" t="s">
        <v>11</v>
      </c>
      <c r="P4611">
        <v>5102</v>
      </c>
      <c r="Q4611">
        <v>2</v>
      </c>
      <c r="R4611">
        <v>40.71</v>
      </c>
      <c r="S4611">
        <v>81.42</v>
      </c>
      <c r="T4611">
        <v>61.8</v>
      </c>
      <c r="U4611">
        <v>24.1</v>
      </c>
      <c r="V4611" t="str">
        <f>VLOOKUP(L4611,'[2]tabela de preços'!$A:$D,4,0)</f>
        <v>NEW PAD</v>
      </c>
      <c r="W4611" t="str">
        <f>VLOOKUP(L4611,'[2]tabela de preços'!$A:$F,6,0)</f>
        <v>BOINAS PARA POLIMENTO</v>
      </c>
      <c r="X4611" t="str">
        <f>VLOOKUP(L4611,'[2]tabela de preços'!$A:$G,7,0)</f>
        <v>AUTOMOTIVO</v>
      </c>
    </row>
    <row r="4612" spans="1:24" x14ac:dyDescent="0.3">
      <c r="A4612" t="s">
        <v>3823</v>
      </c>
      <c r="C4612" t="s">
        <v>3980</v>
      </c>
      <c r="D4612" s="1">
        <v>46083</v>
      </c>
      <c r="E4612" t="s">
        <v>3981</v>
      </c>
      <c r="F4612">
        <v>9</v>
      </c>
      <c r="G4612">
        <v>197</v>
      </c>
      <c r="H4612" t="str">
        <f>VLOOKUP(G4612,[1]OPERADORES!$A:$B,2,0)</f>
        <v xml:space="preserve">POLIANA LORRANE DE AMORIM </v>
      </c>
      <c r="I4612" t="s">
        <v>21</v>
      </c>
      <c r="J4612" t="s">
        <v>397</v>
      </c>
      <c r="K4612" t="s">
        <v>3826</v>
      </c>
      <c r="L4612">
        <v>24371</v>
      </c>
      <c r="M4612" t="s">
        <v>3982</v>
      </c>
      <c r="O4612" t="s">
        <v>11</v>
      </c>
      <c r="P4612">
        <v>5102</v>
      </c>
      <c r="Q4612">
        <v>6</v>
      </c>
      <c r="R4612">
        <v>6.66</v>
      </c>
      <c r="S4612">
        <v>39.96</v>
      </c>
      <c r="T4612">
        <v>30.3</v>
      </c>
      <c r="U4612">
        <v>24.17</v>
      </c>
      <c r="V4612" t="str">
        <f>VLOOKUP(L4612,'[2]tabela de preços'!$A:$D,4,0)</f>
        <v>BRASILUX</v>
      </c>
      <c r="W4612" t="str">
        <f>VLOOKUP(L4612,'[2]tabela de preços'!$A:$F,6,0)</f>
        <v>EMBALAGEM</v>
      </c>
      <c r="X4612" t="str">
        <f>VLOOKUP(L4612,'[2]tabela de preços'!$A:$G,7,0)</f>
        <v>AUTOMOTIVO</v>
      </c>
    </row>
    <row r="4613" spans="1:24" x14ac:dyDescent="0.3">
      <c r="A4613" t="s">
        <v>3823</v>
      </c>
      <c r="C4613" t="s">
        <v>3980</v>
      </c>
      <c r="D4613" s="1">
        <v>46083</v>
      </c>
      <c r="E4613" t="s">
        <v>3981</v>
      </c>
      <c r="F4613">
        <v>9</v>
      </c>
      <c r="G4613">
        <v>197</v>
      </c>
      <c r="H4613" t="str">
        <f>VLOOKUP(G4613,[1]OPERADORES!$A:$B,2,0)</f>
        <v xml:space="preserve">POLIANA LORRANE DE AMORIM </v>
      </c>
      <c r="I4613" t="s">
        <v>21</v>
      </c>
      <c r="J4613" t="s">
        <v>397</v>
      </c>
      <c r="K4613" t="s">
        <v>3826</v>
      </c>
      <c r="L4613">
        <v>84347</v>
      </c>
      <c r="M4613" t="s">
        <v>1150</v>
      </c>
      <c r="O4613" t="s">
        <v>11</v>
      </c>
      <c r="P4613">
        <v>5403</v>
      </c>
      <c r="Q4613">
        <v>2</v>
      </c>
      <c r="R4613">
        <v>59.98</v>
      </c>
      <c r="S4613">
        <v>119.96</v>
      </c>
      <c r="T4613">
        <v>106.14</v>
      </c>
      <c r="U4613">
        <v>11.52</v>
      </c>
      <c r="V4613" t="str">
        <f>VLOOKUP(L4613,'[2]tabela de preços'!$A:$D,4,0)</f>
        <v>BRASILUX</v>
      </c>
      <c r="W4613" t="str">
        <f>VLOOKUP(L4613,'[2]tabela de preços'!$A:$F,6,0)</f>
        <v>ESMALTES</v>
      </c>
      <c r="X4613" t="str">
        <f>VLOOKUP(L4613,'[2]tabela de preços'!$A:$G,7,0)</f>
        <v>INDUSTRIAL</v>
      </c>
    </row>
    <row r="4614" spans="1:24" x14ac:dyDescent="0.3">
      <c r="A4614" t="s">
        <v>3823</v>
      </c>
      <c r="C4614" t="s">
        <v>3980</v>
      </c>
      <c r="D4614" s="1">
        <v>46083</v>
      </c>
      <c r="E4614" t="s">
        <v>3981</v>
      </c>
      <c r="F4614">
        <v>9</v>
      </c>
      <c r="G4614">
        <v>197</v>
      </c>
      <c r="H4614" t="str">
        <f>VLOOKUP(G4614,[1]OPERADORES!$A:$B,2,0)</f>
        <v xml:space="preserve">POLIANA LORRANE DE AMORIM </v>
      </c>
      <c r="I4614" t="s">
        <v>21</v>
      </c>
      <c r="J4614" t="s">
        <v>397</v>
      </c>
      <c r="K4614" t="s">
        <v>3826</v>
      </c>
      <c r="L4614">
        <v>85280</v>
      </c>
      <c r="M4614" t="s">
        <v>943</v>
      </c>
      <c r="O4614" t="s">
        <v>11</v>
      </c>
      <c r="P4614">
        <v>5102</v>
      </c>
      <c r="Q4614">
        <v>10</v>
      </c>
      <c r="R4614">
        <v>55.72</v>
      </c>
      <c r="S4614">
        <v>557.20000000000005</v>
      </c>
      <c r="T4614">
        <v>422.9</v>
      </c>
      <c r="U4614">
        <v>24.1</v>
      </c>
      <c r="V4614" t="str">
        <f>VLOOKUP(L4614,'[2]tabela de preços'!$A:$D,4,0)</f>
        <v>BRASILUX</v>
      </c>
      <c r="W4614" t="str">
        <f>VLOOKUP(L4614,'[2]tabela de preços'!$A:$F,6,0)</f>
        <v>CATALISADORES INDIVIDUAIS</v>
      </c>
      <c r="X4614" t="str">
        <f>VLOOKUP(L4614,'[2]tabela de preços'!$A:$G,7,0)</f>
        <v>IMOBILIÁRIO</v>
      </c>
    </row>
    <row r="4615" spans="1:24" x14ac:dyDescent="0.3">
      <c r="A4615" t="s">
        <v>3823</v>
      </c>
      <c r="C4615" t="s">
        <v>3980</v>
      </c>
      <c r="D4615" s="1">
        <v>46083</v>
      </c>
      <c r="E4615" t="s">
        <v>3981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21</v>
      </c>
      <c r="J4615" t="s">
        <v>397</v>
      </c>
      <c r="K4615" t="s">
        <v>3826</v>
      </c>
      <c r="L4615">
        <v>85635</v>
      </c>
      <c r="M4615" t="s">
        <v>674</v>
      </c>
      <c r="O4615" t="s">
        <v>11</v>
      </c>
      <c r="P4615">
        <v>5102</v>
      </c>
      <c r="Q4615">
        <v>12</v>
      </c>
      <c r="R4615">
        <v>5.46</v>
      </c>
      <c r="S4615">
        <v>65.52</v>
      </c>
      <c r="T4615">
        <v>48</v>
      </c>
      <c r="U4615">
        <v>26.74</v>
      </c>
      <c r="V4615" t="str">
        <f>VLOOKUP(L4615,'[2]tabela de preços'!$A:$D,4,0)</f>
        <v>UNIPEGA</v>
      </c>
      <c r="W4615" t="str">
        <f>VLOOKUP(L4615,'[2]tabela de preços'!$A:$F,6,0)</f>
        <v>DESENGRIPANTE</v>
      </c>
      <c r="X4615" t="str">
        <f>VLOOKUP(L4615,'[2]tabela de preços'!$A:$G,7,0)</f>
        <v>AUTOMOTIVO</v>
      </c>
    </row>
    <row r="4616" spans="1:24" x14ac:dyDescent="0.3">
      <c r="A4616" t="s">
        <v>3823</v>
      </c>
      <c r="C4616" t="s">
        <v>3980</v>
      </c>
      <c r="D4616" s="1">
        <v>46083</v>
      </c>
      <c r="E4616" t="s">
        <v>3981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21</v>
      </c>
      <c r="J4616" t="s">
        <v>397</v>
      </c>
      <c r="K4616" t="s">
        <v>3826</v>
      </c>
      <c r="L4616">
        <v>84557</v>
      </c>
      <c r="M4616" t="s">
        <v>116</v>
      </c>
      <c r="O4616" t="s">
        <v>11</v>
      </c>
      <c r="P4616">
        <v>5102</v>
      </c>
      <c r="Q4616">
        <v>6</v>
      </c>
      <c r="R4616">
        <v>17.489999999999998</v>
      </c>
      <c r="S4616">
        <v>104.94</v>
      </c>
      <c r="T4616">
        <v>87.96</v>
      </c>
      <c r="U4616">
        <v>16.18</v>
      </c>
      <c r="V4616" t="str">
        <f>VLOOKUP(L4616,'[2]tabela de preços'!$A:$D,4,0)</f>
        <v>BRASILUX</v>
      </c>
      <c r="W4616" t="str">
        <f>VLOOKUP(L4616,'[2]tabela de preços'!$A:$F,6,0)</f>
        <v>DILUENTE</v>
      </c>
      <c r="X4616" t="str">
        <f>VLOOKUP(L4616,'[2]tabela de preços'!$A:$G,7,0)</f>
        <v>AUTOMOTIVO</v>
      </c>
    </row>
    <row r="4617" spans="1:24" x14ac:dyDescent="0.3">
      <c r="A4617" t="s">
        <v>3823</v>
      </c>
      <c r="C4617" t="s">
        <v>3980</v>
      </c>
      <c r="D4617" s="1">
        <v>46083</v>
      </c>
      <c r="E4617" t="s">
        <v>3981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21</v>
      </c>
      <c r="J4617" t="s">
        <v>397</v>
      </c>
      <c r="K4617" t="s">
        <v>3826</v>
      </c>
      <c r="L4617">
        <v>84046</v>
      </c>
      <c r="M4617" t="s">
        <v>754</v>
      </c>
      <c r="O4617" t="s">
        <v>11</v>
      </c>
      <c r="P4617">
        <v>5102</v>
      </c>
      <c r="Q4617">
        <v>4</v>
      </c>
      <c r="R4617">
        <v>11.84</v>
      </c>
      <c r="S4617">
        <v>47.36</v>
      </c>
      <c r="T4617">
        <v>35.96</v>
      </c>
      <c r="U4617">
        <v>24.07</v>
      </c>
      <c r="V4617" t="str">
        <f>VLOOKUP(L4617,'[2]tabela de preços'!$A:$D,4,0)</f>
        <v>BRASILUX</v>
      </c>
      <c r="W4617" t="str">
        <f>VLOOKUP(L4617,'[2]tabela de preços'!$A:$F,6,0)</f>
        <v>MASSA DE POLIR</v>
      </c>
      <c r="X4617" t="str">
        <f>VLOOKUP(L4617,'[2]tabela de preços'!$A:$G,7,0)</f>
        <v>AUTOMOTIVO</v>
      </c>
    </row>
    <row r="4618" spans="1:24" x14ac:dyDescent="0.3">
      <c r="A4618" t="s">
        <v>3823</v>
      </c>
      <c r="C4618" t="s">
        <v>3980</v>
      </c>
      <c r="D4618" s="1">
        <v>46083</v>
      </c>
      <c r="E4618" t="s">
        <v>3981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21</v>
      </c>
      <c r="J4618" t="s">
        <v>397</v>
      </c>
      <c r="K4618" t="s">
        <v>3826</v>
      </c>
      <c r="L4618">
        <v>22180</v>
      </c>
      <c r="M4618" t="s">
        <v>404</v>
      </c>
      <c r="O4618" t="s">
        <v>11</v>
      </c>
      <c r="P4618">
        <v>5102</v>
      </c>
      <c r="Q4618">
        <v>6</v>
      </c>
      <c r="R4618">
        <v>19.29</v>
      </c>
      <c r="S4618">
        <v>115.74</v>
      </c>
      <c r="T4618">
        <v>87.84</v>
      </c>
      <c r="U4618">
        <v>24.11</v>
      </c>
      <c r="V4618" t="str">
        <f>VLOOKUP(L4618,'[2]tabela de preços'!$A:$D,4,0)</f>
        <v>MADRUGA</v>
      </c>
      <c r="W4618" t="str">
        <f>VLOOKUP(L4618,'[2]tabela de preços'!$A:$F,6,0)</f>
        <v>PAPEL DE MASCARAMENTO</v>
      </c>
      <c r="X4618" t="str">
        <f>VLOOKUP(L4618,'[2]tabela de preços'!$A:$G,7,0)</f>
        <v>AUTOMOTIVO</v>
      </c>
    </row>
    <row r="4619" spans="1:24" x14ac:dyDescent="0.3">
      <c r="A4619" t="s">
        <v>3823</v>
      </c>
      <c r="C4619" t="s">
        <v>3980</v>
      </c>
      <c r="D4619" s="1">
        <v>46083</v>
      </c>
      <c r="E4619" t="s">
        <v>3981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21</v>
      </c>
      <c r="J4619" t="s">
        <v>397</v>
      </c>
      <c r="K4619" t="s">
        <v>3826</v>
      </c>
      <c r="L4619">
        <v>85650</v>
      </c>
      <c r="M4619" t="s">
        <v>439</v>
      </c>
      <c r="O4619" t="s">
        <v>11</v>
      </c>
      <c r="P4619">
        <v>5403</v>
      </c>
      <c r="Q4619">
        <v>12</v>
      </c>
      <c r="R4619">
        <v>9.1199999999999992</v>
      </c>
      <c r="S4619">
        <v>109.44</v>
      </c>
      <c r="T4619">
        <v>83.04</v>
      </c>
      <c r="U4619">
        <v>24.12</v>
      </c>
      <c r="V4619" t="str">
        <f>VLOOKUP(L4619,'[2]tabela de preços'!$A:$D,4,0)</f>
        <v>UNIPEGA</v>
      </c>
      <c r="W4619" t="str">
        <f>VLOOKUP(L4619,'[2]tabela de preços'!$A:$F,6,0)</f>
        <v xml:space="preserve">SPRAYS </v>
      </c>
      <c r="X4619" t="str">
        <f>VLOOKUP(L4619,'[2]tabela de preços'!$A:$G,7,0)</f>
        <v>AUTOMOTIVO</v>
      </c>
    </row>
    <row r="4620" spans="1:24" x14ac:dyDescent="0.3">
      <c r="A4620" t="s">
        <v>2699</v>
      </c>
      <c r="C4620" t="s">
        <v>3983</v>
      </c>
      <c r="D4620" s="1">
        <v>46083</v>
      </c>
      <c r="E4620" t="s">
        <v>3984</v>
      </c>
      <c r="F4620">
        <v>9</v>
      </c>
      <c r="G4620">
        <v>174</v>
      </c>
      <c r="H4620" t="str">
        <f>VLOOKUP(G4620,[1]OPERADORES!$A:$B,2,0)</f>
        <v>MIRIÃ LOBATO RODRIGUES</v>
      </c>
      <c r="I4620" t="s">
        <v>21</v>
      </c>
      <c r="J4620" t="s">
        <v>587</v>
      </c>
      <c r="K4620" t="s">
        <v>2477</v>
      </c>
      <c r="L4620">
        <v>84145</v>
      </c>
      <c r="M4620" t="s">
        <v>301</v>
      </c>
      <c r="O4620" t="s">
        <v>11</v>
      </c>
      <c r="P4620">
        <v>5403</v>
      </c>
      <c r="Q4620">
        <v>1</v>
      </c>
      <c r="R4620">
        <v>59.98</v>
      </c>
      <c r="S4620">
        <v>59.98</v>
      </c>
      <c r="T4620">
        <v>52.01</v>
      </c>
      <c r="U4620">
        <v>13.29</v>
      </c>
      <c r="V4620" t="str">
        <f>VLOOKUP(L4620,'[2]tabela de preços'!$A:$D,4,0)</f>
        <v>BRASILUX</v>
      </c>
      <c r="W4620" t="str">
        <f>VLOOKUP(L4620,'[2]tabela de preços'!$A:$F,6,0)</f>
        <v>ESMALTES</v>
      </c>
      <c r="X4620" t="str">
        <f>VLOOKUP(L4620,'[2]tabela de preços'!$A:$G,7,0)</f>
        <v>INDUSTRIAL</v>
      </c>
    </row>
    <row r="4621" spans="1:24" x14ac:dyDescent="0.3">
      <c r="A4621" t="s">
        <v>2699</v>
      </c>
      <c r="C4621" t="s">
        <v>3983</v>
      </c>
      <c r="D4621" s="1">
        <v>46083</v>
      </c>
      <c r="E4621" t="s">
        <v>3984</v>
      </c>
      <c r="F4621">
        <v>9</v>
      </c>
      <c r="G4621">
        <v>174</v>
      </c>
      <c r="H4621" t="str">
        <f>VLOOKUP(G4621,[1]OPERADORES!$A:$B,2,0)</f>
        <v>MIRIÃ LOBATO RODRIGUES</v>
      </c>
      <c r="I4621" t="s">
        <v>21</v>
      </c>
      <c r="J4621" t="s">
        <v>587</v>
      </c>
      <c r="K4621" t="s">
        <v>2477</v>
      </c>
      <c r="L4621">
        <v>20461</v>
      </c>
      <c r="M4621" t="s">
        <v>1085</v>
      </c>
      <c r="O4621" t="s">
        <v>11</v>
      </c>
      <c r="P4621">
        <v>5102</v>
      </c>
      <c r="Q4621">
        <v>3</v>
      </c>
      <c r="R4621">
        <v>57.23</v>
      </c>
      <c r="S4621">
        <v>171.69</v>
      </c>
      <c r="T4621">
        <v>130.32</v>
      </c>
      <c r="U4621">
        <v>24.1</v>
      </c>
      <c r="V4621" t="str">
        <f>VLOOKUP(L4621,'[2]tabela de preços'!$A:$D,4,0)</f>
        <v>SHERWIN WILLIAMS</v>
      </c>
      <c r="W4621" t="str">
        <f>VLOOKUP(L4621,'[2]tabela de preços'!$A:$F,6,0)</f>
        <v>VERNIZ AUTOMOTIVO</v>
      </c>
      <c r="X4621" t="str">
        <f>VLOOKUP(L4621,'[2]tabela de preços'!$A:$G,7,0)</f>
        <v>AUTOMOTIVO</v>
      </c>
    </row>
    <row r="4622" spans="1:24" x14ac:dyDescent="0.3">
      <c r="A4622" t="s">
        <v>2699</v>
      </c>
      <c r="C4622" t="s">
        <v>3983</v>
      </c>
      <c r="D4622" s="1">
        <v>46083</v>
      </c>
      <c r="E4622" t="s">
        <v>3984</v>
      </c>
      <c r="F4622">
        <v>9</v>
      </c>
      <c r="G4622">
        <v>174</v>
      </c>
      <c r="H4622" t="str">
        <f>VLOOKUP(G4622,[1]OPERADORES!$A:$B,2,0)</f>
        <v>MIRIÃ LOBATO RODRIGUES</v>
      </c>
      <c r="I4622" t="s">
        <v>21</v>
      </c>
      <c r="J4622" t="s">
        <v>587</v>
      </c>
      <c r="K4622" t="s">
        <v>2477</v>
      </c>
      <c r="L4622">
        <v>20431</v>
      </c>
      <c r="M4622" t="s">
        <v>202</v>
      </c>
      <c r="O4622" t="s">
        <v>11</v>
      </c>
      <c r="P4622">
        <v>5403</v>
      </c>
      <c r="Q4622">
        <v>18</v>
      </c>
      <c r="R4622">
        <v>36.89</v>
      </c>
      <c r="S4622">
        <v>664.02</v>
      </c>
      <c r="T4622">
        <v>544.67999999999995</v>
      </c>
      <c r="U4622">
        <v>17.97</v>
      </c>
      <c r="V4622" t="str">
        <f>VLOOKUP(L4622,'[2]tabela de preços'!$A:$D,4,0)</f>
        <v>SHERWIN WILLIAMS</v>
      </c>
      <c r="W4622" t="str">
        <f>VLOOKUP(L4622,'[2]tabela de preços'!$A:$F,6,0)</f>
        <v>VERNIZ AUTOMOTIVO</v>
      </c>
      <c r="X4622" t="str">
        <f>VLOOKUP(L4622,'[2]tabela de preços'!$A:$G,7,0)</f>
        <v>AUTOMOTIVO</v>
      </c>
    </row>
    <row r="4623" spans="1:24" x14ac:dyDescent="0.3">
      <c r="A4623" t="s">
        <v>2699</v>
      </c>
      <c r="C4623" t="s">
        <v>3983</v>
      </c>
      <c r="D4623" s="1">
        <v>46083</v>
      </c>
      <c r="E4623" t="s">
        <v>3984</v>
      </c>
      <c r="F4623">
        <v>9</v>
      </c>
      <c r="G4623">
        <v>174</v>
      </c>
      <c r="H4623" t="str">
        <f>VLOOKUP(G4623,[1]OPERADORES!$A:$B,2,0)</f>
        <v>MIRIÃ LOBATO RODRIGUES</v>
      </c>
      <c r="I4623" t="s">
        <v>21</v>
      </c>
      <c r="J4623" t="s">
        <v>587</v>
      </c>
      <c r="K4623" t="s">
        <v>2477</v>
      </c>
      <c r="L4623">
        <v>10238</v>
      </c>
      <c r="M4623" t="s">
        <v>79</v>
      </c>
      <c r="O4623" t="s">
        <v>11</v>
      </c>
      <c r="P4623">
        <v>5102</v>
      </c>
      <c r="Q4623">
        <v>50</v>
      </c>
      <c r="R4623">
        <v>2.79</v>
      </c>
      <c r="S4623">
        <v>139.5</v>
      </c>
      <c r="T4623">
        <v>112</v>
      </c>
      <c r="U4623">
        <v>19.71</v>
      </c>
      <c r="V4623" t="str">
        <f>VLOOKUP(L4623,'[2]tabela de preços'!$A:$D,4,0)</f>
        <v>NORTON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2699</v>
      </c>
      <c r="C4624" t="s">
        <v>3983</v>
      </c>
      <c r="D4624" s="1">
        <v>46083</v>
      </c>
      <c r="E4624" t="s">
        <v>3984</v>
      </c>
      <c r="F4624">
        <v>9</v>
      </c>
      <c r="G4624">
        <v>174</v>
      </c>
      <c r="H4624" t="str">
        <f>VLOOKUP(G4624,[1]OPERADORES!$A:$B,2,0)</f>
        <v>MIRIÃ LOBATO RODRIGUES</v>
      </c>
      <c r="I4624" t="s">
        <v>21</v>
      </c>
      <c r="J4624" t="s">
        <v>587</v>
      </c>
      <c r="K4624" t="s">
        <v>2477</v>
      </c>
      <c r="L4624">
        <v>21321</v>
      </c>
      <c r="M4624" t="s">
        <v>272</v>
      </c>
      <c r="O4624" t="s">
        <v>11</v>
      </c>
      <c r="P4624">
        <v>5102</v>
      </c>
      <c r="Q4624">
        <v>1</v>
      </c>
      <c r="R4624">
        <v>20.239999999999998</v>
      </c>
      <c r="S4624">
        <v>20.239999999999998</v>
      </c>
      <c r="T4624">
        <v>15.36</v>
      </c>
      <c r="U4624">
        <v>24.11</v>
      </c>
      <c r="V4624" t="str">
        <f>VLOOKUP(L4624,'[2]tabela de preços'!$A:$D,4,0)</f>
        <v>AUTO AMERICA</v>
      </c>
      <c r="W4624" t="str">
        <f>VLOOKUP(L4624,'[2]tabela de preços'!$A:$F,6,0)</f>
        <v>CERA  / LIMPEZA /  POLIMENTO VEICULAR</v>
      </c>
      <c r="X4624" t="str">
        <f>VLOOKUP(L4624,'[2]tabela de preços'!$A:$G,7,0)</f>
        <v>AUTOMOTIVO</v>
      </c>
    </row>
    <row r="4625" spans="1:24" x14ac:dyDescent="0.3">
      <c r="A4625" t="s">
        <v>2699</v>
      </c>
      <c r="C4625" t="s">
        <v>3983</v>
      </c>
      <c r="D4625" s="1">
        <v>46083</v>
      </c>
      <c r="E4625" t="s">
        <v>3984</v>
      </c>
      <c r="F4625">
        <v>9</v>
      </c>
      <c r="G4625">
        <v>174</v>
      </c>
      <c r="H4625" t="str">
        <f>VLOOKUP(G4625,[1]OPERADORES!$A:$B,2,0)</f>
        <v>MIRIÃ LOBATO RODRIGUES</v>
      </c>
      <c r="I4625" t="s">
        <v>21</v>
      </c>
      <c r="J4625" t="s">
        <v>587</v>
      </c>
      <c r="K4625" t="s">
        <v>2477</v>
      </c>
      <c r="L4625">
        <v>20454</v>
      </c>
      <c r="M4625" t="s">
        <v>1086</v>
      </c>
      <c r="O4625" t="s">
        <v>11</v>
      </c>
      <c r="P4625">
        <v>5403</v>
      </c>
      <c r="Q4625">
        <v>1</v>
      </c>
      <c r="R4625">
        <v>184.14</v>
      </c>
      <c r="S4625">
        <v>184.14</v>
      </c>
      <c r="T4625">
        <v>139.77000000000001</v>
      </c>
      <c r="U4625">
        <v>24.1</v>
      </c>
      <c r="V4625" t="str">
        <f>VLOOKUP(L4625,'[2]tabela de preços'!$A:$D,4,0)</f>
        <v>SHERWIN WILLIAMS</v>
      </c>
      <c r="W4625" t="str">
        <f>VLOOKUP(L4625,'[2]tabela de preços'!$A:$F,6,0)</f>
        <v>VERNIZ AUTOMOTIVO</v>
      </c>
      <c r="X4625" t="str">
        <f>VLOOKUP(L4625,'[2]tabela de preços'!$A:$G,7,0)</f>
        <v>AUTOMOTIVO</v>
      </c>
    </row>
    <row r="4626" spans="1:24" x14ac:dyDescent="0.3">
      <c r="A4626" t="s">
        <v>3987</v>
      </c>
      <c r="B4626" t="s">
        <v>3988</v>
      </c>
      <c r="C4626" t="s">
        <v>3989</v>
      </c>
      <c r="D4626" s="1">
        <v>46083</v>
      </c>
      <c r="E4626" t="s">
        <v>3990</v>
      </c>
      <c r="F4626">
        <v>9</v>
      </c>
      <c r="G4626">
        <v>236</v>
      </c>
      <c r="H4626" t="str">
        <f>VLOOKUP(G4626,[1]OPERADORES!$A:$B,2,0)</f>
        <v>DANIEL</v>
      </c>
      <c r="I4626" t="s">
        <v>21</v>
      </c>
      <c r="J4626" t="s">
        <v>621</v>
      </c>
      <c r="K4626" t="s">
        <v>3991</v>
      </c>
      <c r="L4626">
        <v>85300</v>
      </c>
      <c r="M4626" t="s">
        <v>2163</v>
      </c>
      <c r="O4626" t="s">
        <v>11</v>
      </c>
      <c r="P4626">
        <v>5403</v>
      </c>
      <c r="Q4626">
        <v>3</v>
      </c>
      <c r="R4626">
        <v>100.25</v>
      </c>
      <c r="S4626">
        <v>300.75</v>
      </c>
      <c r="T4626">
        <v>223.02</v>
      </c>
      <c r="U4626">
        <v>25.85</v>
      </c>
      <c r="V4626" t="str">
        <f>VLOOKUP(L4626,'[2]tabela de preços'!$A:$D,4,0)</f>
        <v>BRASILUX</v>
      </c>
      <c r="W4626" t="str">
        <f>VLOOKUP(L4626,'[2]tabela de preços'!$A:$F,6,0)</f>
        <v>ESMALTES</v>
      </c>
      <c r="X4626" t="str">
        <f>VLOOKUP(L4626,'[2]tabela de preços'!$A:$G,7,0)</f>
        <v>INDUSTRIAL</v>
      </c>
    </row>
    <row r="4627" spans="1:24" x14ac:dyDescent="0.3">
      <c r="A4627" t="s">
        <v>1824</v>
      </c>
      <c r="B4627" t="s">
        <v>1825</v>
      </c>
      <c r="C4627" t="s">
        <v>3992</v>
      </c>
      <c r="D4627" s="1">
        <v>46083</v>
      </c>
      <c r="E4627" t="s">
        <v>3993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21</v>
      </c>
      <c r="J4627" t="s">
        <v>1788</v>
      </c>
      <c r="K4627" t="s">
        <v>1828</v>
      </c>
      <c r="L4627">
        <v>21437</v>
      </c>
      <c r="M4627" t="s">
        <v>1832</v>
      </c>
      <c r="O4627" t="s">
        <v>11</v>
      </c>
      <c r="P4627">
        <v>5102</v>
      </c>
      <c r="Q4627">
        <v>6</v>
      </c>
      <c r="R4627">
        <v>8.41</v>
      </c>
      <c r="S4627">
        <v>50.46</v>
      </c>
      <c r="T4627">
        <v>38.28</v>
      </c>
      <c r="U4627">
        <v>24.14</v>
      </c>
      <c r="V4627" t="str">
        <f>VLOOKUP(L4627,'[2]tabela de preços'!$A:$D,4,0)</f>
        <v>ROBERLO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1824</v>
      </c>
      <c r="B4628" t="s">
        <v>1825</v>
      </c>
      <c r="C4628" t="s">
        <v>3992</v>
      </c>
      <c r="D4628" s="1">
        <v>46083</v>
      </c>
      <c r="E4628" t="s">
        <v>3993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21</v>
      </c>
      <c r="J4628" t="s">
        <v>1788</v>
      </c>
      <c r="K4628" t="s">
        <v>1828</v>
      </c>
      <c r="L4628">
        <v>10236</v>
      </c>
      <c r="M4628" t="s">
        <v>133</v>
      </c>
      <c r="O4628" t="s">
        <v>11</v>
      </c>
      <c r="P4628">
        <v>5102</v>
      </c>
      <c r="Q4628">
        <v>10</v>
      </c>
      <c r="R4628">
        <v>2.79</v>
      </c>
      <c r="S4628">
        <v>27.9</v>
      </c>
      <c r="T4628">
        <v>23.2</v>
      </c>
      <c r="U4628">
        <v>16.850000000000001</v>
      </c>
      <c r="V4628" t="str">
        <f>VLOOKUP(L4628,'[2]tabela de preços'!$A:$D,4,0)</f>
        <v>NORTON</v>
      </c>
      <c r="W4628" t="str">
        <f>VLOOKUP(L4628,'[2]tabela de preços'!$A:$F,6,0)</f>
        <v xml:space="preserve">DISCOS / LIXAS / ABRASIVOS </v>
      </c>
      <c r="X4628" t="str">
        <f>VLOOKUP(L4628,'[2]tabela de preços'!$A:$G,7,0)</f>
        <v>AUTOMOTIVO</v>
      </c>
    </row>
    <row r="4629" spans="1:24" x14ac:dyDescent="0.3">
      <c r="A4629" t="s">
        <v>1824</v>
      </c>
      <c r="B4629" t="s">
        <v>1825</v>
      </c>
      <c r="C4629" t="s">
        <v>3992</v>
      </c>
      <c r="D4629" s="1">
        <v>46083</v>
      </c>
      <c r="E4629" t="s">
        <v>3993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21</v>
      </c>
      <c r="J4629" t="s">
        <v>1788</v>
      </c>
      <c r="K4629" t="s">
        <v>1828</v>
      </c>
      <c r="L4629">
        <v>10230</v>
      </c>
      <c r="M4629" t="s">
        <v>193</v>
      </c>
      <c r="O4629" t="s">
        <v>11</v>
      </c>
      <c r="P4629">
        <v>5102</v>
      </c>
      <c r="Q4629">
        <v>15</v>
      </c>
      <c r="R4629">
        <v>2.79</v>
      </c>
      <c r="S4629">
        <v>41.85</v>
      </c>
      <c r="T4629">
        <v>34.799999999999997</v>
      </c>
      <c r="U4629">
        <v>16.850000000000001</v>
      </c>
      <c r="V4629" t="str">
        <f>VLOOKUP(L4629,'[2]tabela de preços'!$A:$D,4,0)</f>
        <v>NORTON</v>
      </c>
      <c r="W4629" t="str">
        <f>VLOOKUP(L4629,'[2]tabela de preços'!$A:$F,6,0)</f>
        <v xml:space="preserve">DISCOS / LIXAS / ABRASIVOS </v>
      </c>
      <c r="X4629" t="str">
        <f>VLOOKUP(L4629,'[2]tabela de preços'!$A:$G,7,0)</f>
        <v>AUTOMOTIVO</v>
      </c>
    </row>
    <row r="4630" spans="1:24" x14ac:dyDescent="0.3">
      <c r="A4630" t="s">
        <v>1824</v>
      </c>
      <c r="B4630" t="s">
        <v>1825</v>
      </c>
      <c r="C4630" t="s">
        <v>3992</v>
      </c>
      <c r="D4630" s="1">
        <v>46083</v>
      </c>
      <c r="E4630" t="s">
        <v>3993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21</v>
      </c>
      <c r="J4630" t="s">
        <v>1788</v>
      </c>
      <c r="K4630" t="s">
        <v>1828</v>
      </c>
      <c r="L4630">
        <v>23690</v>
      </c>
      <c r="M4630" t="s">
        <v>98</v>
      </c>
      <c r="O4630" t="s">
        <v>11</v>
      </c>
      <c r="P4630">
        <v>5403</v>
      </c>
      <c r="Q4630">
        <v>6</v>
      </c>
      <c r="R4630">
        <v>39.89</v>
      </c>
      <c r="S4630">
        <v>239.34</v>
      </c>
      <c r="T4630">
        <v>189.66</v>
      </c>
      <c r="U4630">
        <v>20.76</v>
      </c>
      <c r="V4630" t="str">
        <f>VLOOKUP(L4630,'[2]tabela de preços'!$A:$D,4,0)</f>
        <v>WANDA</v>
      </c>
      <c r="W4630" t="str">
        <f>VLOOKUP(L4630,'[2]tabela de preços'!$A:$F,6,0)</f>
        <v>VERNIZ AUTOMOTIVO</v>
      </c>
      <c r="X4630" t="str">
        <f>VLOOKUP(L4630,'[2]tabela de preços'!$A:$G,7,0)</f>
        <v>AUTOMOTIVO</v>
      </c>
    </row>
    <row r="4631" spans="1:24" x14ac:dyDescent="0.3">
      <c r="A4631" t="s">
        <v>1824</v>
      </c>
      <c r="B4631" t="s">
        <v>1825</v>
      </c>
      <c r="C4631" t="s">
        <v>3992</v>
      </c>
      <c r="D4631" s="1">
        <v>46083</v>
      </c>
      <c r="E4631" t="s">
        <v>3993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1788</v>
      </c>
      <c r="K4631" t="s">
        <v>1828</v>
      </c>
      <c r="L4631">
        <v>10238</v>
      </c>
      <c r="M4631" t="s">
        <v>79</v>
      </c>
      <c r="O4631" t="s">
        <v>11</v>
      </c>
      <c r="P4631">
        <v>5102</v>
      </c>
      <c r="Q4631">
        <v>10</v>
      </c>
      <c r="R4631">
        <v>2.79</v>
      </c>
      <c r="S4631">
        <v>27.9</v>
      </c>
      <c r="T4631">
        <v>22.4</v>
      </c>
      <c r="U4631">
        <v>19.71</v>
      </c>
      <c r="V4631" t="str">
        <f>VLOOKUP(L4631,'[2]tabela de preços'!$A:$D,4,0)</f>
        <v>NORTON</v>
      </c>
      <c r="W4631" t="str">
        <f>VLOOKUP(L4631,'[2]tabela de preços'!$A:$F,6,0)</f>
        <v xml:space="preserve">DISCOS / LIXAS / ABRASIVOS </v>
      </c>
      <c r="X4631" t="str">
        <f>VLOOKUP(L4631,'[2]tabela de preços'!$A:$G,7,0)</f>
        <v>AUTOMOTIVO</v>
      </c>
    </row>
    <row r="4632" spans="1:24" x14ac:dyDescent="0.3">
      <c r="A4632" t="s">
        <v>1824</v>
      </c>
      <c r="B4632" t="s">
        <v>1825</v>
      </c>
      <c r="C4632" t="s">
        <v>3992</v>
      </c>
      <c r="D4632" s="1">
        <v>46083</v>
      </c>
      <c r="E4632" t="s">
        <v>3993</v>
      </c>
      <c r="F4632">
        <v>9</v>
      </c>
      <c r="G4632">
        <v>197</v>
      </c>
      <c r="H4632" t="str">
        <f>VLOOKUP(G4632,[1]OPERADORES!$A:$B,2,0)</f>
        <v xml:space="preserve">POLIANA LORRANE DE AMORIM </v>
      </c>
      <c r="I4632" t="s">
        <v>21</v>
      </c>
      <c r="J4632" t="s">
        <v>1788</v>
      </c>
      <c r="K4632" t="s">
        <v>1828</v>
      </c>
      <c r="L4632">
        <v>10243</v>
      </c>
      <c r="M4632" t="s">
        <v>83</v>
      </c>
      <c r="O4632" t="s">
        <v>11</v>
      </c>
      <c r="P4632">
        <v>5102</v>
      </c>
      <c r="Q4632">
        <v>10</v>
      </c>
      <c r="R4632">
        <v>2.79</v>
      </c>
      <c r="S4632">
        <v>27.9</v>
      </c>
      <c r="T4632">
        <v>19.3</v>
      </c>
      <c r="U4632">
        <v>30.82</v>
      </c>
      <c r="V4632" t="str">
        <f>VLOOKUP(L4632,'[2]tabela de preços'!$A:$D,4,0)</f>
        <v>NORTON</v>
      </c>
      <c r="W4632" t="str">
        <f>VLOOKUP(L4632,'[2]tabela de preços'!$A:$F,6,0)</f>
        <v xml:space="preserve">DISCOS / LIXAS / ABRASIVOS </v>
      </c>
      <c r="X4632" t="str">
        <f>VLOOKUP(L4632,'[2]tabela de preços'!$A:$G,7,0)</f>
        <v>AUTOMOTIVO</v>
      </c>
    </row>
    <row r="4633" spans="1:24" x14ac:dyDescent="0.3">
      <c r="A4633" t="s">
        <v>1824</v>
      </c>
      <c r="B4633" t="s">
        <v>1825</v>
      </c>
      <c r="C4633" t="s">
        <v>3992</v>
      </c>
      <c r="D4633" s="1">
        <v>46083</v>
      </c>
      <c r="E4633" t="s">
        <v>3993</v>
      </c>
      <c r="F4633">
        <v>9</v>
      </c>
      <c r="G4633">
        <v>197</v>
      </c>
      <c r="H4633" t="str">
        <f>VLOOKUP(G4633,[1]OPERADORES!$A:$B,2,0)</f>
        <v xml:space="preserve">POLIANA LORRANE DE AMORIM </v>
      </c>
      <c r="I4633" t="s">
        <v>21</v>
      </c>
      <c r="J4633" t="s">
        <v>1788</v>
      </c>
      <c r="K4633" t="s">
        <v>1828</v>
      </c>
      <c r="L4633">
        <v>10244</v>
      </c>
      <c r="M4633" t="s">
        <v>84</v>
      </c>
      <c r="O4633" t="s">
        <v>11</v>
      </c>
      <c r="P4633">
        <v>5102</v>
      </c>
      <c r="Q4633">
        <v>10</v>
      </c>
      <c r="R4633">
        <v>2.79</v>
      </c>
      <c r="S4633">
        <v>27.9</v>
      </c>
      <c r="T4633">
        <v>19.3</v>
      </c>
      <c r="U4633">
        <v>30.82</v>
      </c>
      <c r="V4633" t="str">
        <f>VLOOKUP(L4633,'[2]tabela de preços'!$A:$D,4,0)</f>
        <v>NORTON</v>
      </c>
      <c r="W4633" t="str">
        <f>VLOOKUP(L4633,'[2]tabela de preços'!$A:$F,6,0)</f>
        <v xml:space="preserve">DISCOS / LIXAS / ABRASIVOS </v>
      </c>
      <c r="X4633" t="str">
        <f>VLOOKUP(L4633,'[2]tabela de preços'!$A:$G,7,0)</f>
        <v>AUTOMOTIVO</v>
      </c>
    </row>
    <row r="4634" spans="1:24" x14ac:dyDescent="0.3">
      <c r="A4634" t="s">
        <v>1824</v>
      </c>
      <c r="B4634" t="s">
        <v>1825</v>
      </c>
      <c r="C4634" t="s">
        <v>3992</v>
      </c>
      <c r="D4634" s="1">
        <v>46083</v>
      </c>
      <c r="E4634" t="s">
        <v>3993</v>
      </c>
      <c r="F4634">
        <v>9</v>
      </c>
      <c r="G4634">
        <v>197</v>
      </c>
      <c r="H4634" t="str">
        <f>VLOOKUP(G4634,[1]OPERADORES!$A:$B,2,0)</f>
        <v xml:space="preserve">POLIANA LORRANE DE AMORIM </v>
      </c>
      <c r="I4634" t="s">
        <v>21</v>
      </c>
      <c r="J4634" t="s">
        <v>1788</v>
      </c>
      <c r="K4634" t="s">
        <v>1828</v>
      </c>
      <c r="L4634">
        <v>21436</v>
      </c>
      <c r="M4634" t="s">
        <v>1833</v>
      </c>
      <c r="O4634" t="s">
        <v>11</v>
      </c>
      <c r="P4634">
        <v>5102</v>
      </c>
      <c r="Q4634">
        <v>6</v>
      </c>
      <c r="R4634">
        <v>30.59</v>
      </c>
      <c r="S4634">
        <v>183.54</v>
      </c>
      <c r="T4634">
        <v>157.86000000000001</v>
      </c>
      <c r="U4634">
        <v>13.99</v>
      </c>
      <c r="V4634" t="str">
        <f>VLOOKUP(L4634,'[2]tabela de preços'!$A:$D,4,0)</f>
        <v>ROBERLO</v>
      </c>
      <c r="W4634" t="str">
        <f>VLOOKUP(L4634,'[2]tabela de preços'!$A:$F,6,0)</f>
        <v>PRIMER AUTOMOTIVO</v>
      </c>
      <c r="X4634" t="str">
        <f>VLOOKUP(L4634,'[2]tabela de preços'!$A:$G,7,0)</f>
        <v>AUTOMOTIVO</v>
      </c>
    </row>
    <row r="4635" spans="1:24" x14ac:dyDescent="0.3">
      <c r="A4635" t="s">
        <v>1824</v>
      </c>
      <c r="B4635" t="s">
        <v>1825</v>
      </c>
      <c r="C4635" t="s">
        <v>3992</v>
      </c>
      <c r="D4635" s="1">
        <v>46083</v>
      </c>
      <c r="E4635" t="s">
        <v>3993</v>
      </c>
      <c r="F4635">
        <v>9</v>
      </c>
      <c r="G4635">
        <v>197</v>
      </c>
      <c r="H4635" t="str">
        <f>VLOOKUP(G4635,[1]OPERADORES!$A:$B,2,0)</f>
        <v xml:space="preserve">POLIANA LORRANE DE AMORIM </v>
      </c>
      <c r="I4635" t="s">
        <v>21</v>
      </c>
      <c r="J4635" t="s">
        <v>1788</v>
      </c>
      <c r="K4635" t="s">
        <v>1828</v>
      </c>
      <c r="L4635">
        <v>84560</v>
      </c>
      <c r="M4635" t="s">
        <v>118</v>
      </c>
      <c r="O4635" t="s">
        <v>11</v>
      </c>
      <c r="P4635">
        <v>5102</v>
      </c>
      <c r="Q4635">
        <v>2</v>
      </c>
      <c r="R4635">
        <v>47.89</v>
      </c>
      <c r="S4635">
        <v>95.78</v>
      </c>
      <c r="T4635">
        <v>82.26</v>
      </c>
      <c r="U4635">
        <v>14.12</v>
      </c>
      <c r="V4635" t="str">
        <f>VLOOKUP(L4635,'[2]tabela de preços'!$A:$D,4,0)</f>
        <v>BRASILUX</v>
      </c>
      <c r="W4635" t="str">
        <f>VLOOKUP(L4635,'[2]tabela de preços'!$A:$F,6,0)</f>
        <v>THINNER DE LIMPEZA</v>
      </c>
      <c r="X4635" t="str">
        <f>VLOOKUP(L4635,'[2]tabela de preços'!$A:$G,7,0)</f>
        <v>THINNER</v>
      </c>
    </row>
    <row r="4636" spans="1:24" x14ac:dyDescent="0.3">
      <c r="A4636" t="s">
        <v>1824</v>
      </c>
      <c r="B4636" t="s">
        <v>1825</v>
      </c>
      <c r="C4636" t="s">
        <v>3992</v>
      </c>
      <c r="D4636" s="1">
        <v>46083</v>
      </c>
      <c r="E4636" t="s">
        <v>3993</v>
      </c>
      <c r="F4636">
        <v>9</v>
      </c>
      <c r="G4636">
        <v>197</v>
      </c>
      <c r="H4636" t="str">
        <f>VLOOKUP(G4636,[1]OPERADORES!$A:$B,2,0)</f>
        <v xml:space="preserve">POLIANA LORRANE DE AMORIM </v>
      </c>
      <c r="I4636" t="s">
        <v>21</v>
      </c>
      <c r="J4636" t="s">
        <v>1788</v>
      </c>
      <c r="K4636" t="s">
        <v>1828</v>
      </c>
      <c r="L4636">
        <v>21316</v>
      </c>
      <c r="M4636" t="s">
        <v>1829</v>
      </c>
      <c r="O4636" t="s">
        <v>11</v>
      </c>
      <c r="P4636">
        <v>5102</v>
      </c>
      <c r="Q4636">
        <v>1</v>
      </c>
      <c r="R4636">
        <v>124.15</v>
      </c>
      <c r="S4636">
        <v>124.15</v>
      </c>
      <c r="T4636">
        <v>94.23</v>
      </c>
      <c r="U4636">
        <v>24.1</v>
      </c>
      <c r="V4636" t="str">
        <f>VLOOKUP(L4636,'[2]tabela de preços'!$A:$D,4,0)</f>
        <v>SHERWIN WILLIAMS</v>
      </c>
      <c r="W4636" t="str">
        <f>VLOOKUP(L4636,'[2]tabela de preços'!$A:$F,6,0)</f>
        <v>DILUENTE</v>
      </c>
      <c r="X4636" t="str">
        <f>VLOOKUP(L4636,'[2]tabela de preços'!$A:$G,7,0)</f>
        <v>AUTOMOTIVO</v>
      </c>
    </row>
    <row r="4637" spans="1:24" x14ac:dyDescent="0.3">
      <c r="A4637" t="s">
        <v>3491</v>
      </c>
      <c r="B4637" t="s">
        <v>3492</v>
      </c>
      <c r="C4637" t="s">
        <v>3994</v>
      </c>
      <c r="D4637" s="1">
        <v>46083</v>
      </c>
      <c r="E4637" t="s">
        <v>3995</v>
      </c>
      <c r="F4637">
        <v>9</v>
      </c>
      <c r="G4637">
        <v>231</v>
      </c>
      <c r="H4637" t="str">
        <f>VLOOKUP(G4637,[1]OPERADORES!$A:$B,2,0)</f>
        <v>EDIJANE</v>
      </c>
      <c r="I4637" t="s">
        <v>21</v>
      </c>
      <c r="J4637" t="s">
        <v>1340</v>
      </c>
      <c r="K4637" t="s">
        <v>3495</v>
      </c>
      <c r="L4637">
        <v>85904</v>
      </c>
      <c r="M4637" t="s">
        <v>3996</v>
      </c>
      <c r="O4637" t="s">
        <v>11</v>
      </c>
      <c r="P4637">
        <v>5403</v>
      </c>
      <c r="Q4637">
        <v>4</v>
      </c>
      <c r="R4637">
        <v>123.39</v>
      </c>
      <c r="S4637">
        <v>493.56</v>
      </c>
      <c r="T4637">
        <v>374.64</v>
      </c>
      <c r="U4637">
        <v>24.09</v>
      </c>
      <c r="V4637" t="str">
        <f>VLOOKUP(L4637,'[2]tabela de preços'!$A:$D,4,0)</f>
        <v>CORAL</v>
      </c>
      <c r="W4637" t="str">
        <f>VLOOKUP(L4637,'[2]tabela de preços'!$A:$F,6,0)</f>
        <v>ESMALTES</v>
      </c>
      <c r="X4637" t="str">
        <f>VLOOKUP(L4637,'[2]tabela de preços'!$A:$G,7,0)</f>
        <v>INDUSTRIAL</v>
      </c>
    </row>
    <row r="4638" spans="1:24" x14ac:dyDescent="0.3">
      <c r="A4638" t="s">
        <v>3491</v>
      </c>
      <c r="B4638" t="s">
        <v>3492</v>
      </c>
      <c r="C4638" t="s">
        <v>3994</v>
      </c>
      <c r="D4638" s="1">
        <v>46083</v>
      </c>
      <c r="E4638" t="s">
        <v>3995</v>
      </c>
      <c r="F4638">
        <v>9</v>
      </c>
      <c r="G4638">
        <v>231</v>
      </c>
      <c r="H4638" t="str">
        <f>VLOOKUP(G4638,[1]OPERADORES!$A:$B,2,0)</f>
        <v>EDIJANE</v>
      </c>
      <c r="I4638" t="s">
        <v>21</v>
      </c>
      <c r="J4638" t="s">
        <v>1340</v>
      </c>
      <c r="K4638" t="s">
        <v>3495</v>
      </c>
      <c r="L4638">
        <v>85905</v>
      </c>
      <c r="M4638" t="s">
        <v>3997</v>
      </c>
      <c r="O4638" t="s">
        <v>11</v>
      </c>
      <c r="P4638">
        <v>5403</v>
      </c>
      <c r="Q4638">
        <v>2</v>
      </c>
      <c r="R4638">
        <v>35.74</v>
      </c>
      <c r="S4638">
        <v>71.48</v>
      </c>
      <c r="T4638">
        <v>54.26</v>
      </c>
      <c r="U4638">
        <v>24.09</v>
      </c>
      <c r="V4638" t="str">
        <f>VLOOKUP(L4638,'[2]tabela de preços'!$A:$D,4,0)</f>
        <v>CORAL</v>
      </c>
      <c r="W4638" t="str">
        <f>VLOOKUP(L4638,'[2]tabela de preços'!$A:$F,6,0)</f>
        <v>ESMALTES</v>
      </c>
      <c r="X4638" t="str">
        <f>VLOOKUP(L4638,'[2]tabela de preços'!$A:$G,7,0)</f>
        <v>INDUSTRIAL</v>
      </c>
    </row>
    <row r="4639" spans="1:24" x14ac:dyDescent="0.3">
      <c r="A4639" t="s">
        <v>3491</v>
      </c>
      <c r="B4639" t="s">
        <v>3492</v>
      </c>
      <c r="C4639" t="s">
        <v>3994</v>
      </c>
      <c r="D4639" s="1">
        <v>46083</v>
      </c>
      <c r="E4639" t="s">
        <v>3995</v>
      </c>
      <c r="F4639">
        <v>9</v>
      </c>
      <c r="G4639">
        <v>231</v>
      </c>
      <c r="H4639" t="str">
        <f>VLOOKUP(G4639,[1]OPERADORES!$A:$B,2,0)</f>
        <v>EDIJANE</v>
      </c>
      <c r="I4639" t="s">
        <v>21</v>
      </c>
      <c r="J4639" t="s">
        <v>1340</v>
      </c>
      <c r="K4639" t="s">
        <v>3495</v>
      </c>
      <c r="L4639">
        <v>85911</v>
      </c>
      <c r="M4639" t="s">
        <v>3998</v>
      </c>
      <c r="O4639" t="s">
        <v>11</v>
      </c>
      <c r="P4639">
        <v>5403</v>
      </c>
      <c r="Q4639">
        <v>2</v>
      </c>
      <c r="R4639">
        <v>38.83</v>
      </c>
      <c r="S4639">
        <v>77.66</v>
      </c>
      <c r="T4639">
        <v>58.94</v>
      </c>
      <c r="U4639">
        <v>24.11</v>
      </c>
      <c r="V4639" t="str">
        <f>VLOOKUP(L4639,'[2]tabela de preços'!$A:$D,4,0)</f>
        <v>CORAL</v>
      </c>
      <c r="W4639" t="str">
        <f>VLOOKUP(L4639,'[2]tabela de preços'!$A:$F,6,0)</f>
        <v>ESMALTES</v>
      </c>
      <c r="X4639" t="str">
        <f>VLOOKUP(L4639,'[2]tabela de preços'!$A:$G,7,0)</f>
        <v>INDUSTRIAL</v>
      </c>
    </row>
    <row r="4640" spans="1:24" x14ac:dyDescent="0.3">
      <c r="A4640" t="s">
        <v>3491</v>
      </c>
      <c r="B4640" t="s">
        <v>3492</v>
      </c>
      <c r="C4640" t="s">
        <v>3994</v>
      </c>
      <c r="D4640" s="1">
        <v>46083</v>
      </c>
      <c r="E4640" t="s">
        <v>3995</v>
      </c>
      <c r="F4640">
        <v>9</v>
      </c>
      <c r="G4640">
        <v>231</v>
      </c>
      <c r="H4640" t="str">
        <f>VLOOKUP(G4640,[1]OPERADORES!$A:$B,2,0)</f>
        <v>EDIJANE</v>
      </c>
      <c r="I4640" t="s">
        <v>21</v>
      </c>
      <c r="J4640" t="s">
        <v>1340</v>
      </c>
      <c r="K4640" t="s">
        <v>3495</v>
      </c>
      <c r="L4640">
        <v>85975</v>
      </c>
      <c r="M4640" t="s">
        <v>3999</v>
      </c>
      <c r="O4640" t="s">
        <v>11</v>
      </c>
      <c r="P4640">
        <v>5403</v>
      </c>
      <c r="Q4640">
        <v>1</v>
      </c>
      <c r="R4640">
        <v>121.84</v>
      </c>
      <c r="S4640">
        <v>121.84</v>
      </c>
      <c r="T4640">
        <v>92.47</v>
      </c>
      <c r="U4640">
        <v>24.11</v>
      </c>
      <c r="V4640" t="str">
        <f>VLOOKUP(L4640,'[2]tabela de preços'!$A:$D,4,0)</f>
        <v>CORAL</v>
      </c>
      <c r="W4640" t="str">
        <f>VLOOKUP(L4640,'[2]tabela de preços'!$A:$F,6,0)</f>
        <v>ESMALTES</v>
      </c>
      <c r="X4640" t="str">
        <f>VLOOKUP(L4640,'[2]tabela de preços'!$A:$G,7,0)</f>
        <v>INDUSTRIAL</v>
      </c>
    </row>
    <row r="4641" spans="1:24" x14ac:dyDescent="0.3">
      <c r="A4641" t="s">
        <v>3491</v>
      </c>
      <c r="B4641" t="s">
        <v>3492</v>
      </c>
      <c r="C4641" t="s">
        <v>3994</v>
      </c>
      <c r="D4641" s="1">
        <v>46083</v>
      </c>
      <c r="E4641" t="s">
        <v>3995</v>
      </c>
      <c r="F4641">
        <v>9</v>
      </c>
      <c r="G4641">
        <v>231</v>
      </c>
      <c r="H4641" t="str">
        <f>VLOOKUP(G4641,[1]OPERADORES!$A:$B,2,0)</f>
        <v>EDIJANE</v>
      </c>
      <c r="I4641" t="s">
        <v>21</v>
      </c>
      <c r="J4641" t="s">
        <v>1340</v>
      </c>
      <c r="K4641" t="s">
        <v>3495</v>
      </c>
      <c r="L4641">
        <v>85976</v>
      </c>
      <c r="M4641" t="s">
        <v>4000</v>
      </c>
      <c r="O4641" t="s">
        <v>11</v>
      </c>
      <c r="P4641">
        <v>5403</v>
      </c>
      <c r="Q4641">
        <v>2</v>
      </c>
      <c r="R4641">
        <v>36.19</v>
      </c>
      <c r="S4641">
        <v>72.38</v>
      </c>
      <c r="T4641">
        <v>54.94</v>
      </c>
      <c r="U4641">
        <v>24.1</v>
      </c>
      <c r="V4641" t="str">
        <f>VLOOKUP(L4641,'[2]tabela de preços'!$A:$D,4,0)</f>
        <v>CORAL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3491</v>
      </c>
      <c r="B4642" t="s">
        <v>3492</v>
      </c>
      <c r="C4642" t="s">
        <v>3994</v>
      </c>
      <c r="D4642" s="1">
        <v>46083</v>
      </c>
      <c r="E4642" t="s">
        <v>3995</v>
      </c>
      <c r="F4642">
        <v>9</v>
      </c>
      <c r="G4642">
        <v>231</v>
      </c>
      <c r="H4642" t="str">
        <f>VLOOKUP(G4642,[1]OPERADORES!$A:$B,2,0)</f>
        <v>EDIJANE</v>
      </c>
      <c r="I4642" t="s">
        <v>21</v>
      </c>
      <c r="J4642" t="s">
        <v>1340</v>
      </c>
      <c r="K4642" t="s">
        <v>3495</v>
      </c>
      <c r="L4642">
        <v>85984</v>
      </c>
      <c r="M4642" t="s">
        <v>4001</v>
      </c>
      <c r="O4642" t="s">
        <v>11</v>
      </c>
      <c r="P4642">
        <v>5403</v>
      </c>
      <c r="Q4642">
        <v>2</v>
      </c>
      <c r="R4642">
        <v>115.59</v>
      </c>
      <c r="S4642">
        <v>231.18</v>
      </c>
      <c r="T4642">
        <v>175.46</v>
      </c>
      <c r="U4642">
        <v>24.1</v>
      </c>
      <c r="V4642" t="str">
        <f>VLOOKUP(L4642,'[2]tabela de preços'!$A:$D,4,0)</f>
        <v>CORAL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3491</v>
      </c>
      <c r="B4643" t="s">
        <v>3492</v>
      </c>
      <c r="C4643" t="s">
        <v>3994</v>
      </c>
      <c r="D4643" s="1">
        <v>46083</v>
      </c>
      <c r="E4643" t="s">
        <v>3995</v>
      </c>
      <c r="F4643">
        <v>9</v>
      </c>
      <c r="G4643">
        <v>231</v>
      </c>
      <c r="H4643" t="str">
        <f>VLOOKUP(G4643,[1]OPERADORES!$A:$B,2,0)</f>
        <v>EDIJANE</v>
      </c>
      <c r="I4643" t="s">
        <v>21</v>
      </c>
      <c r="J4643" t="s">
        <v>1340</v>
      </c>
      <c r="K4643" t="s">
        <v>3495</v>
      </c>
      <c r="L4643">
        <v>86188</v>
      </c>
      <c r="M4643" t="s">
        <v>4002</v>
      </c>
      <c r="O4643" t="s">
        <v>11</v>
      </c>
      <c r="P4643">
        <v>5403</v>
      </c>
      <c r="Q4643">
        <v>2</v>
      </c>
      <c r="R4643">
        <v>41.74</v>
      </c>
      <c r="S4643">
        <v>83.48</v>
      </c>
      <c r="T4643">
        <v>63.36</v>
      </c>
      <c r="U4643">
        <v>24.1</v>
      </c>
      <c r="V4643" t="str">
        <f>VLOOKUP(L4643,'[2]tabela de preços'!$A:$D,4,0)</f>
        <v>CORAL</v>
      </c>
      <c r="W4643" t="str">
        <f>VLOOKUP(L4643,'[2]tabela de preços'!$A:$F,6,0)</f>
        <v>BASES IMOBILIÁRIAS</v>
      </c>
      <c r="X4643" t="str">
        <f>VLOOKUP(L4643,'[2]tabela de preços'!$A:$G,7,0)</f>
        <v>IMOBILIÁRIO</v>
      </c>
    </row>
    <row r="4644" spans="1:24" x14ac:dyDescent="0.3">
      <c r="A4644" t="s">
        <v>3491</v>
      </c>
      <c r="B4644" t="s">
        <v>3492</v>
      </c>
      <c r="C4644" t="s">
        <v>3994</v>
      </c>
      <c r="D4644" s="1">
        <v>46083</v>
      </c>
      <c r="E4644" t="s">
        <v>3995</v>
      </c>
      <c r="F4644">
        <v>9</v>
      </c>
      <c r="G4644">
        <v>231</v>
      </c>
      <c r="H4644" t="str">
        <f>VLOOKUP(G4644,[1]OPERADORES!$A:$B,2,0)</f>
        <v>EDIJANE</v>
      </c>
      <c r="I4644" t="s">
        <v>21</v>
      </c>
      <c r="J4644" t="s">
        <v>1340</v>
      </c>
      <c r="K4644" t="s">
        <v>3495</v>
      </c>
      <c r="L4644">
        <v>86192</v>
      </c>
      <c r="M4644" t="s">
        <v>4003</v>
      </c>
      <c r="O4644" t="s">
        <v>11</v>
      </c>
      <c r="P4644">
        <v>5403</v>
      </c>
      <c r="Q4644">
        <v>6</v>
      </c>
      <c r="R4644">
        <v>506.18</v>
      </c>
      <c r="S4644" s="2">
        <v>3037.08</v>
      </c>
      <c r="T4644" s="2">
        <v>2305.1999999999998</v>
      </c>
      <c r="U4644">
        <v>24.1</v>
      </c>
      <c r="V4644" t="str">
        <f>VLOOKUP(L4644,'[2]tabela de preços'!$A:$D,4,0)</f>
        <v>CORAL</v>
      </c>
      <c r="W4644" t="str">
        <f>VLOOKUP(L4644,'[2]tabela de preços'!$A:$F,6,0)</f>
        <v>BASES IMOBILIÁRIAS</v>
      </c>
      <c r="X4644" t="str">
        <f>VLOOKUP(L4644,'[2]tabela de preços'!$A:$G,7,0)</f>
        <v>IMOBILIÁRIO</v>
      </c>
    </row>
    <row r="4645" spans="1:24" x14ac:dyDescent="0.3">
      <c r="A4645" t="s">
        <v>3491</v>
      </c>
      <c r="B4645" t="s">
        <v>3492</v>
      </c>
      <c r="C4645" t="s">
        <v>3994</v>
      </c>
      <c r="D4645" s="1">
        <v>46083</v>
      </c>
      <c r="E4645" t="s">
        <v>3995</v>
      </c>
      <c r="F4645">
        <v>9</v>
      </c>
      <c r="G4645">
        <v>231</v>
      </c>
      <c r="H4645" t="str">
        <f>VLOOKUP(G4645,[1]OPERADORES!$A:$B,2,0)</f>
        <v>EDIJANE</v>
      </c>
      <c r="I4645" t="s">
        <v>21</v>
      </c>
      <c r="J4645" t="s">
        <v>1340</v>
      </c>
      <c r="K4645" t="s">
        <v>3495</v>
      </c>
      <c r="L4645">
        <v>86190</v>
      </c>
      <c r="M4645" t="s">
        <v>4004</v>
      </c>
      <c r="O4645" t="s">
        <v>11</v>
      </c>
      <c r="P4645">
        <v>5403</v>
      </c>
      <c r="Q4645">
        <v>8</v>
      </c>
      <c r="R4645">
        <v>130.44999999999999</v>
      </c>
      <c r="S4645" s="2">
        <v>1043.5999999999999</v>
      </c>
      <c r="T4645">
        <v>792.08</v>
      </c>
      <c r="U4645">
        <v>24.1</v>
      </c>
      <c r="V4645" t="str">
        <f>VLOOKUP(L4645,'[2]tabela de preços'!$A:$D,4,0)</f>
        <v>CORAL</v>
      </c>
      <c r="W4645" t="str">
        <f>VLOOKUP(L4645,'[2]tabela de preços'!$A:$F,6,0)</f>
        <v>BASES IMOBILIÁRIAS</v>
      </c>
      <c r="X4645" t="str">
        <f>VLOOKUP(L4645,'[2]tabela de preços'!$A:$G,7,0)</f>
        <v>IMOBILIÁRIO</v>
      </c>
    </row>
    <row r="4646" spans="1:24" x14ac:dyDescent="0.3">
      <c r="A4646" t="s">
        <v>3491</v>
      </c>
      <c r="B4646" t="s">
        <v>3492</v>
      </c>
      <c r="C4646" t="s">
        <v>3994</v>
      </c>
      <c r="D4646" s="1">
        <v>46083</v>
      </c>
      <c r="E4646" t="s">
        <v>3995</v>
      </c>
      <c r="F4646">
        <v>9</v>
      </c>
      <c r="G4646">
        <v>231</v>
      </c>
      <c r="H4646" t="str">
        <f>VLOOKUP(G4646,[1]OPERADORES!$A:$B,2,0)</f>
        <v>EDIJANE</v>
      </c>
      <c r="I4646" t="s">
        <v>21</v>
      </c>
      <c r="J4646" t="s">
        <v>1340</v>
      </c>
      <c r="K4646" t="s">
        <v>3495</v>
      </c>
      <c r="L4646">
        <v>86598</v>
      </c>
      <c r="M4646" t="s">
        <v>1784</v>
      </c>
      <c r="O4646" t="s">
        <v>11</v>
      </c>
      <c r="P4646">
        <v>5403</v>
      </c>
      <c r="Q4646">
        <v>2</v>
      </c>
      <c r="R4646">
        <v>474.33</v>
      </c>
      <c r="S4646">
        <v>948.66</v>
      </c>
      <c r="T4646">
        <v>720.04</v>
      </c>
      <c r="U4646">
        <v>24.1</v>
      </c>
      <c r="V4646" t="str">
        <f>VLOOKUP(L4646,'[2]tabela de preços'!$A:$D,4,0)</f>
        <v>CORAL</v>
      </c>
      <c r="W4646" t="str">
        <f>VLOOKUP(L4646,'[2]tabela de preços'!$A:$F,6,0)</f>
        <v>TINTA PAREDE</v>
      </c>
      <c r="X4646" t="str">
        <f>VLOOKUP(L4646,'[2]tabela de preços'!$A:$G,7,0)</f>
        <v>IMOBILIÁRIO</v>
      </c>
    </row>
    <row r="4647" spans="1:24" x14ac:dyDescent="0.3">
      <c r="A4647" t="s">
        <v>3491</v>
      </c>
      <c r="B4647" t="s">
        <v>3492</v>
      </c>
      <c r="C4647" t="s">
        <v>3994</v>
      </c>
      <c r="D4647" s="1">
        <v>46083</v>
      </c>
      <c r="E4647" t="s">
        <v>3995</v>
      </c>
      <c r="F4647">
        <v>9</v>
      </c>
      <c r="G4647">
        <v>231</v>
      </c>
      <c r="H4647" t="str">
        <f>VLOOKUP(G4647,[1]OPERADORES!$A:$B,2,0)</f>
        <v>EDIJANE</v>
      </c>
      <c r="I4647" t="s">
        <v>21</v>
      </c>
      <c r="J4647" t="s">
        <v>1340</v>
      </c>
      <c r="K4647" t="s">
        <v>3495</v>
      </c>
      <c r="L4647">
        <v>86195</v>
      </c>
      <c r="M4647" t="s">
        <v>33</v>
      </c>
      <c r="O4647" t="s">
        <v>11</v>
      </c>
      <c r="P4647">
        <v>5403</v>
      </c>
      <c r="Q4647">
        <v>2</v>
      </c>
      <c r="R4647">
        <v>134.26</v>
      </c>
      <c r="S4647">
        <v>268.52</v>
      </c>
      <c r="T4647">
        <v>203.8</v>
      </c>
      <c r="U4647">
        <v>24.1</v>
      </c>
      <c r="V4647" t="str">
        <f>VLOOKUP(L4647,'[2]tabela de preços'!$A:$D,4,0)</f>
        <v>CORAL</v>
      </c>
      <c r="W4647" t="str">
        <f>VLOOKUP(L4647,'[2]tabela de preços'!$A:$F,6,0)</f>
        <v>TINTA PAREDE</v>
      </c>
      <c r="X4647" t="str">
        <f>VLOOKUP(L4647,'[2]tabela de preços'!$A:$G,7,0)</f>
        <v>IMOBILIÁRIO</v>
      </c>
    </row>
    <row r="4648" spans="1:24" x14ac:dyDescent="0.3">
      <c r="A4648" t="s">
        <v>3491</v>
      </c>
      <c r="B4648" t="s">
        <v>3492</v>
      </c>
      <c r="C4648" t="s">
        <v>3994</v>
      </c>
      <c r="D4648" s="1">
        <v>46083</v>
      </c>
      <c r="E4648" t="s">
        <v>3995</v>
      </c>
      <c r="F4648">
        <v>9</v>
      </c>
      <c r="G4648">
        <v>231</v>
      </c>
      <c r="H4648" t="str">
        <f>VLOOKUP(G4648,[1]OPERADORES!$A:$B,2,0)</f>
        <v>EDIJANE</v>
      </c>
      <c r="I4648" t="s">
        <v>21</v>
      </c>
      <c r="J4648" t="s">
        <v>1340</v>
      </c>
      <c r="K4648" t="s">
        <v>3495</v>
      </c>
      <c r="L4648">
        <v>86194</v>
      </c>
      <c r="M4648" t="s">
        <v>4005</v>
      </c>
      <c r="O4648" t="s">
        <v>11</v>
      </c>
      <c r="P4648">
        <v>5403</v>
      </c>
      <c r="Q4648">
        <v>3</v>
      </c>
      <c r="R4648">
        <v>134.26</v>
      </c>
      <c r="S4648">
        <v>402.78</v>
      </c>
      <c r="T4648">
        <v>305.7</v>
      </c>
      <c r="U4648">
        <v>24.1</v>
      </c>
      <c r="V4648" t="str">
        <f>VLOOKUP(L4648,'[2]tabela de preços'!$A:$D,4,0)</f>
        <v>CORAL</v>
      </c>
      <c r="W4648" t="str">
        <f>VLOOKUP(L4648,'[2]tabela de preços'!$A:$F,6,0)</f>
        <v>TINTA PAREDE</v>
      </c>
      <c r="X4648" t="str">
        <f>VLOOKUP(L4648,'[2]tabela de preços'!$A:$G,7,0)</f>
        <v>IMOBILIÁRIO</v>
      </c>
    </row>
    <row r="4649" spans="1:24" x14ac:dyDescent="0.3">
      <c r="A4649" t="s">
        <v>3491</v>
      </c>
      <c r="B4649" t="s">
        <v>3492</v>
      </c>
      <c r="C4649" t="s">
        <v>3994</v>
      </c>
      <c r="D4649" s="1">
        <v>46083</v>
      </c>
      <c r="E4649" t="s">
        <v>3995</v>
      </c>
      <c r="F4649">
        <v>9</v>
      </c>
      <c r="G4649">
        <v>231</v>
      </c>
      <c r="H4649" t="str">
        <f>VLOOKUP(G4649,[1]OPERADORES!$A:$B,2,0)</f>
        <v>EDIJANE</v>
      </c>
      <c r="I4649" t="s">
        <v>21</v>
      </c>
      <c r="J4649" t="s">
        <v>1340</v>
      </c>
      <c r="K4649" t="s">
        <v>3495</v>
      </c>
      <c r="L4649">
        <v>85873</v>
      </c>
      <c r="M4649" t="s">
        <v>4006</v>
      </c>
      <c r="O4649" t="s">
        <v>11</v>
      </c>
      <c r="P4649">
        <v>5102</v>
      </c>
      <c r="Q4649">
        <v>6</v>
      </c>
      <c r="R4649">
        <v>9.6999999999999993</v>
      </c>
      <c r="S4649">
        <v>58.2</v>
      </c>
      <c r="T4649">
        <v>44.16</v>
      </c>
      <c r="U4649">
        <v>24.12</v>
      </c>
      <c r="V4649" t="str">
        <f>VLOOKUP(L4649,'[2]tabela de preços'!$A:$D,4,0)</f>
        <v>CORAL</v>
      </c>
      <c r="W4649" t="str">
        <f>VLOOKUP(L4649,'[2]tabela de preços'!$A:$F,6,0)</f>
        <v>MASSA CORRIDA / ACRÍLICA</v>
      </c>
      <c r="X4649" t="str">
        <f>VLOOKUP(L4649,'[2]tabela de preços'!$A:$G,7,0)</f>
        <v>IMOBILIÁRIO</v>
      </c>
    </row>
    <row r="4650" spans="1:24" x14ac:dyDescent="0.3">
      <c r="A4650" t="s">
        <v>3491</v>
      </c>
      <c r="B4650" t="s">
        <v>3492</v>
      </c>
      <c r="C4650" t="s">
        <v>3994</v>
      </c>
      <c r="D4650" s="1">
        <v>46083</v>
      </c>
      <c r="E4650" t="s">
        <v>3995</v>
      </c>
      <c r="F4650">
        <v>9</v>
      </c>
      <c r="G4650">
        <v>231</v>
      </c>
      <c r="H4650" t="str">
        <f>VLOOKUP(G4650,[1]OPERADORES!$A:$B,2,0)</f>
        <v>EDIJANE</v>
      </c>
      <c r="I4650" t="s">
        <v>21</v>
      </c>
      <c r="J4650" t="s">
        <v>1340</v>
      </c>
      <c r="K4650" t="s">
        <v>3495</v>
      </c>
      <c r="L4650">
        <v>86711</v>
      </c>
      <c r="M4650" t="s">
        <v>34</v>
      </c>
      <c r="O4650" t="s">
        <v>11</v>
      </c>
      <c r="P4650">
        <v>5102</v>
      </c>
      <c r="Q4650">
        <v>4</v>
      </c>
      <c r="R4650">
        <v>25.99</v>
      </c>
      <c r="S4650">
        <v>103.96</v>
      </c>
      <c r="T4650">
        <v>78.92</v>
      </c>
      <c r="U4650">
        <v>24.09</v>
      </c>
      <c r="V4650" t="str">
        <f>VLOOKUP(L4650,'[2]tabela de preços'!$A:$D,4,0)</f>
        <v>CORAL</v>
      </c>
      <c r="W4650" t="str">
        <f>VLOOKUP(L4650,'[2]tabela de preços'!$A:$F,6,0)</f>
        <v>MASSA CORRIDA / ACRÍLICA</v>
      </c>
      <c r="X4650" t="str">
        <f>VLOOKUP(L4650,'[2]tabela de preços'!$A:$G,7,0)</f>
        <v>IMOBILIÁRIO</v>
      </c>
    </row>
    <row r="4651" spans="1:24" x14ac:dyDescent="0.3">
      <c r="A4651" t="s">
        <v>3491</v>
      </c>
      <c r="B4651" t="s">
        <v>3492</v>
      </c>
      <c r="C4651" t="s">
        <v>3994</v>
      </c>
      <c r="D4651" s="1">
        <v>46083</v>
      </c>
      <c r="E4651" t="s">
        <v>3995</v>
      </c>
      <c r="F4651">
        <v>9</v>
      </c>
      <c r="G4651">
        <v>231</v>
      </c>
      <c r="H4651" t="str">
        <f>VLOOKUP(G4651,[1]OPERADORES!$A:$B,2,0)</f>
        <v>EDIJANE</v>
      </c>
      <c r="I4651" t="s">
        <v>21</v>
      </c>
      <c r="J4651" t="s">
        <v>1340</v>
      </c>
      <c r="K4651" t="s">
        <v>3495</v>
      </c>
      <c r="L4651">
        <v>86230</v>
      </c>
      <c r="M4651" t="s">
        <v>375</v>
      </c>
      <c r="O4651" t="s">
        <v>11</v>
      </c>
      <c r="P4651">
        <v>5403</v>
      </c>
      <c r="Q4651">
        <v>7</v>
      </c>
      <c r="R4651">
        <v>290.88</v>
      </c>
      <c r="S4651" s="2">
        <v>2036.16</v>
      </c>
      <c r="T4651" s="2">
        <v>1545.46</v>
      </c>
      <c r="U4651">
        <v>24.1</v>
      </c>
      <c r="V4651" t="str">
        <f>VLOOKUP(L4651,'[2]tabela de preços'!$A:$D,4,0)</f>
        <v>CORAL</v>
      </c>
      <c r="W4651" t="str">
        <f>VLOOKUP(L4651,'[2]tabela de preços'!$A:$F,6,0)</f>
        <v>TINTA PAREDE</v>
      </c>
      <c r="X4651" t="str">
        <f>VLOOKUP(L4651,'[2]tabela de preços'!$A:$G,7,0)</f>
        <v>IMOBILIÁRIO</v>
      </c>
    </row>
    <row r="4652" spans="1:24" x14ac:dyDescent="0.3">
      <c r="A4652" t="s">
        <v>3491</v>
      </c>
      <c r="B4652" t="s">
        <v>3492</v>
      </c>
      <c r="C4652" t="s">
        <v>3994</v>
      </c>
      <c r="D4652" s="1">
        <v>46083</v>
      </c>
      <c r="E4652" t="s">
        <v>3995</v>
      </c>
      <c r="F4652">
        <v>9</v>
      </c>
      <c r="G4652">
        <v>231</v>
      </c>
      <c r="H4652" t="str">
        <f>VLOOKUP(G4652,[1]OPERADORES!$A:$B,2,0)</f>
        <v>EDIJANE</v>
      </c>
      <c r="I4652" t="s">
        <v>21</v>
      </c>
      <c r="J4652" t="s">
        <v>1340</v>
      </c>
      <c r="K4652" t="s">
        <v>3495</v>
      </c>
      <c r="L4652">
        <v>85778</v>
      </c>
      <c r="M4652" t="s">
        <v>4007</v>
      </c>
      <c r="O4652" t="s">
        <v>11</v>
      </c>
      <c r="P4652">
        <v>5403</v>
      </c>
      <c r="Q4652">
        <v>2</v>
      </c>
      <c r="R4652">
        <v>276.14999999999998</v>
      </c>
      <c r="S4652">
        <v>552.29999999999995</v>
      </c>
      <c r="T4652">
        <v>419.2</v>
      </c>
      <c r="U4652">
        <v>24.1</v>
      </c>
      <c r="V4652" t="str">
        <f>VLOOKUP(L4652,'[2]tabela de preços'!$A:$D,4,0)</f>
        <v>CORAL</v>
      </c>
      <c r="W4652" t="str">
        <f>VLOOKUP(L4652,'[2]tabela de preços'!$A:$F,6,0)</f>
        <v>BASES IMOBILIÁRIAS</v>
      </c>
      <c r="X4652" t="str">
        <f>VLOOKUP(L4652,'[2]tabela de preços'!$A:$G,7,0)</f>
        <v>IMOBILIÁRIO</v>
      </c>
    </row>
    <row r="4653" spans="1:24" x14ac:dyDescent="0.3">
      <c r="A4653" t="s">
        <v>3491</v>
      </c>
      <c r="B4653" t="s">
        <v>3492</v>
      </c>
      <c r="C4653" t="s">
        <v>3994</v>
      </c>
      <c r="D4653" s="1">
        <v>46083</v>
      </c>
      <c r="E4653" t="s">
        <v>3995</v>
      </c>
      <c r="F4653">
        <v>9</v>
      </c>
      <c r="G4653">
        <v>231</v>
      </c>
      <c r="H4653" t="str">
        <f>VLOOKUP(G4653,[1]OPERADORES!$A:$B,2,0)</f>
        <v>EDIJANE</v>
      </c>
      <c r="I4653" t="s">
        <v>21</v>
      </c>
      <c r="J4653" t="s">
        <v>1340</v>
      </c>
      <c r="K4653" t="s">
        <v>3495</v>
      </c>
      <c r="L4653">
        <v>85776</v>
      </c>
      <c r="M4653" t="s">
        <v>4008</v>
      </c>
      <c r="O4653" t="s">
        <v>11</v>
      </c>
      <c r="P4653">
        <v>5403</v>
      </c>
      <c r="Q4653">
        <v>2</v>
      </c>
      <c r="R4653">
        <v>73.239999999999995</v>
      </c>
      <c r="S4653">
        <v>146.47999999999999</v>
      </c>
      <c r="T4653">
        <v>111.18</v>
      </c>
      <c r="U4653">
        <v>24.1</v>
      </c>
      <c r="V4653" t="str">
        <f>VLOOKUP(L4653,'[2]tabela de preços'!$A:$D,4,0)</f>
        <v>CORAL</v>
      </c>
      <c r="W4653" t="str">
        <f>VLOOKUP(L4653,'[2]tabela de preços'!$A:$F,6,0)</f>
        <v>BASES IMOBILIÁRIAS</v>
      </c>
      <c r="X4653" t="str">
        <f>VLOOKUP(L4653,'[2]tabela de preços'!$A:$G,7,0)</f>
        <v>IMOBILIÁRIO</v>
      </c>
    </row>
    <row r="4654" spans="1:24" x14ac:dyDescent="0.3">
      <c r="A4654" t="s">
        <v>2970</v>
      </c>
      <c r="C4654" t="s">
        <v>4009</v>
      </c>
      <c r="D4654" s="1">
        <v>46083</v>
      </c>
      <c r="E4654" t="s">
        <v>4010</v>
      </c>
      <c r="F4654">
        <v>9</v>
      </c>
      <c r="G4654">
        <v>236</v>
      </c>
      <c r="H4654" t="str">
        <f>VLOOKUP(G4654,[1]OPERADORES!$A:$B,2,0)</f>
        <v>DANIEL</v>
      </c>
      <c r="I4654" t="s">
        <v>21</v>
      </c>
      <c r="J4654" t="s">
        <v>363</v>
      </c>
      <c r="K4654" t="s">
        <v>2973</v>
      </c>
      <c r="L4654">
        <v>20384</v>
      </c>
      <c r="M4654" t="s">
        <v>648</v>
      </c>
      <c r="O4654" t="s">
        <v>11</v>
      </c>
      <c r="P4654">
        <v>5403</v>
      </c>
      <c r="Q4654">
        <v>1</v>
      </c>
      <c r="R4654">
        <v>32.340000000000003</v>
      </c>
      <c r="S4654">
        <v>32.340000000000003</v>
      </c>
      <c r="T4654">
        <v>23.06</v>
      </c>
      <c r="U4654">
        <v>28.7</v>
      </c>
      <c r="V4654" t="str">
        <f>VLOOKUP(L4654,'[2]tabela de preços'!$A:$D,4,0)</f>
        <v>SHERWIN WILLIAMS</v>
      </c>
      <c r="W4654" t="str">
        <f>VLOOKUP(L4654,'[2]tabela de preços'!$A:$F,6,0)</f>
        <v>TINTAS PU</v>
      </c>
      <c r="X4654" t="str">
        <f>VLOOKUP(L4654,'[2]tabela de preços'!$A:$G,7,0)</f>
        <v>AUTOMOTIVO</v>
      </c>
    </row>
    <row r="4655" spans="1:24" x14ac:dyDescent="0.3">
      <c r="A4655" t="s">
        <v>2046</v>
      </c>
      <c r="C4655" t="s">
        <v>4017</v>
      </c>
      <c r="D4655" s="1">
        <v>46083</v>
      </c>
      <c r="E4655" t="s">
        <v>4018</v>
      </c>
      <c r="F4655">
        <v>9</v>
      </c>
      <c r="G4655">
        <v>236</v>
      </c>
      <c r="H4655" t="str">
        <f>VLOOKUP(G4655,[1]OPERADORES!$A:$B,2,0)</f>
        <v>DANIEL</v>
      </c>
      <c r="I4655" t="s">
        <v>21</v>
      </c>
      <c r="J4655" t="s">
        <v>614</v>
      </c>
      <c r="K4655" t="s">
        <v>2049</v>
      </c>
      <c r="L4655">
        <v>86995</v>
      </c>
      <c r="M4655" t="s">
        <v>2817</v>
      </c>
      <c r="O4655" t="s">
        <v>11</v>
      </c>
      <c r="P4655">
        <v>5102</v>
      </c>
      <c r="Q4655">
        <v>10</v>
      </c>
      <c r="R4655">
        <v>7.29</v>
      </c>
      <c r="S4655">
        <v>72.900000000000006</v>
      </c>
      <c r="T4655">
        <v>58.3</v>
      </c>
      <c r="U4655">
        <v>20.03</v>
      </c>
      <c r="V4655" t="str">
        <f>VLOOKUP(L4655,'[2]tabela de preços'!$A:$D,4,0)</f>
        <v>AUTOAMERICA</v>
      </c>
      <c r="W4655" t="str">
        <f>VLOOKUP(L4655,'[2]tabela de preços'!$A:$F,6,0)</f>
        <v>FLANELAS / PANOS</v>
      </c>
      <c r="X4655" t="str">
        <f>VLOOKUP(L4655,'[2]tabela de preços'!$A:$G,7,0)</f>
        <v>AUTOMOTIVO</v>
      </c>
    </row>
    <row r="4656" spans="1:24" x14ac:dyDescent="0.3">
      <c r="A4656" t="s">
        <v>2046</v>
      </c>
      <c r="C4656" t="s">
        <v>4017</v>
      </c>
      <c r="D4656" s="1">
        <v>46083</v>
      </c>
      <c r="E4656" t="s">
        <v>4018</v>
      </c>
      <c r="F4656">
        <v>9</v>
      </c>
      <c r="G4656">
        <v>236</v>
      </c>
      <c r="H4656" t="str">
        <f>VLOOKUP(G4656,[1]OPERADORES!$A:$B,2,0)</f>
        <v>DANIEL</v>
      </c>
      <c r="I4656" t="s">
        <v>21</v>
      </c>
      <c r="J4656" t="s">
        <v>614</v>
      </c>
      <c r="K4656" t="s">
        <v>2049</v>
      </c>
      <c r="L4656">
        <v>10277</v>
      </c>
      <c r="M4656" t="s">
        <v>135</v>
      </c>
      <c r="O4656" t="s">
        <v>11</v>
      </c>
      <c r="P4656">
        <v>5102</v>
      </c>
      <c r="Q4656">
        <v>24</v>
      </c>
      <c r="R4656">
        <v>15.89</v>
      </c>
      <c r="S4656">
        <v>381.36</v>
      </c>
      <c r="T4656">
        <v>309.12</v>
      </c>
      <c r="U4656">
        <v>18.940000000000001</v>
      </c>
      <c r="V4656" t="str">
        <f>VLOOKUP(L4656,'[2]tabela de preços'!$A:$D,4,0)</f>
        <v>RETOQUE</v>
      </c>
      <c r="W4656" t="str">
        <f>VLOOKUP(L4656,'[2]tabela de preços'!$A:$F,6,0)</f>
        <v xml:space="preserve">COLA  PLÁSTICA </v>
      </c>
      <c r="X4656" t="str">
        <f>VLOOKUP(L4656,'[2]tabela de preços'!$A:$G,7,0)</f>
        <v>AUTOMOTIVO</v>
      </c>
    </row>
    <row r="4657" spans="1:24" x14ac:dyDescent="0.3">
      <c r="A4657" t="s">
        <v>2046</v>
      </c>
      <c r="C4657" t="s">
        <v>4017</v>
      </c>
      <c r="D4657" s="1">
        <v>46083</v>
      </c>
      <c r="E4657" t="s">
        <v>4018</v>
      </c>
      <c r="F4657">
        <v>9</v>
      </c>
      <c r="G4657">
        <v>236</v>
      </c>
      <c r="H4657" t="str">
        <f>VLOOKUP(G4657,[1]OPERADORES!$A:$B,2,0)</f>
        <v>DANIEL</v>
      </c>
      <c r="I4657" t="s">
        <v>21</v>
      </c>
      <c r="J4657" t="s">
        <v>614</v>
      </c>
      <c r="K4657" t="s">
        <v>2049</v>
      </c>
      <c r="L4657">
        <v>23076</v>
      </c>
      <c r="M4657" t="s">
        <v>97</v>
      </c>
      <c r="O4657" t="s">
        <v>11</v>
      </c>
      <c r="P4657">
        <v>5403</v>
      </c>
      <c r="Q4657">
        <v>24</v>
      </c>
      <c r="R4657">
        <v>34.89</v>
      </c>
      <c r="S4657">
        <v>837.36</v>
      </c>
      <c r="T4657">
        <v>636.72</v>
      </c>
      <c r="U4657">
        <v>23.96</v>
      </c>
      <c r="V4657" t="str">
        <f>VLOOKUP(L4657,'[2]tabela de preços'!$A:$D,4,0)</f>
        <v>WANDA</v>
      </c>
      <c r="W4657" t="str">
        <f>VLOOKUP(L4657,'[2]tabela de preços'!$A:$F,6,0)</f>
        <v>PRIMER AUTOMOTIVO</v>
      </c>
      <c r="X4657" t="str">
        <f>VLOOKUP(L4657,'[2]tabela de preços'!$A:$G,7,0)</f>
        <v>AUTOMOTIVO</v>
      </c>
    </row>
    <row r="4658" spans="1:24" x14ac:dyDescent="0.3">
      <c r="A4658" t="s">
        <v>2046</v>
      </c>
      <c r="C4658" t="s">
        <v>4017</v>
      </c>
      <c r="D4658" s="1">
        <v>46083</v>
      </c>
      <c r="E4658" t="s">
        <v>4018</v>
      </c>
      <c r="F4658">
        <v>9</v>
      </c>
      <c r="G4658">
        <v>236</v>
      </c>
      <c r="H4658" t="str">
        <f>VLOOKUP(G4658,[1]OPERADORES!$A:$B,2,0)</f>
        <v>DANIEL</v>
      </c>
      <c r="I4658" t="s">
        <v>21</v>
      </c>
      <c r="J4658" t="s">
        <v>614</v>
      </c>
      <c r="K4658" t="s">
        <v>2049</v>
      </c>
      <c r="L4658">
        <v>23690</v>
      </c>
      <c r="M4658" t="s">
        <v>98</v>
      </c>
      <c r="O4658" t="s">
        <v>11</v>
      </c>
      <c r="P4658">
        <v>5403</v>
      </c>
      <c r="Q4658">
        <v>6</v>
      </c>
      <c r="R4658">
        <v>39.89</v>
      </c>
      <c r="S4658">
        <v>239.34</v>
      </c>
      <c r="T4658">
        <v>189.66</v>
      </c>
      <c r="U4658">
        <v>20.76</v>
      </c>
      <c r="V4658" t="str">
        <f>VLOOKUP(L4658,'[2]tabela de preços'!$A:$D,4,0)</f>
        <v>WANDA</v>
      </c>
      <c r="W4658" t="str">
        <f>VLOOKUP(L4658,'[2]tabela de preços'!$A:$F,6,0)</f>
        <v>VERNIZ AUTOMOTIVO</v>
      </c>
      <c r="X4658" t="str">
        <f>VLOOKUP(L4658,'[2]tabela de preços'!$A:$G,7,0)</f>
        <v>AUTOMOTIVO</v>
      </c>
    </row>
    <row r="4659" spans="1:24" x14ac:dyDescent="0.3">
      <c r="A4659" t="s">
        <v>2046</v>
      </c>
      <c r="C4659" t="s">
        <v>4017</v>
      </c>
      <c r="D4659" s="1">
        <v>46083</v>
      </c>
      <c r="E4659" t="s">
        <v>4018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614</v>
      </c>
      <c r="K4659" t="s">
        <v>2049</v>
      </c>
      <c r="L4659">
        <v>23602</v>
      </c>
      <c r="M4659" t="s">
        <v>215</v>
      </c>
      <c r="O4659" t="s">
        <v>11</v>
      </c>
      <c r="P4659">
        <v>5403</v>
      </c>
      <c r="Q4659">
        <v>18</v>
      </c>
      <c r="R4659">
        <v>35.89</v>
      </c>
      <c r="S4659">
        <v>646.02</v>
      </c>
      <c r="T4659">
        <v>526.5</v>
      </c>
      <c r="U4659">
        <v>18.5</v>
      </c>
      <c r="V4659" t="str">
        <f>VLOOKUP(L4659,'[2]tabela de preços'!$A:$D,4,0)</f>
        <v>SHERWIN WILLIAMS</v>
      </c>
      <c r="W4659" t="str">
        <f>VLOOKUP(L4659,'[2]tabela de preços'!$A:$F,6,0)</f>
        <v>VERNIZ AUTOMOTIVO</v>
      </c>
      <c r="X4659" t="str">
        <f>VLOOKUP(L4659,'[2]tabela de preços'!$A:$G,7,0)</f>
        <v>AUTOMOTIVO</v>
      </c>
    </row>
    <row r="4660" spans="1:24" x14ac:dyDescent="0.3">
      <c r="A4660" t="s">
        <v>2046</v>
      </c>
      <c r="C4660" t="s">
        <v>4017</v>
      </c>
      <c r="D4660" s="1">
        <v>46083</v>
      </c>
      <c r="E4660" t="s">
        <v>4018</v>
      </c>
      <c r="F4660">
        <v>9</v>
      </c>
      <c r="G4660">
        <v>236</v>
      </c>
      <c r="H4660" t="str">
        <f>VLOOKUP(G4660,[1]OPERADORES!$A:$B,2,0)</f>
        <v>DANIEL</v>
      </c>
      <c r="I4660" t="s">
        <v>21</v>
      </c>
      <c r="J4660" t="s">
        <v>614</v>
      </c>
      <c r="K4660" t="s">
        <v>2049</v>
      </c>
      <c r="L4660">
        <v>20431</v>
      </c>
      <c r="M4660" t="s">
        <v>202</v>
      </c>
      <c r="O4660" t="s">
        <v>11</v>
      </c>
      <c r="P4660">
        <v>5403</v>
      </c>
      <c r="Q4660">
        <v>18</v>
      </c>
      <c r="R4660">
        <v>36.89</v>
      </c>
      <c r="S4660">
        <v>664.02</v>
      </c>
      <c r="T4660">
        <v>544.67999999999995</v>
      </c>
      <c r="U4660">
        <v>17.97</v>
      </c>
      <c r="V4660" t="str">
        <f>VLOOKUP(L4660,'[2]tabela de preços'!$A:$D,4,0)</f>
        <v>SHERWIN WILLIAMS</v>
      </c>
      <c r="W4660" t="str">
        <f>VLOOKUP(L4660,'[2]tabela de preços'!$A:$F,6,0)</f>
        <v>VERNIZ AUTOMOTIVO</v>
      </c>
      <c r="X4660" t="str">
        <f>VLOOKUP(L4660,'[2]tabela de preços'!$A:$G,7,0)</f>
        <v>AUTOMOTIVO</v>
      </c>
    </row>
    <row r="4661" spans="1:24" x14ac:dyDescent="0.3">
      <c r="A4661" t="s">
        <v>2046</v>
      </c>
      <c r="C4661" t="s">
        <v>4017</v>
      </c>
      <c r="D4661" s="1">
        <v>46083</v>
      </c>
      <c r="E4661" t="s">
        <v>4018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614</v>
      </c>
      <c r="K4661" t="s">
        <v>2049</v>
      </c>
      <c r="L4661">
        <v>13</v>
      </c>
      <c r="M4661" t="s">
        <v>152</v>
      </c>
      <c r="O4661" t="s">
        <v>11</v>
      </c>
      <c r="P4661">
        <v>5102</v>
      </c>
      <c r="Q4661">
        <v>50</v>
      </c>
      <c r="R4661">
        <v>5.79</v>
      </c>
      <c r="S4661">
        <v>289.5</v>
      </c>
      <c r="T4661">
        <v>208</v>
      </c>
      <c r="U4661">
        <v>28.15</v>
      </c>
      <c r="V4661" t="str">
        <f>VLOOKUP(L4661,'[2]tabela de preços'!$A:$D,4,0)</f>
        <v>3M</v>
      </c>
      <c r="W4661" t="str">
        <f>VLOOKUP(L4661,'[2]tabela de preços'!$A:$F,6,0)</f>
        <v>LIXA DÁGUA</v>
      </c>
      <c r="X4661" t="str">
        <f>VLOOKUP(L4661,'[2]tabela de preços'!$A:$G,7,0)</f>
        <v>AUTOMOTIVO</v>
      </c>
    </row>
    <row r="4662" spans="1:24" x14ac:dyDescent="0.3">
      <c r="A4662" t="s">
        <v>2046</v>
      </c>
      <c r="C4662" t="s">
        <v>4017</v>
      </c>
      <c r="D4662" s="1">
        <v>46083</v>
      </c>
      <c r="E4662" t="s">
        <v>4018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614</v>
      </c>
      <c r="K4662" t="s">
        <v>2049</v>
      </c>
      <c r="L4662">
        <v>10297</v>
      </c>
      <c r="M4662" t="s">
        <v>41</v>
      </c>
      <c r="O4662" t="s">
        <v>11</v>
      </c>
      <c r="P4662">
        <v>5102</v>
      </c>
      <c r="Q4662">
        <v>36</v>
      </c>
      <c r="R4662">
        <v>10.49</v>
      </c>
      <c r="S4662">
        <v>377.64</v>
      </c>
      <c r="T4662">
        <v>330.12</v>
      </c>
      <c r="U4662">
        <v>12.58</v>
      </c>
      <c r="V4662" t="str">
        <f>VLOOKUP(L4662,'[2]tabela de preços'!$A:$D,4,0)</f>
        <v>ANJO</v>
      </c>
      <c r="W4662" t="str">
        <f>VLOOKUP(L4662,'[2]tabela de preços'!$A:$F,6,0)</f>
        <v>THINNER DE LIMPEZA</v>
      </c>
      <c r="X4662" t="str">
        <f>VLOOKUP(L4662,'[2]tabela de preços'!$A:$G,7,0)</f>
        <v>THINNER</v>
      </c>
    </row>
    <row r="4663" spans="1:24" x14ac:dyDescent="0.3">
      <c r="A4663" t="s">
        <v>3856</v>
      </c>
      <c r="C4663" t="s">
        <v>4019</v>
      </c>
      <c r="D4663" s="1">
        <v>46083</v>
      </c>
      <c r="E4663" t="s">
        <v>4020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3859</v>
      </c>
      <c r="L4663">
        <v>84333</v>
      </c>
      <c r="M4663" t="s">
        <v>1025</v>
      </c>
      <c r="O4663" t="s">
        <v>11</v>
      </c>
      <c r="P4663">
        <v>5102</v>
      </c>
      <c r="Q4663">
        <v>1</v>
      </c>
      <c r="R4663">
        <v>59.98</v>
      </c>
      <c r="S4663">
        <v>59.98</v>
      </c>
      <c r="T4663">
        <v>47.04</v>
      </c>
      <c r="U4663">
        <v>21.57</v>
      </c>
      <c r="V4663" t="str">
        <f>VLOOKUP(L4663,'[2]tabela de preços'!$A:$D,4,0)</f>
        <v>BRASILUX</v>
      </c>
      <c r="W4663" t="str">
        <f>VLOOKUP(L4663,'[2]tabela de preços'!$A:$F,6,0)</f>
        <v>ESMALTES</v>
      </c>
      <c r="X4663" t="str">
        <f>VLOOKUP(L4663,'[2]tabela de preços'!$A:$G,7,0)</f>
        <v>INDUSTRIAL</v>
      </c>
    </row>
    <row r="4664" spans="1:24" x14ac:dyDescent="0.3">
      <c r="A4664" t="s">
        <v>3856</v>
      </c>
      <c r="C4664" t="s">
        <v>4019</v>
      </c>
      <c r="D4664" s="1">
        <v>46083</v>
      </c>
      <c r="E4664" t="s">
        <v>4020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3859</v>
      </c>
      <c r="L4664">
        <v>86230</v>
      </c>
      <c r="M4664" t="s">
        <v>375</v>
      </c>
      <c r="O4664" t="s">
        <v>11</v>
      </c>
      <c r="P4664">
        <v>5102</v>
      </c>
      <c r="Q4664">
        <v>1</v>
      </c>
      <c r="R4664">
        <v>307.99</v>
      </c>
      <c r="S4664">
        <v>307.99</v>
      </c>
      <c r="T4664">
        <v>220.78</v>
      </c>
      <c r="U4664">
        <v>28.32</v>
      </c>
      <c r="V4664" t="str">
        <f>VLOOKUP(L4664,'[2]tabela de preços'!$A:$D,4,0)</f>
        <v>CORAL</v>
      </c>
      <c r="W4664" t="str">
        <f>VLOOKUP(L4664,'[2]tabela de preços'!$A:$F,6,0)</f>
        <v>TINTA PAREDE</v>
      </c>
      <c r="X4664" t="str">
        <f>VLOOKUP(L4664,'[2]tabela de preços'!$A:$G,7,0)</f>
        <v>IMOBILIÁRIO</v>
      </c>
    </row>
    <row r="4665" spans="1:24" x14ac:dyDescent="0.3">
      <c r="A4665" t="s">
        <v>3856</v>
      </c>
      <c r="C4665" t="s">
        <v>4019</v>
      </c>
      <c r="D4665" s="1">
        <v>46083</v>
      </c>
      <c r="E4665" t="s">
        <v>4020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3859</v>
      </c>
      <c r="L4665">
        <v>10298</v>
      </c>
      <c r="M4665" t="s">
        <v>85</v>
      </c>
      <c r="O4665" t="s">
        <v>11</v>
      </c>
      <c r="P4665">
        <v>5102</v>
      </c>
      <c r="Q4665">
        <v>1</v>
      </c>
      <c r="R4665">
        <v>56.89</v>
      </c>
      <c r="S4665">
        <v>56.89</v>
      </c>
      <c r="T4665">
        <v>47.38</v>
      </c>
      <c r="U4665">
        <v>16.72</v>
      </c>
      <c r="V4665" t="str">
        <f>VLOOKUP(L4665,'[2]tabela de preços'!$A:$D,4,0)</f>
        <v>ANJO</v>
      </c>
      <c r="W4665" t="str">
        <f>VLOOKUP(L4665,'[2]tabela de preços'!$A:$F,6,0)</f>
        <v>THINNER DE LIMPEZA</v>
      </c>
      <c r="X4665" t="str">
        <f>VLOOKUP(L4665,'[2]tabela de preços'!$A:$G,7,0)</f>
        <v>THINNER</v>
      </c>
    </row>
    <row r="4666" spans="1:24" x14ac:dyDescent="0.3">
      <c r="A4666" t="s">
        <v>3856</v>
      </c>
      <c r="C4666" t="s">
        <v>4019</v>
      </c>
      <c r="D4666" s="1">
        <v>46083</v>
      </c>
      <c r="E4666" t="s">
        <v>4020</v>
      </c>
      <c r="F4666">
        <v>9</v>
      </c>
      <c r="G4666">
        <v>236</v>
      </c>
      <c r="H4666" t="str">
        <f>VLOOKUP(G4666,[1]OPERADORES!$A:$B,2,0)</f>
        <v>DANIEL</v>
      </c>
      <c r="I4666" t="s">
        <v>21</v>
      </c>
      <c r="J4666" t="s">
        <v>211</v>
      </c>
      <c r="K4666" t="s">
        <v>3859</v>
      </c>
      <c r="L4666">
        <v>84300</v>
      </c>
      <c r="M4666" t="s">
        <v>4021</v>
      </c>
      <c r="O4666" t="s">
        <v>11</v>
      </c>
      <c r="P4666">
        <v>5102</v>
      </c>
      <c r="Q4666">
        <v>1</v>
      </c>
      <c r="R4666">
        <v>86.63</v>
      </c>
      <c r="S4666">
        <v>86.63</v>
      </c>
      <c r="T4666">
        <v>62.09</v>
      </c>
      <c r="U4666">
        <v>28.33</v>
      </c>
      <c r="V4666" t="str">
        <f>VLOOKUP(L4666,'[2]tabela de preços'!$A:$D,4,0)</f>
        <v>BRASILUX</v>
      </c>
      <c r="W4666" t="str">
        <f>VLOOKUP(L4666,'[2]tabela de preços'!$A:$F,6,0)</f>
        <v>TINTA PARA PISO</v>
      </c>
      <c r="X4666" t="str">
        <f>VLOOKUP(L4666,'[2]tabela de preços'!$A:$G,7,0)</f>
        <v>IMOBILIÁRIO</v>
      </c>
    </row>
    <row r="4667" spans="1:24" x14ac:dyDescent="0.3">
      <c r="A4667" t="s">
        <v>2155</v>
      </c>
      <c r="C4667" t="s">
        <v>4033</v>
      </c>
      <c r="D4667" s="1">
        <v>46083</v>
      </c>
      <c r="E4667" t="s">
        <v>4034</v>
      </c>
      <c r="F4667">
        <v>9</v>
      </c>
      <c r="G4667">
        <v>174</v>
      </c>
      <c r="H4667" t="str">
        <f>VLOOKUP(G4667,[1]OPERADORES!$A:$B,2,0)</f>
        <v>MIRIÃ LOBATO RODRIGUES</v>
      </c>
      <c r="I4667" t="s">
        <v>21</v>
      </c>
      <c r="J4667" t="s">
        <v>66</v>
      </c>
      <c r="K4667" t="s">
        <v>2158</v>
      </c>
      <c r="L4667">
        <v>10238</v>
      </c>
      <c r="M4667" t="s">
        <v>79</v>
      </c>
      <c r="O4667" t="s">
        <v>11</v>
      </c>
      <c r="P4667">
        <v>5102</v>
      </c>
      <c r="Q4667">
        <v>100</v>
      </c>
      <c r="R4667">
        <v>2.79</v>
      </c>
      <c r="S4667">
        <v>279</v>
      </c>
      <c r="T4667">
        <v>224</v>
      </c>
      <c r="U4667">
        <v>19.71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2155</v>
      </c>
      <c r="C4668" t="s">
        <v>4033</v>
      </c>
      <c r="D4668" s="1">
        <v>46083</v>
      </c>
      <c r="E4668" t="s">
        <v>4034</v>
      </c>
      <c r="F4668">
        <v>9</v>
      </c>
      <c r="G4668">
        <v>174</v>
      </c>
      <c r="H4668" t="str">
        <f>VLOOKUP(G4668,[1]OPERADORES!$A:$B,2,0)</f>
        <v>MIRIÃ LOBATO RODRIGUES</v>
      </c>
      <c r="I4668" t="s">
        <v>21</v>
      </c>
      <c r="J4668" t="s">
        <v>66</v>
      </c>
      <c r="K4668" t="s">
        <v>2158</v>
      </c>
      <c r="L4668">
        <v>10240</v>
      </c>
      <c r="M4668" t="s">
        <v>81</v>
      </c>
      <c r="O4668" t="s">
        <v>11</v>
      </c>
      <c r="P4668">
        <v>5102</v>
      </c>
      <c r="Q4668">
        <v>100</v>
      </c>
      <c r="R4668">
        <v>2.79</v>
      </c>
      <c r="S4668">
        <v>279</v>
      </c>
      <c r="T4668">
        <v>224</v>
      </c>
      <c r="U4668">
        <v>19.71</v>
      </c>
      <c r="V4668" t="str">
        <f>VLOOKUP(L4668,'[2]tabela de preços'!$A:$D,4,0)</f>
        <v>NORTON</v>
      </c>
      <c r="W4668" t="str">
        <f>VLOOKUP(L4668,'[2]tabela de preços'!$A:$F,6,0)</f>
        <v xml:space="preserve">DISCOS / LIXAS / ABRASIVOS </v>
      </c>
      <c r="X4668" t="str">
        <f>VLOOKUP(L4668,'[2]tabela de preços'!$A:$G,7,0)</f>
        <v>AUTOMOTIVO</v>
      </c>
    </row>
    <row r="4669" spans="1:24" x14ac:dyDescent="0.3">
      <c r="A4669" t="s">
        <v>2155</v>
      </c>
      <c r="C4669" t="s">
        <v>4033</v>
      </c>
      <c r="D4669" s="1">
        <v>46083</v>
      </c>
      <c r="E4669" t="s">
        <v>4034</v>
      </c>
      <c r="F4669">
        <v>9</v>
      </c>
      <c r="G4669">
        <v>174</v>
      </c>
      <c r="H4669" t="str">
        <f>VLOOKUP(G4669,[1]OPERADORES!$A:$B,2,0)</f>
        <v>MIRIÃ LOBATO RODRIGUES</v>
      </c>
      <c r="I4669" t="s">
        <v>21</v>
      </c>
      <c r="J4669" t="s">
        <v>66</v>
      </c>
      <c r="K4669" t="s">
        <v>2158</v>
      </c>
      <c r="L4669">
        <v>10245</v>
      </c>
      <c r="M4669" t="s">
        <v>195</v>
      </c>
      <c r="O4669" t="s">
        <v>11</v>
      </c>
      <c r="P4669">
        <v>5102</v>
      </c>
      <c r="Q4669">
        <v>150</v>
      </c>
      <c r="R4669">
        <v>2.79</v>
      </c>
      <c r="S4669">
        <v>418.5</v>
      </c>
      <c r="T4669">
        <v>289.5</v>
      </c>
      <c r="U4669">
        <v>30.82</v>
      </c>
      <c r="V4669" t="str">
        <f>VLOOKUP(L4669,'[2]tabela de preços'!$A:$D,4,0)</f>
        <v>NORTON</v>
      </c>
      <c r="W4669" t="str">
        <f>VLOOKUP(L4669,'[2]tabela de preços'!$A:$F,6,0)</f>
        <v xml:space="preserve">DISCOS / LIXAS / ABRASIVOS </v>
      </c>
      <c r="X4669" t="str">
        <f>VLOOKUP(L4669,'[2]tabela de preços'!$A:$G,7,0)</f>
        <v>AUTOMOTIVO</v>
      </c>
    </row>
    <row r="4670" spans="1:24" x14ac:dyDescent="0.3">
      <c r="A4670" t="s">
        <v>2155</v>
      </c>
      <c r="C4670" t="s">
        <v>4033</v>
      </c>
      <c r="D4670" s="1">
        <v>46083</v>
      </c>
      <c r="E4670" t="s">
        <v>4034</v>
      </c>
      <c r="F4670">
        <v>9</v>
      </c>
      <c r="G4670">
        <v>174</v>
      </c>
      <c r="H4670" t="str">
        <f>VLOOKUP(G4670,[1]OPERADORES!$A:$B,2,0)</f>
        <v>MIRIÃ LOBATO RODRIGUES</v>
      </c>
      <c r="I4670" t="s">
        <v>21</v>
      </c>
      <c r="J4670" t="s">
        <v>66</v>
      </c>
      <c r="K4670" t="s">
        <v>2158</v>
      </c>
      <c r="L4670">
        <v>10246</v>
      </c>
      <c r="M4670" t="s">
        <v>206</v>
      </c>
      <c r="O4670" t="s">
        <v>11</v>
      </c>
      <c r="P4670">
        <v>5102</v>
      </c>
      <c r="Q4670">
        <v>150</v>
      </c>
      <c r="R4670">
        <v>2.79</v>
      </c>
      <c r="S4670">
        <v>418.5</v>
      </c>
      <c r="T4670">
        <v>289.5</v>
      </c>
      <c r="U4670">
        <v>30.82</v>
      </c>
      <c r="V4670" t="str">
        <f>VLOOKUP(L4670,'[2]tabela de preços'!$A:$D,4,0)</f>
        <v>NORTON</v>
      </c>
      <c r="W4670" t="str">
        <f>VLOOKUP(L4670,'[2]tabela de preços'!$A:$F,6,0)</f>
        <v xml:space="preserve">DISCOS / LIXAS / ABRASIVOS </v>
      </c>
      <c r="X4670" t="str">
        <f>VLOOKUP(L4670,'[2]tabela de preços'!$A:$G,7,0)</f>
        <v>AUTOMOTIVO</v>
      </c>
    </row>
    <row r="4671" spans="1:24" x14ac:dyDescent="0.3">
      <c r="A4671" t="s">
        <v>2164</v>
      </c>
      <c r="C4671" t="s">
        <v>4035</v>
      </c>
      <c r="D4671" s="1">
        <v>46083</v>
      </c>
      <c r="E4671" t="s">
        <v>4036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2167</v>
      </c>
      <c r="K4671" t="s">
        <v>2168</v>
      </c>
      <c r="L4671">
        <v>85318</v>
      </c>
      <c r="M4671" t="s">
        <v>258</v>
      </c>
      <c r="O4671" t="s">
        <v>11</v>
      </c>
      <c r="P4671">
        <v>5102</v>
      </c>
      <c r="Q4671">
        <v>1</v>
      </c>
      <c r="R4671">
        <v>819</v>
      </c>
      <c r="S4671">
        <v>819</v>
      </c>
      <c r="T4671">
        <v>583.96</v>
      </c>
      <c r="U4671">
        <v>28.7</v>
      </c>
      <c r="V4671" t="str">
        <f>VLOOKUP(L4671,'[2]tabela de preços'!$A:$D,4,0)</f>
        <v>BRASILUX</v>
      </c>
      <c r="W4671" t="str">
        <f>VLOOKUP(L4671,'[2]tabela de preços'!$A:$F,6,0)</f>
        <v>TINTA EM PÓ</v>
      </c>
      <c r="X4671" t="str">
        <f>VLOOKUP(L4671,'[2]tabela de preços'!$A:$G,7,0)</f>
        <v>INDUSTRIAL</v>
      </c>
    </row>
    <row r="4672" spans="1:24" x14ac:dyDescent="0.3">
      <c r="A4672" t="s">
        <v>2231</v>
      </c>
      <c r="C4672" t="s">
        <v>4039</v>
      </c>
      <c r="D4672" s="1">
        <v>46083</v>
      </c>
      <c r="E4672" t="s">
        <v>4040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494</v>
      </c>
      <c r="K4672" t="s">
        <v>2234</v>
      </c>
      <c r="L4672">
        <v>84344</v>
      </c>
      <c r="M4672" t="s">
        <v>1000</v>
      </c>
      <c r="O4672" t="s">
        <v>11</v>
      </c>
      <c r="P4672">
        <v>5403</v>
      </c>
      <c r="Q4672">
        <v>4</v>
      </c>
      <c r="R4672">
        <v>59.98</v>
      </c>
      <c r="S4672">
        <v>239.92</v>
      </c>
      <c r="T4672">
        <v>198.64</v>
      </c>
      <c r="U4672">
        <v>17.21</v>
      </c>
      <c r="V4672" t="str">
        <f>VLOOKUP(L4672,'[2]tabela de preços'!$A:$D,4,0)</f>
        <v>BRASILUX</v>
      </c>
      <c r="W4672" t="str">
        <f>VLOOKUP(L4672,'[2]tabela de preços'!$A:$F,6,0)</f>
        <v>ESMALTES</v>
      </c>
      <c r="X4672" t="str">
        <f>VLOOKUP(L4672,'[2]tabela de preços'!$A:$G,7,0)</f>
        <v>INDUSTRIAL</v>
      </c>
    </row>
    <row r="4673" spans="1:24" x14ac:dyDescent="0.3">
      <c r="A4673" t="s">
        <v>2306</v>
      </c>
      <c r="C4673" t="s">
        <v>4048</v>
      </c>
      <c r="D4673" s="1">
        <v>46083</v>
      </c>
      <c r="E4673" t="s">
        <v>4049</v>
      </c>
      <c r="F4673">
        <v>9</v>
      </c>
      <c r="G4673">
        <v>231</v>
      </c>
      <c r="H4673" t="str">
        <f>VLOOKUP(G4673,[1]OPERADORES!$A:$B,2,0)</f>
        <v>EDIJANE</v>
      </c>
      <c r="I4673" t="s">
        <v>21</v>
      </c>
      <c r="J4673" t="s">
        <v>2309</v>
      </c>
      <c r="K4673" t="s">
        <v>2310</v>
      </c>
      <c r="L4673">
        <v>84806</v>
      </c>
      <c r="M4673" t="s">
        <v>4050</v>
      </c>
      <c r="O4673" t="s">
        <v>11</v>
      </c>
      <c r="P4673">
        <v>5403</v>
      </c>
      <c r="Q4673">
        <v>2</v>
      </c>
      <c r="R4673">
        <v>154.84</v>
      </c>
      <c r="S4673">
        <v>309.68</v>
      </c>
      <c r="T4673">
        <v>235.06</v>
      </c>
      <c r="U4673">
        <v>24.1</v>
      </c>
      <c r="V4673" t="str">
        <f>VLOOKUP(L4673,'[2]tabela de preços'!$A:$D,4,0)</f>
        <v>BRASILUX</v>
      </c>
      <c r="W4673" t="str">
        <f>VLOOKUP(L4673,'[2]tabela de preços'!$A:$F,6,0)</f>
        <v>EPOXI</v>
      </c>
      <c r="X4673" t="str">
        <f>VLOOKUP(L4673,'[2]tabela de preços'!$A:$G,7,0)</f>
        <v>INDUSTRIAL</v>
      </c>
    </row>
    <row r="4674" spans="1:24" x14ac:dyDescent="0.3">
      <c r="A4674" t="s">
        <v>123</v>
      </c>
      <c r="C4674" t="s">
        <v>3888</v>
      </c>
      <c r="D4674" s="1">
        <v>46084</v>
      </c>
      <c r="E4674" t="s">
        <v>3889</v>
      </c>
      <c r="F4674">
        <v>9</v>
      </c>
      <c r="G4674">
        <v>174</v>
      </c>
      <c r="H4674" t="str">
        <f>VLOOKUP(G4674,[1]OPERADORES!$A:$B,2,0)</f>
        <v>MIRIÃ LOBATO RODRIGUES</v>
      </c>
      <c r="I4674" t="s">
        <v>126</v>
      </c>
      <c r="J4674" t="s">
        <v>127</v>
      </c>
      <c r="K4674" t="s">
        <v>128</v>
      </c>
      <c r="L4674">
        <v>83825</v>
      </c>
      <c r="M4674" t="s">
        <v>332</v>
      </c>
      <c r="O4674" t="s">
        <v>11</v>
      </c>
      <c r="P4674">
        <v>6102</v>
      </c>
      <c r="Q4674">
        <v>10</v>
      </c>
      <c r="R4674">
        <v>2.64</v>
      </c>
      <c r="S4674">
        <v>26.4</v>
      </c>
      <c r="T4674">
        <v>20.100000000000001</v>
      </c>
      <c r="U4674">
        <v>23.86</v>
      </c>
      <c r="V4674" t="str">
        <f>VLOOKUP(L4674,'[2]tabela de preços'!$A:$D,4,0)</f>
        <v>NORTON</v>
      </c>
      <c r="W4674" t="str">
        <f>VLOOKUP(L4674,'[2]tabela de preços'!$A:$F,6,0)</f>
        <v xml:space="preserve">DISCOS / LIXAS / ABRASIVOS </v>
      </c>
      <c r="X4674" t="str">
        <f>VLOOKUP(L4674,'[2]tabela de preços'!$A:$G,7,0)</f>
        <v>AUTOMOTIVO</v>
      </c>
    </row>
    <row r="4675" spans="1:24" x14ac:dyDescent="0.3">
      <c r="A4675" t="s">
        <v>123</v>
      </c>
      <c r="C4675" t="s">
        <v>3888</v>
      </c>
      <c r="D4675" s="1">
        <v>46084</v>
      </c>
      <c r="E4675" t="s">
        <v>3889</v>
      </c>
      <c r="F4675">
        <v>9</v>
      </c>
      <c r="G4675">
        <v>174</v>
      </c>
      <c r="H4675" t="str">
        <f>VLOOKUP(G4675,[1]OPERADORES!$A:$B,2,0)</f>
        <v>MIRIÃ LOBATO RODRIGUES</v>
      </c>
      <c r="I4675" t="s">
        <v>126</v>
      </c>
      <c r="J4675" t="s">
        <v>127</v>
      </c>
      <c r="K4675" t="s">
        <v>128</v>
      </c>
      <c r="L4675">
        <v>10236</v>
      </c>
      <c r="M4675" t="s">
        <v>133</v>
      </c>
      <c r="O4675" t="s">
        <v>11</v>
      </c>
      <c r="P4675">
        <v>6102</v>
      </c>
      <c r="Q4675">
        <v>15</v>
      </c>
      <c r="R4675">
        <v>2.79</v>
      </c>
      <c r="S4675">
        <v>41.85</v>
      </c>
      <c r="T4675">
        <v>34.799999999999997</v>
      </c>
      <c r="U4675">
        <v>16.850000000000001</v>
      </c>
      <c r="V4675" t="str">
        <f>VLOOKUP(L4675,'[2]tabela de preços'!$A:$D,4,0)</f>
        <v>NORTON</v>
      </c>
      <c r="W4675" t="str">
        <f>VLOOKUP(L4675,'[2]tabela de preços'!$A:$F,6,0)</f>
        <v xml:space="preserve">DISCOS / LIXAS / ABRASIVOS </v>
      </c>
      <c r="X4675" t="str">
        <f>VLOOKUP(L4675,'[2]tabela de preços'!$A:$G,7,0)</f>
        <v>AUTOMOTIVO</v>
      </c>
    </row>
    <row r="4676" spans="1:24" x14ac:dyDescent="0.3">
      <c r="A4676" t="s">
        <v>123</v>
      </c>
      <c r="C4676" t="s">
        <v>3888</v>
      </c>
      <c r="D4676" s="1">
        <v>46084</v>
      </c>
      <c r="E4676" t="s">
        <v>3889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126</v>
      </c>
      <c r="J4676" t="s">
        <v>127</v>
      </c>
      <c r="K4676" t="s">
        <v>128</v>
      </c>
      <c r="L4676">
        <v>10226</v>
      </c>
      <c r="M4676" t="s">
        <v>145</v>
      </c>
      <c r="O4676" t="s">
        <v>11</v>
      </c>
      <c r="P4676">
        <v>6102</v>
      </c>
      <c r="Q4676">
        <v>15</v>
      </c>
      <c r="R4676">
        <v>2.79</v>
      </c>
      <c r="S4676">
        <v>41.85</v>
      </c>
      <c r="T4676">
        <v>34.799999999999997</v>
      </c>
      <c r="U4676">
        <v>16.850000000000001</v>
      </c>
      <c r="V4676" t="str">
        <f>VLOOKUP(L4676,'[2]tabela de preços'!$A:$D,4,0)</f>
        <v>NORTON</v>
      </c>
      <c r="W4676" t="str">
        <f>VLOOKUP(L4676,'[2]tabela de preços'!$A:$F,6,0)</f>
        <v xml:space="preserve">DISCOS / LIXAS / ABRASIVOS </v>
      </c>
      <c r="X4676" t="str">
        <f>VLOOKUP(L4676,'[2]tabela de preços'!$A:$G,7,0)</f>
        <v>AUTOMOTIVO</v>
      </c>
    </row>
    <row r="4677" spans="1:24" x14ac:dyDescent="0.3">
      <c r="A4677" t="s">
        <v>123</v>
      </c>
      <c r="C4677" t="s">
        <v>3888</v>
      </c>
      <c r="D4677" s="1">
        <v>46084</v>
      </c>
      <c r="E4677" t="s">
        <v>3889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126</v>
      </c>
      <c r="J4677" t="s">
        <v>127</v>
      </c>
      <c r="K4677" t="s">
        <v>128</v>
      </c>
      <c r="L4677">
        <v>10230</v>
      </c>
      <c r="M4677" t="s">
        <v>193</v>
      </c>
      <c r="O4677" t="s">
        <v>11</v>
      </c>
      <c r="P4677">
        <v>6102</v>
      </c>
      <c r="Q4677">
        <v>15</v>
      </c>
      <c r="R4677">
        <v>2.79</v>
      </c>
      <c r="S4677">
        <v>41.85</v>
      </c>
      <c r="T4677">
        <v>34.799999999999997</v>
      </c>
      <c r="U4677">
        <v>16.850000000000001</v>
      </c>
      <c r="V4677" t="str">
        <f>VLOOKUP(L4677,'[2]tabela de preços'!$A:$D,4,0)</f>
        <v>NORTON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123</v>
      </c>
      <c r="C4678" t="s">
        <v>3888</v>
      </c>
      <c r="D4678" s="1">
        <v>46084</v>
      </c>
      <c r="E4678" t="s">
        <v>3889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126</v>
      </c>
      <c r="J4678" t="s">
        <v>127</v>
      </c>
      <c r="K4678" t="s">
        <v>128</v>
      </c>
      <c r="L4678">
        <v>10232</v>
      </c>
      <c r="M4678" t="s">
        <v>134</v>
      </c>
      <c r="O4678" t="s">
        <v>11</v>
      </c>
      <c r="P4678">
        <v>6102</v>
      </c>
      <c r="Q4678">
        <v>15</v>
      </c>
      <c r="R4678">
        <v>2.79</v>
      </c>
      <c r="S4678">
        <v>41.85</v>
      </c>
      <c r="T4678">
        <v>33.75</v>
      </c>
      <c r="U4678">
        <v>19.350000000000001</v>
      </c>
      <c r="V4678" t="str">
        <f>VLOOKUP(L4678,'[2]tabela de preços'!$A:$D,4,0)</f>
        <v>NORTON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123</v>
      </c>
      <c r="C4679" t="s">
        <v>3888</v>
      </c>
      <c r="D4679" s="1">
        <v>46084</v>
      </c>
      <c r="E4679" t="s">
        <v>3889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126</v>
      </c>
      <c r="J4679" t="s">
        <v>127</v>
      </c>
      <c r="K4679" t="s">
        <v>128</v>
      </c>
      <c r="L4679">
        <v>10277</v>
      </c>
      <c r="M4679" t="s">
        <v>135</v>
      </c>
      <c r="O4679" t="s">
        <v>11</v>
      </c>
      <c r="P4679">
        <v>6102</v>
      </c>
      <c r="Q4679">
        <v>6</v>
      </c>
      <c r="R4679">
        <v>15.89</v>
      </c>
      <c r="S4679">
        <v>95.34</v>
      </c>
      <c r="T4679">
        <v>77.28</v>
      </c>
      <c r="U4679">
        <v>18.940000000000001</v>
      </c>
      <c r="V4679" t="str">
        <f>VLOOKUP(L4679,'[2]tabela de preços'!$A:$D,4,0)</f>
        <v>RETOQUE</v>
      </c>
      <c r="W4679" t="str">
        <f>VLOOKUP(L4679,'[2]tabela de preços'!$A:$F,6,0)</f>
        <v xml:space="preserve">COLA  PLÁSTICA </v>
      </c>
      <c r="X4679" t="str">
        <f>VLOOKUP(L4679,'[2]tabela de preços'!$A:$G,7,0)</f>
        <v>AUTOMOTIVO</v>
      </c>
    </row>
    <row r="4680" spans="1:24" x14ac:dyDescent="0.3">
      <c r="A4680" t="s">
        <v>123</v>
      </c>
      <c r="C4680" t="s">
        <v>3888</v>
      </c>
      <c r="D4680" s="1">
        <v>46084</v>
      </c>
      <c r="E4680" t="s">
        <v>3889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126</v>
      </c>
      <c r="J4680" t="s">
        <v>127</v>
      </c>
      <c r="K4680" t="s">
        <v>128</v>
      </c>
      <c r="L4680">
        <v>23602</v>
      </c>
      <c r="M4680" t="s">
        <v>215</v>
      </c>
      <c r="O4680" t="s">
        <v>11</v>
      </c>
      <c r="P4680">
        <v>6403</v>
      </c>
      <c r="Q4680">
        <v>6</v>
      </c>
      <c r="R4680">
        <v>35.89</v>
      </c>
      <c r="S4680">
        <v>215.34</v>
      </c>
      <c r="T4680">
        <v>175.5</v>
      </c>
      <c r="U4680">
        <v>18.5</v>
      </c>
      <c r="V4680" t="str">
        <f>VLOOKUP(L4680,'[2]tabela de preços'!$A:$D,4,0)</f>
        <v>SHERWIN WILLIAMS</v>
      </c>
      <c r="W4680" t="str">
        <f>VLOOKUP(L4680,'[2]tabela de preços'!$A:$F,6,0)</f>
        <v>VERNIZ AUTOMOTIVO</v>
      </c>
      <c r="X4680" t="str">
        <f>VLOOKUP(L4680,'[2]tabela de preços'!$A:$G,7,0)</f>
        <v>AUTOMOTIVO</v>
      </c>
    </row>
    <row r="4681" spans="1:24" x14ac:dyDescent="0.3">
      <c r="A4681" t="s">
        <v>123</v>
      </c>
      <c r="C4681" t="s">
        <v>3888</v>
      </c>
      <c r="D4681" s="1">
        <v>46084</v>
      </c>
      <c r="E4681" t="s">
        <v>3889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126</v>
      </c>
      <c r="J4681" t="s">
        <v>127</v>
      </c>
      <c r="K4681" t="s">
        <v>128</v>
      </c>
      <c r="L4681">
        <v>20431</v>
      </c>
      <c r="M4681" t="s">
        <v>202</v>
      </c>
      <c r="O4681" t="s">
        <v>11</v>
      </c>
      <c r="P4681">
        <v>6403</v>
      </c>
      <c r="Q4681">
        <v>4</v>
      </c>
      <c r="R4681">
        <v>36.89</v>
      </c>
      <c r="S4681">
        <v>147.56</v>
      </c>
      <c r="T4681">
        <v>121.04</v>
      </c>
      <c r="U4681">
        <v>17.97</v>
      </c>
      <c r="V4681" t="str">
        <f>VLOOKUP(L4681,'[2]tabela de preços'!$A:$D,4,0)</f>
        <v>SHERWIN WILLIAMS</v>
      </c>
      <c r="W4681" t="str">
        <f>VLOOKUP(L4681,'[2]tabela de preços'!$A:$F,6,0)</f>
        <v>VERNIZ AUTOMOTIVO</v>
      </c>
      <c r="X4681" t="str">
        <f>VLOOKUP(L4681,'[2]tabela de preços'!$A:$G,7,0)</f>
        <v>AUTOMOTIVO</v>
      </c>
    </row>
    <row r="4682" spans="1:24" x14ac:dyDescent="0.3">
      <c r="A4682" t="s">
        <v>123</v>
      </c>
      <c r="C4682" t="s">
        <v>3888</v>
      </c>
      <c r="D4682" s="1">
        <v>46084</v>
      </c>
      <c r="E4682" t="s">
        <v>3889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126</v>
      </c>
      <c r="J4682" t="s">
        <v>127</v>
      </c>
      <c r="K4682" t="s">
        <v>128</v>
      </c>
      <c r="L4682">
        <v>13</v>
      </c>
      <c r="M4682" t="s">
        <v>152</v>
      </c>
      <c r="O4682" t="s">
        <v>11</v>
      </c>
      <c r="P4682">
        <v>6102</v>
      </c>
      <c r="Q4682">
        <v>15</v>
      </c>
      <c r="R4682">
        <v>5.79</v>
      </c>
      <c r="S4682">
        <v>86.85</v>
      </c>
      <c r="T4682">
        <v>62.4</v>
      </c>
      <c r="U4682">
        <v>28.15</v>
      </c>
      <c r="V4682" t="str">
        <f>VLOOKUP(L4682,'[2]tabela de preços'!$A:$D,4,0)</f>
        <v>3M</v>
      </c>
      <c r="W4682" t="str">
        <f>VLOOKUP(L4682,'[2]tabela de preços'!$A:$F,6,0)</f>
        <v>LIXA DÁGUA</v>
      </c>
      <c r="X4682" t="str">
        <f>VLOOKUP(L4682,'[2]tabela de preços'!$A:$G,7,0)</f>
        <v>AUTOMOTIVO</v>
      </c>
    </row>
    <row r="4683" spans="1:24" x14ac:dyDescent="0.3">
      <c r="A4683" t="s">
        <v>123</v>
      </c>
      <c r="C4683" t="s">
        <v>3888</v>
      </c>
      <c r="D4683" s="1">
        <v>46084</v>
      </c>
      <c r="E4683" t="s">
        <v>3889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126</v>
      </c>
      <c r="J4683" t="s">
        <v>127</v>
      </c>
      <c r="K4683" t="s">
        <v>128</v>
      </c>
      <c r="L4683">
        <v>15</v>
      </c>
      <c r="M4683" t="s">
        <v>205</v>
      </c>
      <c r="O4683" t="s">
        <v>11</v>
      </c>
      <c r="P4683">
        <v>6102</v>
      </c>
      <c r="Q4683">
        <v>15</v>
      </c>
      <c r="R4683">
        <v>5.79</v>
      </c>
      <c r="S4683">
        <v>86.85</v>
      </c>
      <c r="T4683">
        <v>62.4</v>
      </c>
      <c r="U4683">
        <v>28.15</v>
      </c>
      <c r="V4683" t="str">
        <f>VLOOKUP(L4683,'[2]tabela de preços'!$A:$D,4,0)</f>
        <v>3M</v>
      </c>
      <c r="W4683" t="str">
        <f>VLOOKUP(L4683,'[2]tabela de preços'!$A:$F,6,0)</f>
        <v>LIXA DÁGUA</v>
      </c>
      <c r="X4683" t="str">
        <f>VLOOKUP(L4683,'[2]tabela de preços'!$A:$G,7,0)</f>
        <v>AUTOMOTIVO</v>
      </c>
    </row>
    <row r="4684" spans="1:24" x14ac:dyDescent="0.3">
      <c r="A4684" t="s">
        <v>123</v>
      </c>
      <c r="C4684" t="s">
        <v>3888</v>
      </c>
      <c r="D4684" s="1">
        <v>46084</v>
      </c>
      <c r="E4684" t="s">
        <v>3889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126</v>
      </c>
      <c r="J4684" t="s">
        <v>127</v>
      </c>
      <c r="K4684" t="s">
        <v>128</v>
      </c>
      <c r="L4684">
        <v>16</v>
      </c>
      <c r="M4684" t="s">
        <v>122</v>
      </c>
      <c r="O4684" t="s">
        <v>11</v>
      </c>
      <c r="P4684">
        <v>6102</v>
      </c>
      <c r="Q4684">
        <v>15</v>
      </c>
      <c r="R4684">
        <v>2.9</v>
      </c>
      <c r="S4684">
        <v>43.5</v>
      </c>
      <c r="T4684">
        <v>33</v>
      </c>
      <c r="U4684">
        <v>24.14</v>
      </c>
      <c r="V4684" t="str">
        <f>VLOOKUP(L4684,'[2]tabela de preços'!$A:$D,4,0)</f>
        <v>3M</v>
      </c>
      <c r="W4684" t="str">
        <f>VLOOKUP(L4684,'[2]tabela de preços'!$A:$F,6,0)</f>
        <v>LIXA DÁGUA</v>
      </c>
      <c r="X4684" t="str">
        <f>VLOOKUP(L4684,'[2]tabela de preços'!$A:$G,7,0)</f>
        <v>AUTOMOTIVO</v>
      </c>
    </row>
    <row r="4685" spans="1:24" x14ac:dyDescent="0.3">
      <c r="A4685" t="s">
        <v>123</v>
      </c>
      <c r="C4685" t="s">
        <v>3888</v>
      </c>
      <c r="D4685" s="1">
        <v>46084</v>
      </c>
      <c r="E4685" t="s">
        <v>3889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126</v>
      </c>
      <c r="J4685" t="s">
        <v>127</v>
      </c>
      <c r="K4685" t="s">
        <v>128</v>
      </c>
      <c r="L4685">
        <v>10238</v>
      </c>
      <c r="M4685" t="s">
        <v>79</v>
      </c>
      <c r="O4685" t="s">
        <v>11</v>
      </c>
      <c r="P4685">
        <v>6102</v>
      </c>
      <c r="Q4685">
        <v>50</v>
      </c>
      <c r="R4685">
        <v>2.79</v>
      </c>
      <c r="S4685">
        <v>139.5</v>
      </c>
      <c r="T4685">
        <v>112</v>
      </c>
      <c r="U4685">
        <v>19.71</v>
      </c>
      <c r="V4685" t="str">
        <f>VLOOKUP(L4685,'[2]tabela de preços'!$A:$D,4,0)</f>
        <v>NORTON</v>
      </c>
      <c r="W4685" t="str">
        <f>VLOOKUP(L4685,'[2]tabela de preços'!$A:$F,6,0)</f>
        <v xml:space="preserve">DISCOS / LIXAS / ABRASIVOS </v>
      </c>
      <c r="X4685" t="str">
        <f>VLOOKUP(L4685,'[2]tabela de preços'!$A:$G,7,0)</f>
        <v>AUTOMOTIVO</v>
      </c>
    </row>
    <row r="4686" spans="1:24" x14ac:dyDescent="0.3">
      <c r="A4686" t="s">
        <v>123</v>
      </c>
      <c r="C4686" t="s">
        <v>3888</v>
      </c>
      <c r="D4686" s="1">
        <v>46084</v>
      </c>
      <c r="E4686" t="s">
        <v>3889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126</v>
      </c>
      <c r="J4686" t="s">
        <v>127</v>
      </c>
      <c r="K4686" t="s">
        <v>128</v>
      </c>
      <c r="L4686">
        <v>10240</v>
      </c>
      <c r="M4686" t="s">
        <v>81</v>
      </c>
      <c r="O4686" t="s">
        <v>11</v>
      </c>
      <c r="P4686">
        <v>6102</v>
      </c>
      <c r="Q4686">
        <v>25</v>
      </c>
      <c r="R4686">
        <v>2.79</v>
      </c>
      <c r="S4686">
        <v>69.75</v>
      </c>
      <c r="T4686">
        <v>56</v>
      </c>
      <c r="U4686">
        <v>19.71</v>
      </c>
      <c r="V4686" t="str">
        <f>VLOOKUP(L4686,'[2]tabela de preços'!$A:$D,4,0)</f>
        <v>NORTON</v>
      </c>
      <c r="W4686" t="str">
        <f>VLOOKUP(L4686,'[2]tabela de preços'!$A:$F,6,0)</f>
        <v xml:space="preserve">DISCOS / LIXAS / ABRASIVOS </v>
      </c>
      <c r="X4686" t="str">
        <f>VLOOKUP(L4686,'[2]tabela de preços'!$A:$G,7,0)</f>
        <v>AUTOMOTIVO</v>
      </c>
    </row>
    <row r="4687" spans="1:24" x14ac:dyDescent="0.3">
      <c r="A4687" t="s">
        <v>123</v>
      </c>
      <c r="C4687" t="s">
        <v>3888</v>
      </c>
      <c r="D4687" s="1">
        <v>46084</v>
      </c>
      <c r="E4687" t="s">
        <v>3889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126</v>
      </c>
      <c r="J4687" t="s">
        <v>127</v>
      </c>
      <c r="K4687" t="s">
        <v>128</v>
      </c>
      <c r="L4687">
        <v>10244</v>
      </c>
      <c r="M4687" t="s">
        <v>84</v>
      </c>
      <c r="O4687" t="s">
        <v>11</v>
      </c>
      <c r="P4687">
        <v>6102</v>
      </c>
      <c r="Q4687">
        <v>25</v>
      </c>
      <c r="R4687">
        <v>2.79</v>
      </c>
      <c r="S4687">
        <v>69.75</v>
      </c>
      <c r="T4687">
        <v>48.25</v>
      </c>
      <c r="U4687">
        <v>30.82</v>
      </c>
      <c r="V4687" t="str">
        <f>VLOOKUP(L4687,'[2]tabela de preços'!$A:$D,4,0)</f>
        <v>NORTON</v>
      </c>
      <c r="W4687" t="str">
        <f>VLOOKUP(L4687,'[2]tabela de preços'!$A:$F,6,0)</f>
        <v xml:space="preserve">DISCOS / LIXAS / ABRASIVOS </v>
      </c>
      <c r="X4687" t="str">
        <f>VLOOKUP(L4687,'[2]tabela de preços'!$A:$G,7,0)</f>
        <v>AUTOMOTIVO</v>
      </c>
    </row>
    <row r="4688" spans="1:24" x14ac:dyDescent="0.3">
      <c r="A4688" t="s">
        <v>123</v>
      </c>
      <c r="C4688" t="s">
        <v>3888</v>
      </c>
      <c r="D4688" s="1">
        <v>46084</v>
      </c>
      <c r="E4688" t="s">
        <v>3889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126</v>
      </c>
      <c r="J4688" t="s">
        <v>127</v>
      </c>
      <c r="K4688" t="s">
        <v>128</v>
      </c>
      <c r="L4688">
        <v>10245</v>
      </c>
      <c r="M4688" t="s">
        <v>195</v>
      </c>
      <c r="O4688" t="s">
        <v>11</v>
      </c>
      <c r="P4688">
        <v>6102</v>
      </c>
      <c r="Q4688">
        <v>15</v>
      </c>
      <c r="R4688">
        <v>2.79</v>
      </c>
      <c r="S4688">
        <v>41.85</v>
      </c>
      <c r="T4688">
        <v>28.95</v>
      </c>
      <c r="U4688">
        <v>30.82</v>
      </c>
      <c r="V4688" t="str">
        <f>VLOOKUP(L4688,'[2]tabela de preços'!$A:$D,4,0)</f>
        <v>NORTON</v>
      </c>
      <c r="W4688" t="str">
        <f>VLOOKUP(L4688,'[2]tabela de preços'!$A:$F,6,0)</f>
        <v xml:space="preserve">DISCOS / LIXAS / ABRASIVOS </v>
      </c>
      <c r="X4688" t="str">
        <f>VLOOKUP(L4688,'[2]tabela de preços'!$A:$G,7,0)</f>
        <v>AUTOMOTIVO</v>
      </c>
    </row>
    <row r="4689" spans="1:24" x14ac:dyDescent="0.3">
      <c r="A4689" t="s">
        <v>123</v>
      </c>
      <c r="C4689" t="s">
        <v>3888</v>
      </c>
      <c r="D4689" s="1">
        <v>46084</v>
      </c>
      <c r="E4689" t="s">
        <v>3889</v>
      </c>
      <c r="F4689">
        <v>9</v>
      </c>
      <c r="G4689">
        <v>174</v>
      </c>
      <c r="H4689" t="str">
        <f>VLOOKUP(G4689,[1]OPERADORES!$A:$B,2,0)</f>
        <v>MIRIÃ LOBATO RODRIGUES</v>
      </c>
      <c r="I4689" t="s">
        <v>126</v>
      </c>
      <c r="J4689" t="s">
        <v>127</v>
      </c>
      <c r="K4689" t="s">
        <v>128</v>
      </c>
      <c r="L4689">
        <v>10246</v>
      </c>
      <c r="M4689" t="s">
        <v>206</v>
      </c>
      <c r="O4689" t="s">
        <v>11</v>
      </c>
      <c r="P4689">
        <v>6102</v>
      </c>
      <c r="Q4689">
        <v>15</v>
      </c>
      <c r="R4689">
        <v>2.79</v>
      </c>
      <c r="S4689">
        <v>41.85</v>
      </c>
      <c r="T4689">
        <v>28.95</v>
      </c>
      <c r="U4689">
        <v>30.82</v>
      </c>
      <c r="V4689" t="str">
        <f>VLOOKUP(L4689,'[2]tabela de preços'!$A:$D,4,0)</f>
        <v>NORTON</v>
      </c>
      <c r="W4689" t="str">
        <f>VLOOKUP(L4689,'[2]tabela de preços'!$A:$F,6,0)</f>
        <v xml:space="preserve">DISCOS / LIXAS / ABRASIVOS </v>
      </c>
      <c r="X4689" t="str">
        <f>VLOOKUP(L4689,'[2]tabela de preços'!$A:$G,7,0)</f>
        <v>AUTOMOTIVO</v>
      </c>
    </row>
    <row r="4690" spans="1:24" x14ac:dyDescent="0.3">
      <c r="A4690" t="s">
        <v>123</v>
      </c>
      <c r="C4690" t="s">
        <v>3888</v>
      </c>
      <c r="D4690" s="1">
        <v>46084</v>
      </c>
      <c r="E4690" t="s">
        <v>3889</v>
      </c>
      <c r="F4690">
        <v>9</v>
      </c>
      <c r="G4690">
        <v>174</v>
      </c>
      <c r="H4690" t="str">
        <f>VLOOKUP(G4690,[1]OPERADORES!$A:$B,2,0)</f>
        <v>MIRIÃ LOBATO RODRIGUES</v>
      </c>
      <c r="I4690" t="s">
        <v>126</v>
      </c>
      <c r="J4690" t="s">
        <v>127</v>
      </c>
      <c r="K4690" t="s">
        <v>128</v>
      </c>
      <c r="L4690">
        <v>21078</v>
      </c>
      <c r="M4690" t="s">
        <v>141</v>
      </c>
      <c r="O4690" t="s">
        <v>11</v>
      </c>
      <c r="P4690">
        <v>6102</v>
      </c>
      <c r="Q4690">
        <v>6</v>
      </c>
      <c r="R4690">
        <v>22.89</v>
      </c>
      <c r="S4690">
        <v>137.34</v>
      </c>
      <c r="T4690">
        <v>111.96</v>
      </c>
      <c r="U4690">
        <v>18.48</v>
      </c>
      <c r="V4690" t="str">
        <f>VLOOKUP(L4690,'[2]tabela de preços'!$A:$D,4,0)</f>
        <v>SHERWIN WILLIAMS</v>
      </c>
      <c r="W4690" t="str">
        <f>VLOOKUP(L4690,'[2]tabela de preços'!$A:$F,6,0)</f>
        <v>MASSA POLIÉSTER</v>
      </c>
      <c r="X4690" t="str">
        <f>VLOOKUP(L4690,'[2]tabela de preços'!$A:$G,7,0)</f>
        <v>AUTOMOTIVO</v>
      </c>
    </row>
    <row r="4691" spans="1:24" x14ac:dyDescent="0.3">
      <c r="A4691" t="s">
        <v>123</v>
      </c>
      <c r="C4691" t="s">
        <v>3888</v>
      </c>
      <c r="D4691" s="1">
        <v>46084</v>
      </c>
      <c r="E4691" t="s">
        <v>3889</v>
      </c>
      <c r="F4691">
        <v>9</v>
      </c>
      <c r="G4691">
        <v>174</v>
      </c>
      <c r="H4691" t="str">
        <f>VLOOKUP(G4691,[1]OPERADORES!$A:$B,2,0)</f>
        <v>MIRIÃ LOBATO RODRIGUES</v>
      </c>
      <c r="I4691" t="s">
        <v>126</v>
      </c>
      <c r="J4691" t="s">
        <v>127</v>
      </c>
      <c r="K4691" t="s">
        <v>128</v>
      </c>
      <c r="L4691">
        <v>23267</v>
      </c>
      <c r="M4691" t="s">
        <v>164</v>
      </c>
      <c r="O4691" t="s">
        <v>11</v>
      </c>
      <c r="P4691">
        <v>6102</v>
      </c>
      <c r="Q4691">
        <v>4</v>
      </c>
      <c r="R4691">
        <v>22.89</v>
      </c>
      <c r="S4691">
        <v>91.56</v>
      </c>
      <c r="T4691">
        <v>74.48</v>
      </c>
      <c r="U4691">
        <v>18.649999999999999</v>
      </c>
      <c r="V4691" t="str">
        <f>VLOOKUP(L4691,'[2]tabela de preços'!$A:$D,4,0)</f>
        <v>ANJO</v>
      </c>
      <c r="W4691" t="str">
        <f>VLOOKUP(L4691,'[2]tabela de preços'!$A:$F,6,0)</f>
        <v>MASSA POLIÉSTER</v>
      </c>
      <c r="X4691" t="str">
        <f>VLOOKUP(L4691,'[2]tabela de preços'!$A:$G,7,0)</f>
        <v>AUTOMOTIVO</v>
      </c>
    </row>
    <row r="4692" spans="1:24" x14ac:dyDescent="0.3">
      <c r="A4692" t="s">
        <v>123</v>
      </c>
      <c r="C4692" t="s">
        <v>3888</v>
      </c>
      <c r="D4692" s="1">
        <v>46084</v>
      </c>
      <c r="E4692" t="s">
        <v>3889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126</v>
      </c>
      <c r="J4692" t="s">
        <v>127</v>
      </c>
      <c r="K4692" t="s">
        <v>128</v>
      </c>
      <c r="L4692">
        <v>22180</v>
      </c>
      <c r="M4692" t="s">
        <v>404</v>
      </c>
      <c r="O4692" t="s">
        <v>11</v>
      </c>
      <c r="P4692">
        <v>6102</v>
      </c>
      <c r="Q4692">
        <v>4</v>
      </c>
      <c r="R4692">
        <v>19.29</v>
      </c>
      <c r="S4692">
        <v>77.16</v>
      </c>
      <c r="T4692">
        <v>58.56</v>
      </c>
      <c r="U4692">
        <v>24.11</v>
      </c>
      <c r="V4692" t="str">
        <f>VLOOKUP(L4692,'[2]tabela de preços'!$A:$D,4,0)</f>
        <v>MADRUGA</v>
      </c>
      <c r="W4692" t="str">
        <f>VLOOKUP(L4692,'[2]tabela de preços'!$A:$F,6,0)</f>
        <v>PAPEL DE MASCARAMENTO</v>
      </c>
      <c r="X4692" t="str">
        <f>VLOOKUP(L4692,'[2]tabela de preços'!$A:$G,7,0)</f>
        <v>AUTOMOTIVO</v>
      </c>
    </row>
    <row r="4693" spans="1:24" x14ac:dyDescent="0.3">
      <c r="A4693" t="s">
        <v>3521</v>
      </c>
      <c r="C4693" t="s">
        <v>4051</v>
      </c>
      <c r="D4693" s="1">
        <v>46085</v>
      </c>
      <c r="E4693" t="s">
        <v>4052</v>
      </c>
      <c r="F4693">
        <v>9</v>
      </c>
      <c r="G4693">
        <v>236</v>
      </c>
      <c r="H4693" t="str">
        <f>VLOOKUP(G4693,[1]OPERADORES!$A:$B,2,0)</f>
        <v>DANIEL</v>
      </c>
      <c r="I4693" t="s">
        <v>21</v>
      </c>
      <c r="J4693" t="s">
        <v>397</v>
      </c>
      <c r="K4693" t="s">
        <v>3524</v>
      </c>
      <c r="L4693">
        <v>15</v>
      </c>
      <c r="M4693" t="s">
        <v>205</v>
      </c>
      <c r="O4693" t="s">
        <v>11</v>
      </c>
      <c r="P4693">
        <v>5102</v>
      </c>
      <c r="Q4693">
        <v>1</v>
      </c>
      <c r="R4693">
        <v>5.79</v>
      </c>
      <c r="S4693">
        <v>5.79</v>
      </c>
      <c r="T4693">
        <v>4.16</v>
      </c>
      <c r="U4693">
        <v>28.15</v>
      </c>
      <c r="V4693" t="str">
        <f>VLOOKUP(L4693,'[2]tabela de preços'!$A:$D,4,0)</f>
        <v>3M</v>
      </c>
      <c r="W4693" t="str">
        <f>VLOOKUP(L4693,'[2]tabela de preços'!$A:$F,6,0)</f>
        <v>LIXA DÁGUA</v>
      </c>
      <c r="X4693" t="str">
        <f>VLOOKUP(L4693,'[2]tabela de preços'!$A:$G,7,0)</f>
        <v>AUTOMOTIVO</v>
      </c>
    </row>
    <row r="4694" spans="1:24" x14ac:dyDescent="0.3">
      <c r="A4694" t="s">
        <v>3521</v>
      </c>
      <c r="C4694" t="s">
        <v>4051</v>
      </c>
      <c r="D4694" s="1">
        <v>46085</v>
      </c>
      <c r="E4694" t="s">
        <v>4052</v>
      </c>
      <c r="F4694">
        <v>9</v>
      </c>
      <c r="G4694">
        <v>236</v>
      </c>
      <c r="H4694" t="str">
        <f>VLOOKUP(G4694,[1]OPERADORES!$A:$B,2,0)</f>
        <v>DANIEL</v>
      </c>
      <c r="I4694" t="s">
        <v>21</v>
      </c>
      <c r="J4694" t="s">
        <v>397</v>
      </c>
      <c r="K4694" t="s">
        <v>3524</v>
      </c>
      <c r="L4694">
        <v>16</v>
      </c>
      <c r="M4694" t="s">
        <v>122</v>
      </c>
      <c r="O4694" t="s">
        <v>11</v>
      </c>
      <c r="P4694">
        <v>5102</v>
      </c>
      <c r="Q4694">
        <v>2</v>
      </c>
      <c r="R4694">
        <v>5</v>
      </c>
      <c r="S4694">
        <v>10</v>
      </c>
      <c r="T4694">
        <v>4.4000000000000004</v>
      </c>
      <c r="U4694">
        <v>56</v>
      </c>
      <c r="V4694" t="str">
        <f>VLOOKUP(L4694,'[2]tabela de preços'!$A:$D,4,0)</f>
        <v>3M</v>
      </c>
      <c r="W4694" t="str">
        <f>VLOOKUP(L4694,'[2]tabela de preços'!$A:$F,6,0)</f>
        <v>LIXA DÁGUA</v>
      </c>
      <c r="X4694" t="str">
        <f>VLOOKUP(L4694,'[2]tabela de preços'!$A:$G,7,0)</f>
        <v>AUTOMOTIVO</v>
      </c>
    </row>
    <row r="4695" spans="1:24" x14ac:dyDescent="0.3">
      <c r="A4695" t="s">
        <v>4053</v>
      </c>
      <c r="C4695" t="s">
        <v>4054</v>
      </c>
      <c r="D4695" s="1">
        <v>46086</v>
      </c>
      <c r="E4695" t="s">
        <v>4055</v>
      </c>
      <c r="F4695">
        <v>9</v>
      </c>
      <c r="G4695">
        <v>236</v>
      </c>
      <c r="H4695" t="str">
        <f>VLOOKUP(G4695,[1]OPERADORES!$A:$B,2,0)</f>
        <v>DANIEL</v>
      </c>
      <c r="I4695" t="s">
        <v>181</v>
      </c>
      <c r="J4695" t="s">
        <v>4056</v>
      </c>
      <c r="K4695" t="s">
        <v>4057</v>
      </c>
      <c r="L4695">
        <v>10236</v>
      </c>
      <c r="M4695" t="s">
        <v>133</v>
      </c>
      <c r="O4695" t="s">
        <v>11</v>
      </c>
      <c r="P4695">
        <v>6102</v>
      </c>
      <c r="Q4695">
        <v>50</v>
      </c>
      <c r="R4695">
        <v>2.79</v>
      </c>
      <c r="S4695">
        <v>139.5</v>
      </c>
      <c r="T4695">
        <v>116</v>
      </c>
      <c r="U4695">
        <v>16.850000000000001</v>
      </c>
      <c r="V4695" t="str">
        <f>VLOOKUP(L4695,'[2]tabela de preços'!$A:$D,4,0)</f>
        <v>NORTON</v>
      </c>
      <c r="W4695" t="str">
        <f>VLOOKUP(L4695,'[2]tabela de preços'!$A:$F,6,0)</f>
        <v xml:space="preserve">DISCOS / LIXAS / ABRASIVOS </v>
      </c>
      <c r="X4695" t="str">
        <f>VLOOKUP(L4695,'[2]tabela de preços'!$A:$G,7,0)</f>
        <v>AUTOMOTIVO</v>
      </c>
    </row>
    <row r="4696" spans="1:24" x14ac:dyDescent="0.3">
      <c r="A4696" t="s">
        <v>4053</v>
      </c>
      <c r="C4696" t="s">
        <v>4054</v>
      </c>
      <c r="D4696" s="1">
        <v>46086</v>
      </c>
      <c r="E4696" t="s">
        <v>4055</v>
      </c>
      <c r="F4696">
        <v>9</v>
      </c>
      <c r="G4696">
        <v>236</v>
      </c>
      <c r="H4696" t="str">
        <f>VLOOKUP(G4696,[1]OPERADORES!$A:$B,2,0)</f>
        <v>DANIEL</v>
      </c>
      <c r="I4696" t="s">
        <v>181</v>
      </c>
      <c r="J4696" t="s">
        <v>4056</v>
      </c>
      <c r="K4696" t="s">
        <v>4057</v>
      </c>
      <c r="L4696">
        <v>10226</v>
      </c>
      <c r="M4696" t="s">
        <v>145</v>
      </c>
      <c r="O4696" t="s">
        <v>11</v>
      </c>
      <c r="P4696">
        <v>6102</v>
      </c>
      <c r="Q4696">
        <v>50</v>
      </c>
      <c r="R4696">
        <v>2.79</v>
      </c>
      <c r="S4696">
        <v>139.5</v>
      </c>
      <c r="T4696">
        <v>116</v>
      </c>
      <c r="U4696">
        <v>16.850000000000001</v>
      </c>
      <c r="V4696" t="str">
        <f>VLOOKUP(L4696,'[2]tabela de preços'!$A:$D,4,0)</f>
        <v>NORTON</v>
      </c>
      <c r="W4696" t="str">
        <f>VLOOKUP(L4696,'[2]tabela de preços'!$A:$F,6,0)</f>
        <v xml:space="preserve">DISCOS / LIXAS / ABRASIVOS </v>
      </c>
      <c r="X4696" t="str">
        <f>VLOOKUP(L4696,'[2]tabela de preços'!$A:$G,7,0)</f>
        <v>AUTOMOTIVO</v>
      </c>
    </row>
    <row r="4697" spans="1:24" x14ac:dyDescent="0.3">
      <c r="A4697" t="s">
        <v>4053</v>
      </c>
      <c r="C4697" t="s">
        <v>4054</v>
      </c>
      <c r="D4697" s="1">
        <v>46086</v>
      </c>
      <c r="E4697" t="s">
        <v>4055</v>
      </c>
      <c r="F4697">
        <v>9</v>
      </c>
      <c r="G4697">
        <v>236</v>
      </c>
      <c r="H4697" t="str">
        <f>VLOOKUP(G4697,[1]OPERADORES!$A:$B,2,0)</f>
        <v>DANIEL</v>
      </c>
      <c r="I4697" t="s">
        <v>181</v>
      </c>
      <c r="J4697" t="s">
        <v>4056</v>
      </c>
      <c r="K4697" t="s">
        <v>4057</v>
      </c>
      <c r="L4697">
        <v>10230</v>
      </c>
      <c r="M4697" t="s">
        <v>193</v>
      </c>
      <c r="O4697" t="s">
        <v>11</v>
      </c>
      <c r="P4697">
        <v>6102</v>
      </c>
      <c r="Q4697">
        <v>50</v>
      </c>
      <c r="R4697">
        <v>2.79</v>
      </c>
      <c r="S4697">
        <v>139.5</v>
      </c>
      <c r="T4697">
        <v>116</v>
      </c>
      <c r="U4697">
        <v>16.850000000000001</v>
      </c>
      <c r="V4697" t="str">
        <f>VLOOKUP(L4697,'[2]tabela de preços'!$A:$D,4,0)</f>
        <v>NORTON</v>
      </c>
      <c r="W4697" t="str">
        <f>VLOOKUP(L4697,'[2]tabela de preços'!$A:$F,6,0)</f>
        <v xml:space="preserve">DISCOS / LIXAS / ABRASIVOS </v>
      </c>
      <c r="X4697" t="str">
        <f>VLOOKUP(L4697,'[2]tabela de preços'!$A:$G,7,0)</f>
        <v>AUTOMOTIVO</v>
      </c>
    </row>
    <row r="4698" spans="1:24" x14ac:dyDescent="0.3">
      <c r="A4698" t="s">
        <v>4053</v>
      </c>
      <c r="C4698" t="s">
        <v>4054</v>
      </c>
      <c r="D4698" s="1">
        <v>46086</v>
      </c>
      <c r="E4698" t="s">
        <v>4055</v>
      </c>
      <c r="F4698">
        <v>9</v>
      </c>
      <c r="G4698">
        <v>236</v>
      </c>
      <c r="H4698" t="str">
        <f>VLOOKUP(G4698,[1]OPERADORES!$A:$B,2,0)</f>
        <v>DANIEL</v>
      </c>
      <c r="I4698" t="s">
        <v>181</v>
      </c>
      <c r="J4698" t="s">
        <v>4056</v>
      </c>
      <c r="K4698" t="s">
        <v>4057</v>
      </c>
      <c r="L4698">
        <v>24248</v>
      </c>
      <c r="M4698" t="s">
        <v>107</v>
      </c>
      <c r="O4698" t="s">
        <v>11</v>
      </c>
      <c r="P4698">
        <v>6102</v>
      </c>
      <c r="Q4698">
        <v>4</v>
      </c>
      <c r="R4698">
        <v>8</v>
      </c>
      <c r="S4698">
        <v>32</v>
      </c>
      <c r="T4698">
        <v>26</v>
      </c>
      <c r="U4698">
        <v>18.75</v>
      </c>
      <c r="V4698" t="str">
        <f>VLOOKUP(L4698,'[2]tabela de preços'!$A:$D,4,0)</f>
        <v>SHERWIN WILLIAMS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4053</v>
      </c>
      <c r="C4699" t="s">
        <v>4054</v>
      </c>
      <c r="D4699" s="1">
        <v>46086</v>
      </c>
      <c r="E4699" t="s">
        <v>4055</v>
      </c>
      <c r="F4699">
        <v>9</v>
      </c>
      <c r="G4699">
        <v>236</v>
      </c>
      <c r="H4699" t="str">
        <f>VLOOKUP(G4699,[1]OPERADORES!$A:$B,2,0)</f>
        <v>DANIEL</v>
      </c>
      <c r="I4699" t="s">
        <v>181</v>
      </c>
      <c r="J4699" t="s">
        <v>4056</v>
      </c>
      <c r="K4699" t="s">
        <v>4057</v>
      </c>
      <c r="L4699">
        <v>22684</v>
      </c>
      <c r="M4699" t="s">
        <v>73</v>
      </c>
      <c r="O4699" t="s">
        <v>11</v>
      </c>
      <c r="P4699">
        <v>6102</v>
      </c>
      <c r="Q4699">
        <v>20</v>
      </c>
      <c r="R4699">
        <v>3.65</v>
      </c>
      <c r="S4699">
        <v>73</v>
      </c>
      <c r="T4699">
        <v>61.6</v>
      </c>
      <c r="U4699">
        <v>15.62</v>
      </c>
      <c r="V4699" t="str">
        <f>VLOOKUP(L4699,'[2]tabela de preços'!$A:$D,4,0)</f>
        <v>3M</v>
      </c>
      <c r="W4699" t="str">
        <f>VLOOKUP(L4699,'[2]tabela de preços'!$A:$F,6,0)</f>
        <v>FITA AUTOMOTIVA</v>
      </c>
      <c r="X4699" t="str">
        <f>VLOOKUP(L4699,'[2]tabela de preços'!$A:$G,7,0)</f>
        <v>AUTOMOTIVO</v>
      </c>
    </row>
    <row r="4700" spans="1:24" x14ac:dyDescent="0.3">
      <c r="A4700" t="s">
        <v>4053</v>
      </c>
      <c r="C4700" t="s">
        <v>4054</v>
      </c>
      <c r="D4700" s="1">
        <v>46086</v>
      </c>
      <c r="E4700" t="s">
        <v>4055</v>
      </c>
      <c r="F4700">
        <v>9</v>
      </c>
      <c r="G4700">
        <v>236</v>
      </c>
      <c r="H4700" t="str">
        <f>VLOOKUP(G4700,[1]OPERADORES!$A:$B,2,0)</f>
        <v>DANIEL</v>
      </c>
      <c r="I4700" t="s">
        <v>181</v>
      </c>
      <c r="J4700" t="s">
        <v>4056</v>
      </c>
      <c r="K4700" t="s">
        <v>4057</v>
      </c>
      <c r="L4700">
        <v>22188</v>
      </c>
      <c r="M4700" t="s">
        <v>78</v>
      </c>
      <c r="O4700" t="s">
        <v>11</v>
      </c>
      <c r="P4700">
        <v>6102</v>
      </c>
      <c r="Q4700">
        <v>2</v>
      </c>
      <c r="R4700">
        <v>14.35</v>
      </c>
      <c r="S4700">
        <v>28.7</v>
      </c>
      <c r="T4700">
        <v>21.78</v>
      </c>
      <c r="U4700">
        <v>24.11</v>
      </c>
      <c r="V4700" t="str">
        <f>VLOOKUP(L4700,'[2]tabela de preços'!$A:$D,4,0)</f>
        <v>3M</v>
      </c>
      <c r="W4700" t="str">
        <f>VLOOKUP(L4700,'[2]tabela de preços'!$A:$F,6,0)</f>
        <v>FITA AUTOMOTIVA</v>
      </c>
      <c r="X4700" t="str">
        <f>VLOOKUP(L4700,'[2]tabela de preços'!$A:$G,7,0)</f>
        <v>AUTOMOTIVO</v>
      </c>
    </row>
    <row r="4701" spans="1:24" x14ac:dyDescent="0.3">
      <c r="A4701" t="s">
        <v>4053</v>
      </c>
      <c r="C4701" t="s">
        <v>4054</v>
      </c>
      <c r="D4701" s="1">
        <v>46086</v>
      </c>
      <c r="E4701" t="s">
        <v>4055</v>
      </c>
      <c r="F4701">
        <v>9</v>
      </c>
      <c r="G4701">
        <v>236</v>
      </c>
      <c r="H4701" t="str">
        <f>VLOOKUP(G4701,[1]OPERADORES!$A:$B,2,0)</f>
        <v>DANIEL</v>
      </c>
      <c r="I4701" t="s">
        <v>181</v>
      </c>
      <c r="J4701" t="s">
        <v>4056</v>
      </c>
      <c r="K4701" t="s">
        <v>4057</v>
      </c>
      <c r="L4701">
        <v>87043</v>
      </c>
      <c r="M4701" t="s">
        <v>217</v>
      </c>
      <c r="O4701" t="s">
        <v>11</v>
      </c>
      <c r="P4701">
        <v>6102</v>
      </c>
      <c r="Q4701">
        <v>20</v>
      </c>
      <c r="R4701">
        <v>21.95</v>
      </c>
      <c r="S4701">
        <v>439</v>
      </c>
      <c r="T4701">
        <v>360.4</v>
      </c>
      <c r="U4701">
        <v>17.899999999999999</v>
      </c>
      <c r="V4701" t="str">
        <f>VLOOKUP(L4701,'[2]tabela de preços'!$A:$D,4,0)</f>
        <v>ROBERLO</v>
      </c>
      <c r="W4701" t="str">
        <f>VLOOKUP(L4701,'[2]tabela de preços'!$A:$F,6,0)</f>
        <v>MASSA POLIÉSTER</v>
      </c>
      <c r="X4701" t="str">
        <f>VLOOKUP(L4701,'[2]tabela de preços'!$A:$G,7,0)</f>
        <v>AUTOMOTIVO</v>
      </c>
    </row>
    <row r="4702" spans="1:24" x14ac:dyDescent="0.3">
      <c r="A4702" t="s">
        <v>4053</v>
      </c>
      <c r="C4702" t="s">
        <v>4054</v>
      </c>
      <c r="D4702" s="1">
        <v>46086</v>
      </c>
      <c r="E4702" t="s">
        <v>4055</v>
      </c>
      <c r="F4702">
        <v>9</v>
      </c>
      <c r="G4702">
        <v>236</v>
      </c>
      <c r="H4702" t="str">
        <f>VLOOKUP(G4702,[1]OPERADORES!$A:$B,2,0)</f>
        <v>DANIEL</v>
      </c>
      <c r="I4702" t="s">
        <v>181</v>
      </c>
      <c r="J4702" t="s">
        <v>4056</v>
      </c>
      <c r="K4702" t="s">
        <v>4057</v>
      </c>
      <c r="L4702">
        <v>24247</v>
      </c>
      <c r="M4702" t="s">
        <v>160</v>
      </c>
      <c r="O4702" t="s">
        <v>11</v>
      </c>
      <c r="P4702">
        <v>6403</v>
      </c>
      <c r="Q4702">
        <v>4</v>
      </c>
      <c r="R4702">
        <v>21</v>
      </c>
      <c r="S4702">
        <v>84</v>
      </c>
      <c r="T4702">
        <v>67.48</v>
      </c>
      <c r="U4702">
        <v>19.670000000000002</v>
      </c>
      <c r="V4702" t="str">
        <f>VLOOKUP(L4702,'[2]tabela de preços'!$A:$D,4,0)</f>
        <v>SHERWIN WILLIAMS</v>
      </c>
      <c r="W4702" t="str">
        <f>VLOOKUP(L4702,'[2]tabela de preços'!$A:$F,6,0)</f>
        <v>PRIMER AUTOMOTIVO</v>
      </c>
      <c r="X4702" t="str">
        <f>VLOOKUP(L4702,'[2]tabela de preços'!$A:$G,7,0)</f>
        <v>AUTOMOTIVO</v>
      </c>
    </row>
    <row r="4703" spans="1:24" x14ac:dyDescent="0.3">
      <c r="A4703" t="s">
        <v>208</v>
      </c>
      <c r="C4703" t="s">
        <v>4058</v>
      </c>
      <c r="D4703" s="1">
        <v>46086</v>
      </c>
      <c r="E4703" t="s">
        <v>4059</v>
      </c>
      <c r="F4703">
        <v>9</v>
      </c>
      <c r="G4703">
        <v>236</v>
      </c>
      <c r="H4703" t="str">
        <f>VLOOKUP(G4703,[1]OPERADORES!$A:$B,2,0)</f>
        <v>DANIEL</v>
      </c>
      <c r="I4703" t="s">
        <v>21</v>
      </c>
      <c r="J4703" t="s">
        <v>211</v>
      </c>
      <c r="K4703" t="s">
        <v>212</v>
      </c>
      <c r="L4703">
        <v>24240</v>
      </c>
      <c r="M4703" t="s">
        <v>240</v>
      </c>
      <c r="O4703" t="s">
        <v>11</v>
      </c>
      <c r="P4703">
        <v>5102</v>
      </c>
      <c r="Q4703">
        <v>6</v>
      </c>
      <c r="R4703">
        <v>3.81</v>
      </c>
      <c r="S4703">
        <v>22.86</v>
      </c>
      <c r="T4703">
        <v>19.68</v>
      </c>
      <c r="U4703">
        <v>13.91</v>
      </c>
      <c r="V4703" t="str">
        <f>VLOOKUP(L4703,'[2]tabela de preços'!$A:$D,4,0)</f>
        <v>ADERE</v>
      </c>
      <c r="W4703" t="str">
        <f>VLOOKUP(L4703,'[2]tabela de preços'!$A:$F,6,0)</f>
        <v>FITA AUTOMOTIVA</v>
      </c>
      <c r="X4703" t="str">
        <f>VLOOKUP(L4703,'[2]tabela de preços'!$A:$G,7,0)</f>
        <v>AUTOMOTIVO</v>
      </c>
    </row>
    <row r="4704" spans="1:24" x14ac:dyDescent="0.3">
      <c r="A4704" t="s">
        <v>208</v>
      </c>
      <c r="C4704" t="s">
        <v>4058</v>
      </c>
      <c r="D4704" s="1">
        <v>46086</v>
      </c>
      <c r="E4704" t="s">
        <v>4059</v>
      </c>
      <c r="F4704">
        <v>9</v>
      </c>
      <c r="G4704">
        <v>236</v>
      </c>
      <c r="H4704" t="str">
        <f>VLOOKUP(G4704,[1]OPERADORES!$A:$B,2,0)</f>
        <v>DANIEL</v>
      </c>
      <c r="I4704" t="s">
        <v>21</v>
      </c>
      <c r="J4704" t="s">
        <v>211</v>
      </c>
      <c r="K4704" t="s">
        <v>212</v>
      </c>
      <c r="L4704">
        <v>24241</v>
      </c>
      <c r="M4704" t="s">
        <v>233</v>
      </c>
      <c r="O4704" t="s">
        <v>11</v>
      </c>
      <c r="P4704">
        <v>5102</v>
      </c>
      <c r="Q4704">
        <v>2</v>
      </c>
      <c r="R4704">
        <v>12.2</v>
      </c>
      <c r="S4704">
        <v>24.4</v>
      </c>
      <c r="T4704">
        <v>18.52</v>
      </c>
      <c r="U4704">
        <v>24.1</v>
      </c>
      <c r="V4704" t="str">
        <f>VLOOKUP(L4704,'[2]tabela de preços'!$A:$D,4,0)</f>
        <v>ADERE</v>
      </c>
      <c r="W4704" t="str">
        <f>VLOOKUP(L4704,'[2]tabela de preços'!$A:$F,6,0)</f>
        <v>FITA AUTOMOTIVA</v>
      </c>
      <c r="X4704" t="str">
        <f>VLOOKUP(L4704,'[2]tabela de preços'!$A:$G,7,0)</f>
        <v>AUTOMOTIVO</v>
      </c>
    </row>
    <row r="4705" spans="1:24" x14ac:dyDescent="0.3">
      <c r="A4705" t="s">
        <v>208</v>
      </c>
      <c r="C4705" t="s">
        <v>4058</v>
      </c>
      <c r="D4705" s="1">
        <v>46086</v>
      </c>
      <c r="E4705" t="s">
        <v>4059</v>
      </c>
      <c r="F4705">
        <v>9</v>
      </c>
      <c r="G4705">
        <v>236</v>
      </c>
      <c r="H4705" t="str">
        <f>VLOOKUP(G4705,[1]OPERADORES!$A:$B,2,0)</f>
        <v>DANIEL</v>
      </c>
      <c r="I4705" t="s">
        <v>21</v>
      </c>
      <c r="J4705" t="s">
        <v>211</v>
      </c>
      <c r="K4705" t="s">
        <v>212</v>
      </c>
      <c r="L4705">
        <v>23690</v>
      </c>
      <c r="M4705" t="s">
        <v>98</v>
      </c>
      <c r="O4705" t="s">
        <v>11</v>
      </c>
      <c r="P4705">
        <v>5403</v>
      </c>
      <c r="Q4705">
        <v>2</v>
      </c>
      <c r="R4705">
        <v>39.89</v>
      </c>
      <c r="S4705">
        <v>79.78</v>
      </c>
      <c r="T4705">
        <v>63.22</v>
      </c>
      <c r="U4705">
        <v>20.76</v>
      </c>
      <c r="V4705" t="str">
        <f>VLOOKUP(L4705,'[2]tabela de preços'!$A:$D,4,0)</f>
        <v>WANDA</v>
      </c>
      <c r="W4705" t="str">
        <f>VLOOKUP(L4705,'[2]tabela de preços'!$A:$F,6,0)</f>
        <v>VERNIZ AUTOMOTIVO</v>
      </c>
      <c r="X4705" t="str">
        <f>VLOOKUP(L4705,'[2]tabela de preços'!$A:$G,7,0)</f>
        <v>AUTOMOTIVO</v>
      </c>
    </row>
    <row r="4706" spans="1:24" x14ac:dyDescent="0.3">
      <c r="A4706" t="s">
        <v>208</v>
      </c>
      <c r="C4706" t="s">
        <v>4058</v>
      </c>
      <c r="D4706" s="1">
        <v>46086</v>
      </c>
      <c r="E4706" t="s">
        <v>4059</v>
      </c>
      <c r="F4706">
        <v>9</v>
      </c>
      <c r="G4706">
        <v>236</v>
      </c>
      <c r="H4706" t="str">
        <f>VLOOKUP(G4706,[1]OPERADORES!$A:$B,2,0)</f>
        <v>DANIEL</v>
      </c>
      <c r="I4706" t="s">
        <v>21</v>
      </c>
      <c r="J4706" t="s">
        <v>211</v>
      </c>
      <c r="K4706" t="s">
        <v>212</v>
      </c>
      <c r="L4706">
        <v>10238</v>
      </c>
      <c r="M4706" t="s">
        <v>79</v>
      </c>
      <c r="O4706" t="s">
        <v>11</v>
      </c>
      <c r="P4706">
        <v>5102</v>
      </c>
      <c r="Q4706">
        <v>3</v>
      </c>
      <c r="R4706">
        <v>2.79</v>
      </c>
      <c r="S4706">
        <v>8.3699999999999992</v>
      </c>
      <c r="T4706">
        <v>6.72</v>
      </c>
      <c r="U4706">
        <v>19.71</v>
      </c>
      <c r="V4706" t="str">
        <f>VLOOKUP(L4706,'[2]tabela de preços'!$A:$D,4,0)</f>
        <v>NORTON</v>
      </c>
      <c r="W4706" t="str">
        <f>VLOOKUP(L4706,'[2]tabela de preços'!$A:$F,6,0)</f>
        <v xml:space="preserve">DISCOS / LIXAS / ABRASIVOS </v>
      </c>
      <c r="X4706" t="str">
        <f>VLOOKUP(L4706,'[2]tabela de preços'!$A:$G,7,0)</f>
        <v>AUTOMOTIVO</v>
      </c>
    </row>
    <row r="4707" spans="1:24" x14ac:dyDescent="0.3">
      <c r="A4707" t="s">
        <v>208</v>
      </c>
      <c r="C4707" t="s">
        <v>4058</v>
      </c>
      <c r="D4707" s="1">
        <v>46086</v>
      </c>
      <c r="E4707" t="s">
        <v>4059</v>
      </c>
      <c r="F4707">
        <v>9</v>
      </c>
      <c r="G4707">
        <v>236</v>
      </c>
      <c r="H4707" t="str">
        <f>VLOOKUP(G4707,[1]OPERADORES!$A:$B,2,0)</f>
        <v>DANIEL</v>
      </c>
      <c r="I4707" t="s">
        <v>21</v>
      </c>
      <c r="J4707" t="s">
        <v>211</v>
      </c>
      <c r="K4707" t="s">
        <v>212</v>
      </c>
      <c r="L4707">
        <v>10240</v>
      </c>
      <c r="M4707" t="s">
        <v>81</v>
      </c>
      <c r="O4707" t="s">
        <v>11</v>
      </c>
      <c r="P4707">
        <v>5102</v>
      </c>
      <c r="Q4707">
        <v>2</v>
      </c>
      <c r="R4707">
        <v>2.79</v>
      </c>
      <c r="S4707">
        <v>5.58</v>
      </c>
      <c r="T4707">
        <v>4.4800000000000004</v>
      </c>
      <c r="U4707">
        <v>19.71</v>
      </c>
      <c r="V4707" t="str">
        <f>VLOOKUP(L4707,'[2]tabela de preços'!$A:$D,4,0)</f>
        <v>NORTON</v>
      </c>
      <c r="W4707" t="str">
        <f>VLOOKUP(L4707,'[2]tabela de preços'!$A:$F,6,0)</f>
        <v xml:space="preserve">DISCOS / LIXAS / ABRASIVOS </v>
      </c>
      <c r="X4707" t="str">
        <f>VLOOKUP(L4707,'[2]tabela de preços'!$A:$G,7,0)</f>
        <v>AUTOMOTIVO</v>
      </c>
    </row>
    <row r="4708" spans="1:24" x14ac:dyDescent="0.3">
      <c r="A4708" t="s">
        <v>208</v>
      </c>
      <c r="C4708" t="s">
        <v>4058</v>
      </c>
      <c r="D4708" s="1">
        <v>46086</v>
      </c>
      <c r="E4708" t="s">
        <v>4059</v>
      </c>
      <c r="F4708">
        <v>9</v>
      </c>
      <c r="G4708">
        <v>236</v>
      </c>
      <c r="H4708" t="str">
        <f>VLOOKUP(G4708,[1]OPERADORES!$A:$B,2,0)</f>
        <v>DANIEL</v>
      </c>
      <c r="I4708" t="s">
        <v>21</v>
      </c>
      <c r="J4708" t="s">
        <v>211</v>
      </c>
      <c r="K4708" t="s">
        <v>212</v>
      </c>
      <c r="L4708">
        <v>10242</v>
      </c>
      <c r="M4708" t="s">
        <v>82</v>
      </c>
      <c r="O4708" t="s">
        <v>11</v>
      </c>
      <c r="P4708">
        <v>5102</v>
      </c>
      <c r="Q4708">
        <v>3</v>
      </c>
      <c r="R4708">
        <v>2.79</v>
      </c>
      <c r="S4708">
        <v>8.3699999999999992</v>
      </c>
      <c r="T4708">
        <v>6.72</v>
      </c>
      <c r="U4708">
        <v>19.71</v>
      </c>
      <c r="V4708" t="str">
        <f>VLOOKUP(L4708,'[2]tabela de preços'!$A:$D,4,0)</f>
        <v>NORTON</v>
      </c>
      <c r="W4708" t="str">
        <f>VLOOKUP(L4708,'[2]tabela de preços'!$A:$F,6,0)</f>
        <v xml:space="preserve">DISCOS / LIXAS / ABRASIVOS </v>
      </c>
      <c r="X4708" t="str">
        <f>VLOOKUP(L4708,'[2]tabela de preços'!$A:$G,7,0)</f>
        <v>AUTOMOTIVO</v>
      </c>
    </row>
    <row r="4709" spans="1:24" x14ac:dyDescent="0.3">
      <c r="A4709" t="s">
        <v>208</v>
      </c>
      <c r="C4709" t="s">
        <v>4058</v>
      </c>
      <c r="D4709" s="1">
        <v>46086</v>
      </c>
      <c r="E4709" t="s">
        <v>4059</v>
      </c>
      <c r="F4709">
        <v>9</v>
      </c>
      <c r="G4709">
        <v>236</v>
      </c>
      <c r="H4709" t="str">
        <f>VLOOKUP(G4709,[1]OPERADORES!$A:$B,2,0)</f>
        <v>DANIEL</v>
      </c>
      <c r="I4709" t="s">
        <v>21</v>
      </c>
      <c r="J4709" t="s">
        <v>211</v>
      </c>
      <c r="K4709" t="s">
        <v>212</v>
      </c>
      <c r="L4709">
        <v>10245</v>
      </c>
      <c r="M4709" t="s">
        <v>195</v>
      </c>
      <c r="O4709" t="s">
        <v>11</v>
      </c>
      <c r="P4709">
        <v>5102</v>
      </c>
      <c r="Q4709">
        <v>2</v>
      </c>
      <c r="R4709">
        <v>2.79</v>
      </c>
      <c r="S4709">
        <v>5.58</v>
      </c>
      <c r="T4709">
        <v>3.86</v>
      </c>
      <c r="U4709">
        <v>30.82</v>
      </c>
      <c r="V4709" t="str">
        <f>VLOOKUP(L4709,'[2]tabela de preços'!$A:$D,4,0)</f>
        <v>NORTON</v>
      </c>
      <c r="W4709" t="str">
        <f>VLOOKUP(L4709,'[2]tabela de preços'!$A:$F,6,0)</f>
        <v xml:space="preserve">DISCOS / LIXAS / ABRASIVOS </v>
      </c>
      <c r="X4709" t="str">
        <f>VLOOKUP(L4709,'[2]tabela de preços'!$A:$G,7,0)</f>
        <v>AUTOMOTIVO</v>
      </c>
    </row>
    <row r="4710" spans="1:24" x14ac:dyDescent="0.3">
      <c r="A4710" t="s">
        <v>208</v>
      </c>
      <c r="C4710" t="s">
        <v>4058</v>
      </c>
      <c r="D4710" s="1">
        <v>46086</v>
      </c>
      <c r="E4710" t="s">
        <v>4059</v>
      </c>
      <c r="F4710">
        <v>9</v>
      </c>
      <c r="G4710">
        <v>236</v>
      </c>
      <c r="H4710" t="str">
        <f>VLOOKUP(G4710,[1]OPERADORES!$A:$B,2,0)</f>
        <v>DANIEL</v>
      </c>
      <c r="I4710" t="s">
        <v>21</v>
      </c>
      <c r="J4710" t="s">
        <v>211</v>
      </c>
      <c r="K4710" t="s">
        <v>212</v>
      </c>
      <c r="L4710">
        <v>10246</v>
      </c>
      <c r="M4710" t="s">
        <v>206</v>
      </c>
      <c r="O4710" t="s">
        <v>11</v>
      </c>
      <c r="P4710">
        <v>5102</v>
      </c>
      <c r="Q4710">
        <v>2</v>
      </c>
      <c r="R4710">
        <v>2.79</v>
      </c>
      <c r="S4710">
        <v>5.58</v>
      </c>
      <c r="T4710">
        <v>3.86</v>
      </c>
      <c r="U4710">
        <v>30.82</v>
      </c>
      <c r="V4710" t="str">
        <f>VLOOKUP(L4710,'[2]tabela de preços'!$A:$D,4,0)</f>
        <v>NORTON</v>
      </c>
      <c r="W4710" t="str">
        <f>VLOOKUP(L4710,'[2]tabela de preços'!$A:$F,6,0)</f>
        <v xml:space="preserve">DISCOS / LIXAS / ABRASIVOS </v>
      </c>
      <c r="X4710" t="str">
        <f>VLOOKUP(L4710,'[2]tabela de preços'!$A:$G,7,0)</f>
        <v>AUTOMOTIVO</v>
      </c>
    </row>
    <row r="4711" spans="1:24" x14ac:dyDescent="0.3">
      <c r="A4711" t="s">
        <v>208</v>
      </c>
      <c r="C4711" t="s">
        <v>4060</v>
      </c>
      <c r="D4711" s="1">
        <v>46086</v>
      </c>
      <c r="E4711" t="s">
        <v>4061</v>
      </c>
      <c r="F4711">
        <v>9</v>
      </c>
      <c r="G4711">
        <v>236</v>
      </c>
      <c r="H4711" t="str">
        <f>VLOOKUP(G4711,[1]OPERADORES!$A:$B,2,0)</f>
        <v>DANIEL</v>
      </c>
      <c r="I4711" t="s">
        <v>21</v>
      </c>
      <c r="J4711" t="s">
        <v>211</v>
      </c>
      <c r="K4711" t="s">
        <v>212</v>
      </c>
      <c r="L4711">
        <v>21437</v>
      </c>
      <c r="M4711" t="s">
        <v>1832</v>
      </c>
      <c r="O4711" t="s">
        <v>11</v>
      </c>
      <c r="P4711">
        <v>5102</v>
      </c>
      <c r="Q4711">
        <v>6</v>
      </c>
      <c r="R4711">
        <v>8.41</v>
      </c>
      <c r="S4711">
        <v>50.46</v>
      </c>
      <c r="T4711">
        <v>38.28</v>
      </c>
      <c r="U4711">
        <v>24.14</v>
      </c>
      <c r="V4711" t="str">
        <f>VLOOKUP(L4711,'[2]tabela de preços'!$A:$D,4,0)</f>
        <v>ROBERLO</v>
      </c>
      <c r="W4711" t="str">
        <f>VLOOKUP(L4711,'[2]tabela de preços'!$A:$F,6,0)</f>
        <v>PRIMER AUTOMOTIVO</v>
      </c>
      <c r="X4711" t="str">
        <f>VLOOKUP(L4711,'[2]tabela de preços'!$A:$G,7,0)</f>
        <v>AUTOMOTIVO</v>
      </c>
    </row>
    <row r="4712" spans="1:24" x14ac:dyDescent="0.3">
      <c r="A4712" t="s">
        <v>208</v>
      </c>
      <c r="C4712" t="s">
        <v>4060</v>
      </c>
      <c r="D4712" s="1">
        <v>46086</v>
      </c>
      <c r="E4712" t="s">
        <v>4061</v>
      </c>
      <c r="F4712">
        <v>9</v>
      </c>
      <c r="G4712">
        <v>236</v>
      </c>
      <c r="H4712" t="str">
        <f>VLOOKUP(G4712,[1]OPERADORES!$A:$B,2,0)</f>
        <v>DANIEL</v>
      </c>
      <c r="I4712" t="s">
        <v>21</v>
      </c>
      <c r="J4712" t="s">
        <v>211</v>
      </c>
      <c r="K4712" t="s">
        <v>212</v>
      </c>
      <c r="L4712">
        <v>10230</v>
      </c>
      <c r="M4712" t="s">
        <v>193</v>
      </c>
      <c r="O4712" t="s">
        <v>11</v>
      </c>
      <c r="P4712">
        <v>5102</v>
      </c>
      <c r="Q4712">
        <v>102</v>
      </c>
      <c r="R4712">
        <v>2.79</v>
      </c>
      <c r="S4712">
        <v>284.58</v>
      </c>
      <c r="T4712">
        <v>236.64</v>
      </c>
      <c r="U4712">
        <v>16.850000000000001</v>
      </c>
      <c r="V4712" t="str">
        <f>VLOOKUP(L4712,'[2]tabela de preços'!$A:$D,4,0)</f>
        <v>NORTON</v>
      </c>
      <c r="W4712" t="str">
        <f>VLOOKUP(L4712,'[2]tabela de preços'!$A:$F,6,0)</f>
        <v xml:space="preserve">DISCOS / LIXAS / ABRASIVOS </v>
      </c>
      <c r="X4712" t="str">
        <f>VLOOKUP(L4712,'[2]tabela de preços'!$A:$G,7,0)</f>
        <v>AUTOMOTIVO</v>
      </c>
    </row>
    <row r="4713" spans="1:24" x14ac:dyDescent="0.3">
      <c r="A4713" t="s">
        <v>208</v>
      </c>
      <c r="C4713" t="s">
        <v>4060</v>
      </c>
      <c r="D4713" s="1">
        <v>46086</v>
      </c>
      <c r="E4713" t="s">
        <v>4061</v>
      </c>
      <c r="F4713">
        <v>9</v>
      </c>
      <c r="G4713">
        <v>236</v>
      </c>
      <c r="H4713" t="str">
        <f>VLOOKUP(G4713,[1]OPERADORES!$A:$B,2,0)</f>
        <v>DANIEL</v>
      </c>
      <c r="I4713" t="s">
        <v>21</v>
      </c>
      <c r="J4713" t="s">
        <v>211</v>
      </c>
      <c r="K4713" t="s">
        <v>212</v>
      </c>
      <c r="L4713">
        <v>20135</v>
      </c>
      <c r="M4713" t="s">
        <v>459</v>
      </c>
      <c r="O4713" t="s">
        <v>11</v>
      </c>
      <c r="P4713">
        <v>5102</v>
      </c>
      <c r="Q4713">
        <v>1</v>
      </c>
      <c r="R4713">
        <v>25.37</v>
      </c>
      <c r="S4713">
        <v>25.37</v>
      </c>
      <c r="T4713">
        <v>19.260000000000002</v>
      </c>
      <c r="U4713">
        <v>24.08</v>
      </c>
      <c r="V4713" t="str">
        <f>VLOOKUP(L4713,'[2]tabela de preços'!$A:$D,4,0)</f>
        <v>3M</v>
      </c>
      <c r="W4713" t="str">
        <f>VLOOKUP(L4713,'[2]tabela de preços'!$A:$F,6,0)</f>
        <v>DISCO TRIZACT</v>
      </c>
      <c r="X4713" t="str">
        <f>VLOOKUP(L4713,'[2]tabela de preços'!$A:$G,7,0)</f>
        <v>AUTOMOTIVO</v>
      </c>
    </row>
    <row r="4714" spans="1:24" x14ac:dyDescent="0.3">
      <c r="A4714" t="s">
        <v>208</v>
      </c>
      <c r="C4714" t="s">
        <v>4060</v>
      </c>
      <c r="D4714" s="1">
        <v>46086</v>
      </c>
      <c r="E4714" t="s">
        <v>4061</v>
      </c>
      <c r="F4714">
        <v>9</v>
      </c>
      <c r="G4714">
        <v>236</v>
      </c>
      <c r="H4714" t="str">
        <f>VLOOKUP(G4714,[1]OPERADORES!$A:$B,2,0)</f>
        <v>DANIEL</v>
      </c>
      <c r="I4714" t="s">
        <v>21</v>
      </c>
      <c r="J4714" t="s">
        <v>211</v>
      </c>
      <c r="K4714" t="s">
        <v>212</v>
      </c>
      <c r="L4714">
        <v>20433</v>
      </c>
      <c r="M4714" t="s">
        <v>460</v>
      </c>
      <c r="O4714" t="s">
        <v>11</v>
      </c>
      <c r="P4714">
        <v>5102</v>
      </c>
      <c r="Q4714">
        <v>6</v>
      </c>
      <c r="R4714">
        <v>32.19</v>
      </c>
      <c r="S4714">
        <v>193.14</v>
      </c>
      <c r="T4714">
        <v>146.58000000000001</v>
      </c>
      <c r="U4714">
        <v>24.11</v>
      </c>
      <c r="V4714" t="str">
        <f>VLOOKUP(L4714,'[2]tabela de preços'!$A:$D,4,0)</f>
        <v>SHERWIN WILLIAMS</v>
      </c>
      <c r="W4714" t="str">
        <f>VLOOKUP(L4714,'[2]tabela de preços'!$A:$F,6,0)</f>
        <v>VERNIZ AUTOMOTIVO</v>
      </c>
      <c r="X4714" t="str">
        <f>VLOOKUP(L4714,'[2]tabela de preços'!$A:$G,7,0)</f>
        <v>AUTOMOTIVO</v>
      </c>
    </row>
    <row r="4715" spans="1:24" x14ac:dyDescent="0.3">
      <c r="A4715" t="s">
        <v>208</v>
      </c>
      <c r="C4715" t="s">
        <v>4060</v>
      </c>
      <c r="D4715" s="1">
        <v>46086</v>
      </c>
      <c r="E4715" t="s">
        <v>4061</v>
      </c>
      <c r="F4715">
        <v>9</v>
      </c>
      <c r="G4715">
        <v>236</v>
      </c>
      <c r="H4715" t="str">
        <f>VLOOKUP(G4715,[1]OPERADORES!$A:$B,2,0)</f>
        <v>DANIEL</v>
      </c>
      <c r="I4715" t="s">
        <v>21</v>
      </c>
      <c r="J4715" t="s">
        <v>211</v>
      </c>
      <c r="K4715" t="s">
        <v>212</v>
      </c>
      <c r="L4715">
        <v>24240</v>
      </c>
      <c r="M4715" t="s">
        <v>240</v>
      </c>
      <c r="O4715" t="s">
        <v>11</v>
      </c>
      <c r="P4715">
        <v>5102</v>
      </c>
      <c r="Q4715">
        <v>32</v>
      </c>
      <c r="R4715">
        <v>3.81</v>
      </c>
      <c r="S4715">
        <v>121.92</v>
      </c>
      <c r="T4715">
        <v>104.96</v>
      </c>
      <c r="U4715">
        <v>13.91</v>
      </c>
      <c r="V4715" t="str">
        <f>VLOOKUP(L4715,'[2]tabela de preços'!$A:$D,4,0)</f>
        <v>ADERE</v>
      </c>
      <c r="W4715" t="str">
        <f>VLOOKUP(L4715,'[2]tabela de preços'!$A:$F,6,0)</f>
        <v>FITA AUTOMOTIVA</v>
      </c>
      <c r="X4715" t="str">
        <f>VLOOKUP(L4715,'[2]tabela de preços'!$A:$G,7,0)</f>
        <v>AUTOMOTIVO</v>
      </c>
    </row>
    <row r="4716" spans="1:24" x14ac:dyDescent="0.3">
      <c r="A4716" t="s">
        <v>208</v>
      </c>
      <c r="C4716" t="s">
        <v>4060</v>
      </c>
      <c r="D4716" s="1">
        <v>46086</v>
      </c>
      <c r="E4716" t="s">
        <v>4061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211</v>
      </c>
      <c r="K4716" t="s">
        <v>212</v>
      </c>
      <c r="L4716">
        <v>24241</v>
      </c>
      <c r="M4716" t="s">
        <v>233</v>
      </c>
      <c r="O4716" t="s">
        <v>11</v>
      </c>
      <c r="P4716">
        <v>5102</v>
      </c>
      <c r="Q4716">
        <v>3</v>
      </c>
      <c r="R4716">
        <v>12.2</v>
      </c>
      <c r="S4716">
        <v>36.6</v>
      </c>
      <c r="T4716">
        <v>27.78</v>
      </c>
      <c r="U4716">
        <v>24.1</v>
      </c>
      <c r="V4716" t="str">
        <f>VLOOKUP(L4716,'[2]tabela de preços'!$A:$D,4,0)</f>
        <v>ADERE</v>
      </c>
      <c r="W4716" t="str">
        <f>VLOOKUP(L4716,'[2]tabela de preços'!$A:$F,6,0)</f>
        <v>FITA AUTOMOTIVA</v>
      </c>
      <c r="X4716" t="str">
        <f>VLOOKUP(L4716,'[2]tabela de preços'!$A:$G,7,0)</f>
        <v>AUTOMOTIVO</v>
      </c>
    </row>
    <row r="4717" spans="1:24" x14ac:dyDescent="0.3">
      <c r="A4717" t="s">
        <v>208</v>
      </c>
      <c r="C4717" t="s">
        <v>4060</v>
      </c>
      <c r="D4717" s="1">
        <v>46086</v>
      </c>
      <c r="E4717" t="s">
        <v>4061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211</v>
      </c>
      <c r="K4717" t="s">
        <v>212</v>
      </c>
      <c r="L4717">
        <v>21436</v>
      </c>
      <c r="M4717" t="s">
        <v>1833</v>
      </c>
      <c r="O4717" t="s">
        <v>11</v>
      </c>
      <c r="P4717">
        <v>5102</v>
      </c>
      <c r="Q4717">
        <v>6</v>
      </c>
      <c r="R4717">
        <v>34.659999999999997</v>
      </c>
      <c r="S4717">
        <v>207.96</v>
      </c>
      <c r="T4717">
        <v>157.86000000000001</v>
      </c>
      <c r="U4717">
        <v>24.09</v>
      </c>
      <c r="V4717" t="str">
        <f>VLOOKUP(L4717,'[2]tabela de preços'!$A:$D,4,0)</f>
        <v>ROBERLO</v>
      </c>
      <c r="W4717" t="str">
        <f>VLOOKUP(L4717,'[2]tabela de preços'!$A:$F,6,0)</f>
        <v>PRIMER AUTOMOTIVO</v>
      </c>
      <c r="X4717" t="str">
        <f>VLOOKUP(L4717,'[2]tabela de preços'!$A:$G,7,0)</f>
        <v>AUTOMOTIVO</v>
      </c>
    </row>
    <row r="4718" spans="1:24" x14ac:dyDescent="0.3">
      <c r="A4718" t="s">
        <v>208</v>
      </c>
      <c r="C4718" t="s">
        <v>4060</v>
      </c>
      <c r="D4718" s="1">
        <v>46086</v>
      </c>
      <c r="E4718" t="s">
        <v>4061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211</v>
      </c>
      <c r="K4718" t="s">
        <v>212</v>
      </c>
      <c r="L4718">
        <v>10298</v>
      </c>
      <c r="M4718" t="s">
        <v>85</v>
      </c>
      <c r="O4718" t="s">
        <v>11</v>
      </c>
      <c r="P4718">
        <v>5102</v>
      </c>
      <c r="Q4718">
        <v>1</v>
      </c>
      <c r="R4718">
        <v>56.89</v>
      </c>
      <c r="S4718">
        <v>56.89</v>
      </c>
      <c r="T4718">
        <v>47.38</v>
      </c>
      <c r="U4718">
        <v>16.72</v>
      </c>
      <c r="V4718" t="str">
        <f>VLOOKUP(L4718,'[2]tabela de preços'!$A:$D,4,0)</f>
        <v>ANJO</v>
      </c>
      <c r="W4718" t="str">
        <f>VLOOKUP(L4718,'[2]tabela de preços'!$A:$F,6,0)</f>
        <v>THINNER DE LIMPEZA</v>
      </c>
      <c r="X4718" t="str">
        <f>VLOOKUP(L4718,'[2]tabela de preços'!$A:$G,7,0)</f>
        <v>THINNER</v>
      </c>
    </row>
    <row r="4719" spans="1:24" x14ac:dyDescent="0.3">
      <c r="A4719" t="s">
        <v>208</v>
      </c>
      <c r="C4719" t="s">
        <v>4060</v>
      </c>
      <c r="D4719" s="1">
        <v>46086</v>
      </c>
      <c r="E4719" t="s">
        <v>4061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211</v>
      </c>
      <c r="K4719" t="s">
        <v>212</v>
      </c>
      <c r="L4719">
        <v>20399</v>
      </c>
      <c r="M4719" t="s">
        <v>465</v>
      </c>
      <c r="O4719" t="s">
        <v>11</v>
      </c>
      <c r="P4719">
        <v>5403</v>
      </c>
      <c r="Q4719">
        <v>6</v>
      </c>
      <c r="R4719">
        <v>35.26</v>
      </c>
      <c r="S4719">
        <v>211.56</v>
      </c>
      <c r="T4719">
        <v>160.68</v>
      </c>
      <c r="U4719">
        <v>24.05</v>
      </c>
      <c r="V4719" t="str">
        <f>VLOOKUP(L4719,'[2]tabela de preços'!$A:$D,4,0)</f>
        <v>SHERWIN WILLIAMS</v>
      </c>
      <c r="W4719" t="str">
        <f>VLOOKUP(L4719,'[2]tabela de preços'!$A:$F,6,0)</f>
        <v>VERNIZ AUTOMOTIVO</v>
      </c>
      <c r="X4719" t="str">
        <f>VLOOKUP(L4719,'[2]tabela de preços'!$A:$G,7,0)</f>
        <v>AUTOMOTIVO</v>
      </c>
    </row>
    <row r="4720" spans="1:24" x14ac:dyDescent="0.3">
      <c r="A4720" t="s">
        <v>4062</v>
      </c>
      <c r="C4720" t="s">
        <v>4063</v>
      </c>
      <c r="D4720" s="1">
        <v>46085</v>
      </c>
      <c r="E4720" t="s">
        <v>4064</v>
      </c>
      <c r="F4720">
        <v>9</v>
      </c>
      <c r="G4720">
        <v>236</v>
      </c>
      <c r="H4720" t="str">
        <f>VLOOKUP(G4720,[1]OPERADORES!$A:$B,2,0)</f>
        <v>DANIEL</v>
      </c>
      <c r="I4720" t="s">
        <v>21</v>
      </c>
      <c r="J4720" t="s">
        <v>1427</v>
      </c>
      <c r="K4720" t="s">
        <v>4065</v>
      </c>
      <c r="L4720">
        <v>84029</v>
      </c>
      <c r="M4720" t="s">
        <v>29</v>
      </c>
      <c r="O4720" t="s">
        <v>11</v>
      </c>
      <c r="P4720">
        <v>5102</v>
      </c>
      <c r="Q4720">
        <v>1</v>
      </c>
      <c r="R4720">
        <v>12.44</v>
      </c>
      <c r="S4720">
        <v>12.44</v>
      </c>
      <c r="T4720">
        <v>9.1199999999999992</v>
      </c>
      <c r="U4720">
        <v>26.69</v>
      </c>
      <c r="V4720" t="str">
        <f>VLOOKUP(L4720,'[2]tabela de preços'!$A:$D,4,0)</f>
        <v>BRASILUX</v>
      </c>
      <c r="W4720" t="str">
        <f>VLOOKUP(L4720,'[2]tabela de preços'!$A:$F,6,0)</f>
        <v>AGUARRAS</v>
      </c>
      <c r="X4720" t="str">
        <f>VLOOKUP(L4720,'[2]tabela de preços'!$A:$G,7,0)</f>
        <v>IMOBILIÁRIO</v>
      </c>
    </row>
    <row r="4721" spans="1:24" x14ac:dyDescent="0.3">
      <c r="A4721" t="s">
        <v>4062</v>
      </c>
      <c r="C4721" t="s">
        <v>4063</v>
      </c>
      <c r="D4721" s="1">
        <v>46085</v>
      </c>
      <c r="E4721" t="s">
        <v>4064</v>
      </c>
      <c r="F4721">
        <v>9</v>
      </c>
      <c r="G4721">
        <v>236</v>
      </c>
      <c r="H4721" t="str">
        <f>VLOOKUP(G4721,[1]OPERADORES!$A:$B,2,0)</f>
        <v>DANIEL</v>
      </c>
      <c r="I4721" t="s">
        <v>21</v>
      </c>
      <c r="J4721" t="s">
        <v>1427</v>
      </c>
      <c r="K4721" t="s">
        <v>4065</v>
      </c>
      <c r="L4721">
        <v>84334</v>
      </c>
      <c r="M4721" t="s">
        <v>895</v>
      </c>
      <c r="O4721" t="s">
        <v>11</v>
      </c>
      <c r="P4721">
        <v>5403</v>
      </c>
      <c r="Q4721">
        <v>1</v>
      </c>
      <c r="R4721">
        <v>59.98</v>
      </c>
      <c r="S4721">
        <v>59.98</v>
      </c>
      <c r="T4721">
        <v>53.07</v>
      </c>
      <c r="U4721">
        <v>11.52</v>
      </c>
      <c r="V4721" t="str">
        <f>VLOOKUP(L4721,'[2]tabela de preços'!$A:$D,4,0)</f>
        <v>BRASILUX</v>
      </c>
      <c r="W4721" t="str">
        <f>VLOOKUP(L4721,'[2]tabela de preços'!$A:$F,6,0)</f>
        <v>ESMALTES</v>
      </c>
      <c r="X4721" t="str">
        <f>VLOOKUP(L4721,'[2]tabela de preços'!$A:$G,7,0)</f>
        <v>INDUSTRIAL</v>
      </c>
    </row>
    <row r="4722" spans="1:24" x14ac:dyDescent="0.3">
      <c r="A4722" t="s">
        <v>4062</v>
      </c>
      <c r="C4722" t="s">
        <v>4063</v>
      </c>
      <c r="D4722" s="1">
        <v>46085</v>
      </c>
      <c r="E4722" t="s">
        <v>4064</v>
      </c>
      <c r="F4722">
        <v>9</v>
      </c>
      <c r="G4722">
        <v>236</v>
      </c>
      <c r="H4722" t="str">
        <f>VLOOKUP(G4722,[1]OPERADORES!$A:$B,2,0)</f>
        <v>DANIEL</v>
      </c>
      <c r="I4722" t="s">
        <v>21</v>
      </c>
      <c r="J4722" t="s">
        <v>1427</v>
      </c>
      <c r="K4722" t="s">
        <v>4065</v>
      </c>
      <c r="L4722">
        <v>86995</v>
      </c>
      <c r="M4722" t="s">
        <v>2817</v>
      </c>
      <c r="O4722" t="s">
        <v>11</v>
      </c>
      <c r="P4722">
        <v>5102</v>
      </c>
      <c r="Q4722">
        <v>30</v>
      </c>
      <c r="R4722">
        <v>7.29</v>
      </c>
      <c r="S4722">
        <v>218.7</v>
      </c>
      <c r="T4722">
        <v>174.9</v>
      </c>
      <c r="U4722">
        <v>20.03</v>
      </c>
      <c r="V4722" t="str">
        <f>VLOOKUP(L4722,'[2]tabela de preços'!$A:$D,4,0)</f>
        <v>AUTOAMERICA</v>
      </c>
      <c r="W4722" t="str">
        <f>VLOOKUP(L4722,'[2]tabela de preços'!$A:$F,6,0)</f>
        <v>FLANELAS / PANOS</v>
      </c>
      <c r="X4722" t="str">
        <f>VLOOKUP(L4722,'[2]tabela de preços'!$A:$G,7,0)</f>
        <v>AUTOMOTIVO</v>
      </c>
    </row>
    <row r="4723" spans="1:24" x14ac:dyDescent="0.3">
      <c r="A4723" t="s">
        <v>4062</v>
      </c>
      <c r="C4723" t="s">
        <v>4063</v>
      </c>
      <c r="D4723" s="1">
        <v>46085</v>
      </c>
      <c r="E4723" t="s">
        <v>4066</v>
      </c>
      <c r="F4723">
        <v>9</v>
      </c>
      <c r="G4723">
        <v>236</v>
      </c>
      <c r="H4723" t="str">
        <f>VLOOKUP(G4723,[1]OPERADORES!$A:$B,2,0)</f>
        <v>DANIEL</v>
      </c>
      <c r="I4723" t="s">
        <v>21</v>
      </c>
      <c r="J4723" t="s">
        <v>1427</v>
      </c>
      <c r="K4723" t="s">
        <v>4065</v>
      </c>
      <c r="L4723">
        <v>24213</v>
      </c>
      <c r="M4723" t="s">
        <v>4067</v>
      </c>
      <c r="O4723" t="s">
        <v>11</v>
      </c>
      <c r="P4723">
        <v>5405</v>
      </c>
      <c r="Q4723">
        <v>1</v>
      </c>
      <c r="R4723">
        <v>154.38999999999999</v>
      </c>
      <c r="S4723">
        <v>154.38999999999999</v>
      </c>
      <c r="T4723">
        <v>117.18</v>
      </c>
      <c r="U4723">
        <v>24.1</v>
      </c>
      <c r="V4723" t="str">
        <f>VLOOKUP(L4723,'[2]tabela de preços'!$A:$D,4,0)</f>
        <v>.</v>
      </c>
      <c r="W4723" t="str">
        <f>VLOOKUP(L4723,'[2]tabela de preços'!$A:$F,6,0)</f>
        <v>CERA  / LIMPEZA /  POLIMENTO VEICULAR</v>
      </c>
      <c r="X4723" t="str">
        <f>VLOOKUP(L4723,'[2]tabela de preços'!$A:$G,7,0)</f>
        <v>AUTOMOTIVO</v>
      </c>
    </row>
    <row r="4724" spans="1:24" x14ac:dyDescent="0.3">
      <c r="A4724" t="s">
        <v>4062</v>
      </c>
      <c r="C4724" t="s">
        <v>4063</v>
      </c>
      <c r="D4724" s="1">
        <v>46085</v>
      </c>
      <c r="E4724" t="s">
        <v>4064</v>
      </c>
      <c r="F4724">
        <v>9</v>
      </c>
      <c r="G4724">
        <v>236</v>
      </c>
      <c r="H4724" t="str">
        <f>VLOOKUP(G4724,[1]OPERADORES!$A:$B,2,0)</f>
        <v>DANIEL</v>
      </c>
      <c r="I4724" t="s">
        <v>21</v>
      </c>
      <c r="J4724" t="s">
        <v>1427</v>
      </c>
      <c r="K4724" t="s">
        <v>4065</v>
      </c>
      <c r="L4724">
        <v>84422</v>
      </c>
      <c r="M4724" t="s">
        <v>569</v>
      </c>
      <c r="O4724" t="s">
        <v>11</v>
      </c>
      <c r="P4724">
        <v>5102</v>
      </c>
      <c r="Q4724">
        <v>1</v>
      </c>
      <c r="R4724">
        <v>9.65</v>
      </c>
      <c r="S4724">
        <v>9.65</v>
      </c>
      <c r="T4724">
        <v>7.08</v>
      </c>
      <c r="U4724">
        <v>26.63</v>
      </c>
      <c r="V4724" t="str">
        <f>VLOOKUP(L4724,'[2]tabela de preços'!$A:$D,4,0)</f>
        <v>ATLAS</v>
      </c>
      <c r="W4724" t="str">
        <f>VLOOKUP(L4724,'[2]tabela de preços'!$A:$F,6,0)</f>
        <v>ROLOS / TRINCHAS / PINCÉIS / ESPÁTULAS</v>
      </c>
      <c r="X4724" t="str">
        <f>VLOOKUP(L4724,'[2]tabela de preços'!$A:$G,7,0)</f>
        <v>IMOBILIÁRIO</v>
      </c>
    </row>
    <row r="4725" spans="1:24" x14ac:dyDescent="0.3">
      <c r="A4725" t="s">
        <v>4062</v>
      </c>
      <c r="C4725" t="s">
        <v>4063</v>
      </c>
      <c r="D4725" s="1">
        <v>46085</v>
      </c>
      <c r="E4725" t="s">
        <v>4064</v>
      </c>
      <c r="F4725">
        <v>9</v>
      </c>
      <c r="G4725">
        <v>236</v>
      </c>
      <c r="H4725" t="str">
        <f>VLOOKUP(G4725,[1]OPERADORES!$A:$B,2,0)</f>
        <v>DANIEL</v>
      </c>
      <c r="I4725" t="s">
        <v>21</v>
      </c>
      <c r="J4725" t="s">
        <v>1427</v>
      </c>
      <c r="K4725" t="s">
        <v>4065</v>
      </c>
      <c r="L4725">
        <v>10118</v>
      </c>
      <c r="M4725" t="s">
        <v>572</v>
      </c>
      <c r="O4725" t="s">
        <v>11</v>
      </c>
      <c r="P4725">
        <v>5102</v>
      </c>
      <c r="Q4725">
        <v>1</v>
      </c>
      <c r="R4725">
        <v>5.2</v>
      </c>
      <c r="S4725">
        <v>5.2</v>
      </c>
      <c r="T4725">
        <v>3.81</v>
      </c>
      <c r="U4725">
        <v>26.73</v>
      </c>
      <c r="V4725" t="str">
        <f>VLOOKUP(L4725,'[2]tabela de preços'!$A:$D,4,0)</f>
        <v>ATLAS</v>
      </c>
      <c r="W4725" t="str">
        <f>VLOOKUP(L4725,'[2]tabela de preços'!$A:$F,6,0)</f>
        <v>ROLOS / TRINCHAS / PINCÉIS / ESPÁTULAS</v>
      </c>
      <c r="X4725" t="str">
        <f>VLOOKUP(L4725,'[2]tabela de preços'!$A:$G,7,0)</f>
        <v>IMOBILIÁRIO</v>
      </c>
    </row>
    <row r="4726" spans="1:24" x14ac:dyDescent="0.3">
      <c r="A4726" t="s">
        <v>3896</v>
      </c>
      <c r="C4726" t="s">
        <v>3897</v>
      </c>
      <c r="D4726" s="1">
        <v>46084</v>
      </c>
      <c r="E4726" t="s">
        <v>3898</v>
      </c>
      <c r="F4726">
        <v>9</v>
      </c>
      <c r="G4726">
        <v>236</v>
      </c>
      <c r="H4726" t="str">
        <f>VLOOKUP(G4726,[1]OPERADORES!$A:$B,2,0)</f>
        <v>DANIEL</v>
      </c>
      <c r="I4726" t="s">
        <v>21</v>
      </c>
      <c r="J4726" t="s">
        <v>2886</v>
      </c>
      <c r="K4726" t="s">
        <v>3899</v>
      </c>
      <c r="L4726">
        <v>84032</v>
      </c>
      <c r="M4726" t="s">
        <v>1573</v>
      </c>
      <c r="O4726" t="s">
        <v>11</v>
      </c>
      <c r="P4726">
        <v>5102</v>
      </c>
      <c r="Q4726">
        <v>1</v>
      </c>
      <c r="R4726">
        <v>102.89</v>
      </c>
      <c r="S4726">
        <v>102.89</v>
      </c>
      <c r="T4726">
        <v>75.430000000000007</v>
      </c>
      <c r="U4726">
        <v>26.69</v>
      </c>
      <c r="V4726" t="str">
        <f>VLOOKUP(L4726,'[2]tabela de preços'!$A:$D,4,0)</f>
        <v>BRASILUX</v>
      </c>
      <c r="W4726" t="str">
        <f>VLOOKUP(L4726,'[2]tabela de preços'!$A:$F,6,0)</f>
        <v>MASSA CORRIDA / ACRÍLICA</v>
      </c>
      <c r="X4726" t="str">
        <f>VLOOKUP(L4726,'[2]tabela de preços'!$A:$G,7,0)</f>
        <v>IMOBILIÁRIO</v>
      </c>
    </row>
    <row r="4727" spans="1:24" x14ac:dyDescent="0.3">
      <c r="A4727" t="s">
        <v>3896</v>
      </c>
      <c r="C4727" t="s">
        <v>4068</v>
      </c>
      <c r="D4727" s="1">
        <v>46085</v>
      </c>
      <c r="E4727" t="s">
        <v>4069</v>
      </c>
      <c r="F4727">
        <v>9</v>
      </c>
      <c r="G4727">
        <v>236</v>
      </c>
      <c r="H4727" t="str">
        <f>VLOOKUP(G4727,[1]OPERADORES!$A:$B,2,0)</f>
        <v>DANIEL</v>
      </c>
      <c r="I4727" t="s">
        <v>21</v>
      </c>
      <c r="J4727" t="s">
        <v>2886</v>
      </c>
      <c r="K4727" t="s">
        <v>3899</v>
      </c>
      <c r="L4727">
        <v>84032</v>
      </c>
      <c r="M4727" t="s">
        <v>1573</v>
      </c>
      <c r="O4727" t="s">
        <v>11</v>
      </c>
      <c r="P4727">
        <v>5102</v>
      </c>
      <c r="Q4727">
        <v>1</v>
      </c>
      <c r="R4727">
        <v>102.89</v>
      </c>
      <c r="S4727">
        <v>102.89</v>
      </c>
      <c r="T4727">
        <v>75.430000000000007</v>
      </c>
      <c r="U4727">
        <v>26.69</v>
      </c>
      <c r="V4727" t="str">
        <f>VLOOKUP(L4727,'[2]tabela de preços'!$A:$D,4,0)</f>
        <v>BRASILUX</v>
      </c>
      <c r="W4727" t="str">
        <f>VLOOKUP(L4727,'[2]tabela de preços'!$A:$F,6,0)</f>
        <v>MASSA CORRIDA / ACRÍLICA</v>
      </c>
      <c r="X4727" t="str">
        <f>VLOOKUP(L4727,'[2]tabela de preços'!$A:$G,7,0)</f>
        <v>IMOBILIÁRIO</v>
      </c>
    </row>
    <row r="4728" spans="1:24" x14ac:dyDescent="0.3">
      <c r="A4728" t="s">
        <v>254</v>
      </c>
      <c r="C4728" t="s">
        <v>3900</v>
      </c>
      <c r="D4728" s="1">
        <v>46084</v>
      </c>
      <c r="E4728" t="s">
        <v>3901</v>
      </c>
      <c r="F4728">
        <v>9</v>
      </c>
      <c r="G4728">
        <v>231</v>
      </c>
      <c r="H4728" t="str">
        <f>VLOOKUP(G4728,[1]OPERADORES!$A:$B,2,0)</f>
        <v>EDIJANE</v>
      </c>
      <c r="I4728" t="s">
        <v>21</v>
      </c>
      <c r="J4728" t="s">
        <v>66</v>
      </c>
      <c r="K4728" t="s">
        <v>257</v>
      </c>
      <c r="L4728">
        <v>84560</v>
      </c>
      <c r="M4728" t="s">
        <v>118</v>
      </c>
      <c r="O4728" t="s">
        <v>11</v>
      </c>
      <c r="P4728">
        <v>5102</v>
      </c>
      <c r="Q4728">
        <v>6</v>
      </c>
      <c r="R4728">
        <v>47.89</v>
      </c>
      <c r="S4728">
        <v>287.33999999999997</v>
      </c>
      <c r="T4728">
        <v>246.78</v>
      </c>
      <c r="U4728">
        <v>14.12</v>
      </c>
      <c r="V4728" t="str">
        <f>VLOOKUP(L4728,'[2]tabela de preços'!$A:$D,4,0)</f>
        <v>BRASILUX</v>
      </c>
      <c r="W4728" t="str">
        <f>VLOOKUP(L4728,'[2]tabela de preços'!$A:$F,6,0)</f>
        <v>THINNER DE LIMPEZA</v>
      </c>
      <c r="X4728" t="str">
        <f>VLOOKUP(L4728,'[2]tabela de preços'!$A:$G,7,0)</f>
        <v>THINNER</v>
      </c>
    </row>
    <row r="4729" spans="1:24" x14ac:dyDescent="0.3">
      <c r="A4729" t="s">
        <v>254</v>
      </c>
      <c r="C4729" t="s">
        <v>3900</v>
      </c>
      <c r="D4729" s="1">
        <v>46084</v>
      </c>
      <c r="E4729" t="s">
        <v>3901</v>
      </c>
      <c r="F4729">
        <v>9</v>
      </c>
      <c r="G4729">
        <v>231</v>
      </c>
      <c r="H4729" t="str">
        <f>VLOOKUP(G4729,[1]OPERADORES!$A:$B,2,0)</f>
        <v>EDIJANE</v>
      </c>
      <c r="I4729" t="s">
        <v>21</v>
      </c>
      <c r="J4729" t="s">
        <v>66</v>
      </c>
      <c r="K4729" t="s">
        <v>257</v>
      </c>
      <c r="L4729">
        <v>85318</v>
      </c>
      <c r="M4729" t="s">
        <v>258</v>
      </c>
      <c r="O4729" t="s">
        <v>11</v>
      </c>
      <c r="P4729">
        <v>5102</v>
      </c>
      <c r="Q4729">
        <v>1</v>
      </c>
      <c r="R4729">
        <v>819</v>
      </c>
      <c r="S4729">
        <v>819</v>
      </c>
      <c r="T4729">
        <v>583.96</v>
      </c>
      <c r="U4729">
        <v>28.7</v>
      </c>
      <c r="V4729" t="str">
        <f>VLOOKUP(L4729,'[2]tabela de preços'!$A:$D,4,0)</f>
        <v>BRASILUX</v>
      </c>
      <c r="W4729" t="str">
        <f>VLOOKUP(L4729,'[2]tabela de preços'!$A:$F,6,0)</f>
        <v>TINTA EM PÓ</v>
      </c>
      <c r="X4729" t="str">
        <f>VLOOKUP(L4729,'[2]tabela de preços'!$A:$G,7,0)</f>
        <v>INDUSTRIAL</v>
      </c>
    </row>
    <row r="4730" spans="1:24" x14ac:dyDescent="0.3">
      <c r="A4730" t="s">
        <v>262</v>
      </c>
      <c r="C4730" t="s">
        <v>4070</v>
      </c>
      <c r="D4730" s="1">
        <v>46086</v>
      </c>
      <c r="E4730" t="s">
        <v>4071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21</v>
      </c>
      <c r="J4730" t="s">
        <v>265</v>
      </c>
      <c r="K4730" t="s">
        <v>266</v>
      </c>
      <c r="L4730">
        <v>22684</v>
      </c>
      <c r="M4730" t="s">
        <v>73</v>
      </c>
      <c r="O4730" t="s">
        <v>11</v>
      </c>
      <c r="P4730">
        <v>5102</v>
      </c>
      <c r="Q4730">
        <v>150</v>
      </c>
      <c r="R4730">
        <v>3.65</v>
      </c>
      <c r="S4730">
        <v>547.5</v>
      </c>
      <c r="T4730">
        <v>462</v>
      </c>
      <c r="U4730">
        <v>15.62</v>
      </c>
      <c r="V4730" t="str">
        <f>VLOOKUP(L4730,'[2]tabela de preços'!$A:$D,4,0)</f>
        <v>3M</v>
      </c>
      <c r="W4730" t="str">
        <f>VLOOKUP(L4730,'[2]tabela de preços'!$A:$F,6,0)</f>
        <v>FITA AUTOMOTIVA</v>
      </c>
      <c r="X4730" t="str">
        <f>VLOOKUP(L4730,'[2]tabela de preços'!$A:$G,7,0)</f>
        <v>AUTOMOTIVO</v>
      </c>
    </row>
    <row r="4731" spans="1:24" x14ac:dyDescent="0.3">
      <c r="A4731" t="s">
        <v>262</v>
      </c>
      <c r="C4731" t="s">
        <v>4070</v>
      </c>
      <c r="D4731" s="1">
        <v>46086</v>
      </c>
      <c r="E4731" t="s">
        <v>4071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21</v>
      </c>
      <c r="J4731" t="s">
        <v>265</v>
      </c>
      <c r="K4731" t="s">
        <v>266</v>
      </c>
      <c r="L4731">
        <v>10238</v>
      </c>
      <c r="M4731" t="s">
        <v>79</v>
      </c>
      <c r="O4731" t="s">
        <v>11</v>
      </c>
      <c r="P4731">
        <v>5102</v>
      </c>
      <c r="Q4731">
        <v>50</v>
      </c>
      <c r="R4731">
        <v>2.79</v>
      </c>
      <c r="S4731">
        <v>139.5</v>
      </c>
      <c r="T4731">
        <v>112</v>
      </c>
      <c r="U4731">
        <v>19.71</v>
      </c>
      <c r="V4731" t="str">
        <f>VLOOKUP(L4731,'[2]tabela de preços'!$A:$D,4,0)</f>
        <v>NORTON</v>
      </c>
      <c r="W4731" t="str">
        <f>VLOOKUP(L4731,'[2]tabela de preços'!$A:$F,6,0)</f>
        <v xml:space="preserve">DISCOS / LIXAS / ABRASIVOS </v>
      </c>
      <c r="X4731" t="str">
        <f>VLOOKUP(L4731,'[2]tabela de preços'!$A:$G,7,0)</f>
        <v>AUTOMOTIVO</v>
      </c>
    </row>
    <row r="4732" spans="1:24" x14ac:dyDescent="0.3">
      <c r="A4732" t="s">
        <v>262</v>
      </c>
      <c r="C4732" t="s">
        <v>4070</v>
      </c>
      <c r="D4732" s="1">
        <v>46086</v>
      </c>
      <c r="E4732" t="s">
        <v>4071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21</v>
      </c>
      <c r="J4732" t="s">
        <v>265</v>
      </c>
      <c r="K4732" t="s">
        <v>266</v>
      </c>
      <c r="L4732">
        <v>10243</v>
      </c>
      <c r="M4732" t="s">
        <v>83</v>
      </c>
      <c r="O4732" t="s">
        <v>11</v>
      </c>
      <c r="P4732">
        <v>5102</v>
      </c>
      <c r="Q4732">
        <v>30</v>
      </c>
      <c r="R4732">
        <v>2.79</v>
      </c>
      <c r="S4732">
        <v>83.7</v>
      </c>
      <c r="T4732">
        <v>57.9</v>
      </c>
      <c r="U4732">
        <v>30.82</v>
      </c>
      <c r="V4732" t="str">
        <f>VLOOKUP(L4732,'[2]tabela de preços'!$A:$D,4,0)</f>
        <v>NORTON</v>
      </c>
      <c r="W4732" t="str">
        <f>VLOOKUP(L4732,'[2]tabela de preços'!$A:$F,6,0)</f>
        <v xml:space="preserve">DISCOS / LIXAS / ABRASIVOS </v>
      </c>
      <c r="X4732" t="str">
        <f>VLOOKUP(L4732,'[2]tabela de preços'!$A:$G,7,0)</f>
        <v>AUTOMOTIVO</v>
      </c>
    </row>
    <row r="4733" spans="1:24" x14ac:dyDescent="0.3">
      <c r="A4733" t="s">
        <v>262</v>
      </c>
      <c r="C4733" t="s">
        <v>4070</v>
      </c>
      <c r="D4733" s="1">
        <v>46086</v>
      </c>
      <c r="E4733" t="s">
        <v>4071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21</v>
      </c>
      <c r="J4733" t="s">
        <v>265</v>
      </c>
      <c r="K4733" t="s">
        <v>266</v>
      </c>
      <c r="L4733">
        <v>10245</v>
      </c>
      <c r="M4733" t="s">
        <v>195</v>
      </c>
      <c r="O4733" t="s">
        <v>11</v>
      </c>
      <c r="P4733">
        <v>5102</v>
      </c>
      <c r="Q4733">
        <v>20</v>
      </c>
      <c r="R4733">
        <v>2.79</v>
      </c>
      <c r="S4733">
        <v>55.8</v>
      </c>
      <c r="T4733">
        <v>38.6</v>
      </c>
      <c r="U4733">
        <v>30.82</v>
      </c>
      <c r="V4733" t="str">
        <f>VLOOKUP(L4733,'[2]tabela de preços'!$A:$D,4,0)</f>
        <v>NORTON</v>
      </c>
      <c r="W4733" t="str">
        <f>VLOOKUP(L4733,'[2]tabela de preços'!$A:$F,6,0)</f>
        <v xml:space="preserve">DISCOS / LIXAS / ABRASIVOS </v>
      </c>
      <c r="X4733" t="str">
        <f>VLOOKUP(L4733,'[2]tabela de preços'!$A:$G,7,0)</f>
        <v>AUTOMOTIVO</v>
      </c>
    </row>
    <row r="4734" spans="1:24" x14ac:dyDescent="0.3">
      <c r="A4734" t="s">
        <v>262</v>
      </c>
      <c r="C4734" t="s">
        <v>4070</v>
      </c>
      <c r="D4734" s="1">
        <v>46086</v>
      </c>
      <c r="E4734" t="s">
        <v>4071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21</v>
      </c>
      <c r="J4734" t="s">
        <v>265</v>
      </c>
      <c r="K4734" t="s">
        <v>266</v>
      </c>
      <c r="L4734">
        <v>84046</v>
      </c>
      <c r="M4734" t="s">
        <v>754</v>
      </c>
      <c r="O4734" t="s">
        <v>11</v>
      </c>
      <c r="P4734">
        <v>5102</v>
      </c>
      <c r="Q4734">
        <v>6</v>
      </c>
      <c r="R4734">
        <v>11.84</v>
      </c>
      <c r="S4734">
        <v>71.040000000000006</v>
      </c>
      <c r="T4734">
        <v>53.94</v>
      </c>
      <c r="U4734">
        <v>24.07</v>
      </c>
      <c r="V4734" t="str">
        <f>VLOOKUP(L4734,'[2]tabela de preços'!$A:$D,4,0)</f>
        <v>BRASILUX</v>
      </c>
      <c r="W4734" t="str">
        <f>VLOOKUP(L4734,'[2]tabela de preços'!$A:$F,6,0)</f>
        <v>MASSA DE POLIR</v>
      </c>
      <c r="X4734" t="str">
        <f>VLOOKUP(L4734,'[2]tabela de preços'!$A:$G,7,0)</f>
        <v>AUTOMOTIVO</v>
      </c>
    </row>
    <row r="4735" spans="1:24" x14ac:dyDescent="0.3">
      <c r="A4735" t="s">
        <v>262</v>
      </c>
      <c r="C4735" t="s">
        <v>4070</v>
      </c>
      <c r="D4735" s="1">
        <v>46086</v>
      </c>
      <c r="E4735" t="s">
        <v>4071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21</v>
      </c>
      <c r="J4735" t="s">
        <v>265</v>
      </c>
      <c r="K4735" t="s">
        <v>266</v>
      </c>
      <c r="L4735">
        <v>21321</v>
      </c>
      <c r="M4735" t="s">
        <v>272</v>
      </c>
      <c r="O4735" t="s">
        <v>11</v>
      </c>
      <c r="P4735">
        <v>5102</v>
      </c>
      <c r="Q4735">
        <v>6</v>
      </c>
      <c r="R4735">
        <v>20.239999999999998</v>
      </c>
      <c r="S4735">
        <v>121.44</v>
      </c>
      <c r="T4735">
        <v>92.16</v>
      </c>
      <c r="U4735">
        <v>24.11</v>
      </c>
      <c r="V4735" t="str">
        <f>VLOOKUP(L4735,'[2]tabela de preços'!$A:$D,4,0)</f>
        <v>AUTO AMERICA</v>
      </c>
      <c r="W4735" t="str">
        <f>VLOOKUP(L4735,'[2]tabela de preços'!$A:$F,6,0)</f>
        <v>CERA  / LIMPEZA /  POLIMENTO VEICULAR</v>
      </c>
      <c r="X4735" t="str">
        <f>VLOOKUP(L4735,'[2]tabela de preços'!$A:$G,7,0)</f>
        <v>AUTOMOTIVO</v>
      </c>
    </row>
    <row r="4736" spans="1:24" x14ac:dyDescent="0.3">
      <c r="A4736" t="s">
        <v>279</v>
      </c>
      <c r="C4736" t="s">
        <v>4072</v>
      </c>
      <c r="D4736" s="1">
        <v>46086</v>
      </c>
      <c r="E4736" t="s">
        <v>4073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282</v>
      </c>
      <c r="J4736" t="s">
        <v>283</v>
      </c>
      <c r="K4736" t="s">
        <v>284</v>
      </c>
      <c r="L4736">
        <v>84382</v>
      </c>
      <c r="M4736" t="s">
        <v>835</v>
      </c>
      <c r="O4736" t="s">
        <v>11</v>
      </c>
      <c r="P4736">
        <v>6403</v>
      </c>
      <c r="Q4736">
        <v>4</v>
      </c>
      <c r="R4736">
        <v>159.9</v>
      </c>
      <c r="S4736">
        <v>639.6</v>
      </c>
      <c r="T4736">
        <v>550.44000000000005</v>
      </c>
      <c r="U4736">
        <v>13.94</v>
      </c>
      <c r="V4736" t="str">
        <f>VLOOKUP(L4736,'[2]tabela de preços'!$A:$D,4,0)</f>
        <v>BRASILUX</v>
      </c>
      <c r="W4736" t="str">
        <f>VLOOKUP(L4736,'[2]tabela de preços'!$A:$F,6,0)</f>
        <v>TINTA PARA PISO</v>
      </c>
      <c r="X4736" t="str">
        <f>VLOOKUP(L4736,'[2]tabela de preços'!$A:$G,7,0)</f>
        <v>IMOBILIÁRIO</v>
      </c>
    </row>
    <row r="4737" spans="1:24" x14ac:dyDescent="0.3">
      <c r="A4737" t="s">
        <v>279</v>
      </c>
      <c r="C4737" t="s">
        <v>4072</v>
      </c>
      <c r="D4737" s="1">
        <v>46086</v>
      </c>
      <c r="E4737" t="s">
        <v>4073</v>
      </c>
      <c r="F4737">
        <v>9</v>
      </c>
      <c r="G4737">
        <v>197</v>
      </c>
      <c r="H4737" t="str">
        <f>VLOOKUP(G4737,[1]OPERADORES!$A:$B,2,0)</f>
        <v xml:space="preserve">POLIANA LORRANE DE AMORIM </v>
      </c>
      <c r="I4737" t="s">
        <v>282</v>
      </c>
      <c r="J4737" t="s">
        <v>283</v>
      </c>
      <c r="K4737" t="s">
        <v>284</v>
      </c>
      <c r="L4737">
        <v>84303</v>
      </c>
      <c r="M4737" t="s">
        <v>2930</v>
      </c>
      <c r="O4737" t="s">
        <v>11</v>
      </c>
      <c r="P4737">
        <v>6403</v>
      </c>
      <c r="Q4737">
        <v>2</v>
      </c>
      <c r="R4737">
        <v>45.87</v>
      </c>
      <c r="S4737">
        <v>91.74</v>
      </c>
      <c r="T4737">
        <v>69.62</v>
      </c>
      <c r="U4737">
        <v>24.11</v>
      </c>
      <c r="V4737" t="str">
        <f>VLOOKUP(L4737,'[2]tabela de preços'!$A:$D,4,0)</f>
        <v>BRASILUX</v>
      </c>
      <c r="W4737" t="str">
        <f>VLOOKUP(L4737,'[2]tabela de preços'!$A:$F,6,0)</f>
        <v>TINTA PARA PISO</v>
      </c>
      <c r="X4737" t="str">
        <f>VLOOKUP(L4737,'[2]tabela de preços'!$A:$G,7,0)</f>
        <v>IMOBILIÁRIO</v>
      </c>
    </row>
    <row r="4738" spans="1:24" x14ac:dyDescent="0.3">
      <c r="A4738" t="s">
        <v>279</v>
      </c>
      <c r="C4738" t="s">
        <v>4072</v>
      </c>
      <c r="D4738" s="1">
        <v>46086</v>
      </c>
      <c r="E4738" t="s">
        <v>4073</v>
      </c>
      <c r="F4738">
        <v>9</v>
      </c>
      <c r="G4738">
        <v>197</v>
      </c>
      <c r="H4738" t="str">
        <f>VLOOKUP(G4738,[1]OPERADORES!$A:$B,2,0)</f>
        <v xml:space="preserve">POLIANA LORRANE DE AMORIM </v>
      </c>
      <c r="I4738" t="s">
        <v>282</v>
      </c>
      <c r="J4738" t="s">
        <v>283</v>
      </c>
      <c r="K4738" t="s">
        <v>284</v>
      </c>
      <c r="L4738">
        <v>84305</v>
      </c>
      <c r="M4738" t="s">
        <v>4074</v>
      </c>
      <c r="O4738" t="s">
        <v>11</v>
      </c>
      <c r="P4738">
        <v>6403</v>
      </c>
      <c r="Q4738">
        <v>4</v>
      </c>
      <c r="R4738">
        <v>39.82</v>
      </c>
      <c r="S4738">
        <v>159.28</v>
      </c>
      <c r="T4738">
        <v>120.92</v>
      </c>
      <c r="U4738">
        <v>24.08</v>
      </c>
      <c r="V4738" t="str">
        <f>VLOOKUP(L4738,'[2]tabela de preços'!$A:$D,4,0)</f>
        <v>BRASILUX</v>
      </c>
      <c r="W4738" t="str">
        <f>VLOOKUP(L4738,'[2]tabela de preços'!$A:$F,6,0)</f>
        <v>TINTA PARA PISO</v>
      </c>
      <c r="X4738" t="str">
        <f>VLOOKUP(L4738,'[2]tabela de preços'!$A:$G,7,0)</f>
        <v>IMOBILIÁRIO</v>
      </c>
    </row>
    <row r="4739" spans="1:24" x14ac:dyDescent="0.3">
      <c r="A4739" t="s">
        <v>279</v>
      </c>
      <c r="C4739" t="s">
        <v>4072</v>
      </c>
      <c r="D4739" s="1">
        <v>46086</v>
      </c>
      <c r="E4739" t="s">
        <v>4073</v>
      </c>
      <c r="F4739">
        <v>9</v>
      </c>
      <c r="G4739">
        <v>197</v>
      </c>
      <c r="H4739" t="str">
        <f>VLOOKUP(G4739,[1]OPERADORES!$A:$B,2,0)</f>
        <v xml:space="preserve">POLIANA LORRANE DE AMORIM </v>
      </c>
      <c r="I4739" t="s">
        <v>282</v>
      </c>
      <c r="J4739" t="s">
        <v>283</v>
      </c>
      <c r="K4739" t="s">
        <v>284</v>
      </c>
      <c r="L4739">
        <v>84310</v>
      </c>
      <c r="M4739" t="s">
        <v>2530</v>
      </c>
      <c r="O4739" t="s">
        <v>11</v>
      </c>
      <c r="P4739">
        <v>6403</v>
      </c>
      <c r="Q4739">
        <v>2</v>
      </c>
      <c r="R4739">
        <v>44.72</v>
      </c>
      <c r="S4739">
        <v>89.44</v>
      </c>
      <c r="T4739">
        <v>67.88</v>
      </c>
      <c r="U4739">
        <v>24.11</v>
      </c>
      <c r="V4739" t="str">
        <f>VLOOKUP(L4739,'[2]tabela de preços'!$A:$D,4,0)</f>
        <v>BRASILUX</v>
      </c>
      <c r="W4739" t="str">
        <f>VLOOKUP(L4739,'[2]tabela de preços'!$A:$F,6,0)</f>
        <v>TINTA PARA PISO</v>
      </c>
      <c r="X4739" t="str">
        <f>VLOOKUP(L4739,'[2]tabela de preços'!$A:$G,7,0)</f>
        <v>IMOBILIÁRIO</v>
      </c>
    </row>
    <row r="4740" spans="1:24" x14ac:dyDescent="0.3">
      <c r="A4740" t="s">
        <v>466</v>
      </c>
      <c r="C4740" t="s">
        <v>4075</v>
      </c>
      <c r="D4740" s="1">
        <v>46086</v>
      </c>
      <c r="E4740" t="s">
        <v>4076</v>
      </c>
      <c r="F4740">
        <v>9</v>
      </c>
      <c r="G4740">
        <v>197</v>
      </c>
      <c r="H4740" t="str">
        <f>VLOOKUP(G4740,[1]OPERADORES!$A:$B,2,0)</f>
        <v xml:space="preserve">POLIANA LORRANE DE AMORIM </v>
      </c>
      <c r="I4740" t="s">
        <v>21</v>
      </c>
      <c r="J4740" t="s">
        <v>469</v>
      </c>
      <c r="K4740" t="s">
        <v>470</v>
      </c>
      <c r="L4740">
        <v>84501</v>
      </c>
      <c r="M4740" t="s">
        <v>31</v>
      </c>
      <c r="O4740" t="s">
        <v>11</v>
      </c>
      <c r="P4740">
        <v>5403</v>
      </c>
      <c r="Q4740">
        <v>3</v>
      </c>
      <c r="R4740">
        <v>46.33</v>
      </c>
      <c r="S4740">
        <v>138.99</v>
      </c>
      <c r="T4740">
        <v>105.48</v>
      </c>
      <c r="U4740">
        <v>24.11</v>
      </c>
      <c r="V4740" t="str">
        <f>VLOOKUP(L4740,'[2]tabela de preços'!$A:$D,4,0)</f>
        <v>BRASILUX</v>
      </c>
      <c r="W4740" t="str">
        <f>VLOOKUP(L4740,'[2]tabela de preços'!$A:$F,6,0)</f>
        <v>CIMENTO QUEIMADO / EFEITOS DECORATIVOS</v>
      </c>
      <c r="X4740" t="str">
        <f>VLOOKUP(L4740,'[2]tabela de preços'!$A:$G,7,0)</f>
        <v>IMOBILIÁRIO</v>
      </c>
    </row>
    <row r="4741" spans="1:24" x14ac:dyDescent="0.3">
      <c r="A4741" t="s">
        <v>466</v>
      </c>
      <c r="C4741" t="s">
        <v>4075</v>
      </c>
      <c r="D4741" s="1">
        <v>46086</v>
      </c>
      <c r="E4741" t="s">
        <v>4076</v>
      </c>
      <c r="F4741">
        <v>9</v>
      </c>
      <c r="G4741">
        <v>197</v>
      </c>
      <c r="H4741" t="str">
        <f>VLOOKUP(G4741,[1]OPERADORES!$A:$B,2,0)</f>
        <v xml:space="preserve">POLIANA LORRANE DE AMORIM </v>
      </c>
      <c r="I4741" t="s">
        <v>21</v>
      </c>
      <c r="J4741" t="s">
        <v>469</v>
      </c>
      <c r="K4741" t="s">
        <v>470</v>
      </c>
      <c r="L4741">
        <v>84177</v>
      </c>
      <c r="M4741" t="s">
        <v>1718</v>
      </c>
      <c r="O4741" t="s">
        <v>11</v>
      </c>
      <c r="P4741">
        <v>5403</v>
      </c>
      <c r="Q4741">
        <v>6</v>
      </c>
      <c r="R4741">
        <v>29.69</v>
      </c>
      <c r="S4741">
        <v>178.14</v>
      </c>
      <c r="T4741">
        <v>135.24</v>
      </c>
      <c r="U4741">
        <v>24.08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466</v>
      </c>
      <c r="C4742" t="s">
        <v>4075</v>
      </c>
      <c r="D4742" s="1">
        <v>46086</v>
      </c>
      <c r="E4742" t="s">
        <v>4076</v>
      </c>
      <c r="F4742">
        <v>9</v>
      </c>
      <c r="G4742">
        <v>197</v>
      </c>
      <c r="H4742" t="str">
        <f>VLOOKUP(G4742,[1]OPERADORES!$A:$B,2,0)</f>
        <v xml:space="preserve">POLIANA LORRANE DE AMORIM </v>
      </c>
      <c r="I4742" t="s">
        <v>21</v>
      </c>
      <c r="J4742" t="s">
        <v>469</v>
      </c>
      <c r="K4742" t="s">
        <v>470</v>
      </c>
      <c r="L4742">
        <v>84179</v>
      </c>
      <c r="M4742" t="s">
        <v>1551</v>
      </c>
      <c r="O4742" t="s">
        <v>11</v>
      </c>
      <c r="P4742">
        <v>5403</v>
      </c>
      <c r="Q4742">
        <v>6</v>
      </c>
      <c r="R4742">
        <v>27.39</v>
      </c>
      <c r="S4742">
        <v>164.34</v>
      </c>
      <c r="T4742">
        <v>124.74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ESMALTES</v>
      </c>
      <c r="X4742" t="str">
        <f>VLOOKUP(L4742,'[2]tabela de preços'!$A:$G,7,0)</f>
        <v>INDUSTRIAL</v>
      </c>
    </row>
    <row r="4743" spans="1:24" x14ac:dyDescent="0.3">
      <c r="A4743" t="s">
        <v>466</v>
      </c>
      <c r="C4743" t="s">
        <v>4075</v>
      </c>
      <c r="D4743" s="1">
        <v>46086</v>
      </c>
      <c r="E4743" t="s">
        <v>4076</v>
      </c>
      <c r="F4743">
        <v>9</v>
      </c>
      <c r="G4743">
        <v>197</v>
      </c>
      <c r="H4743" t="str">
        <f>VLOOKUP(G4743,[1]OPERADORES!$A:$B,2,0)</f>
        <v xml:space="preserve">POLIANA LORRANE DE AMORIM </v>
      </c>
      <c r="I4743" t="s">
        <v>21</v>
      </c>
      <c r="J4743" t="s">
        <v>469</v>
      </c>
      <c r="K4743" t="s">
        <v>470</v>
      </c>
      <c r="L4743">
        <v>24240</v>
      </c>
      <c r="M4743" t="s">
        <v>240</v>
      </c>
      <c r="O4743" t="s">
        <v>11</v>
      </c>
      <c r="P4743">
        <v>5102</v>
      </c>
      <c r="Q4743">
        <v>12</v>
      </c>
      <c r="R4743">
        <v>3.81</v>
      </c>
      <c r="S4743">
        <v>45.72</v>
      </c>
      <c r="T4743">
        <v>39.36</v>
      </c>
      <c r="U4743">
        <v>13.91</v>
      </c>
      <c r="V4743" t="str">
        <f>VLOOKUP(L4743,'[2]tabela de preços'!$A:$D,4,0)</f>
        <v>ADERE</v>
      </c>
      <c r="W4743" t="str">
        <f>VLOOKUP(L4743,'[2]tabela de preços'!$A:$F,6,0)</f>
        <v>FITA AUTOMOTIVA</v>
      </c>
      <c r="X4743" t="str">
        <f>VLOOKUP(L4743,'[2]tabela de preços'!$A:$G,7,0)</f>
        <v>AUTOMOTIVO</v>
      </c>
    </row>
    <row r="4744" spans="1:24" x14ac:dyDescent="0.3">
      <c r="A4744" t="s">
        <v>466</v>
      </c>
      <c r="C4744" t="s">
        <v>4075</v>
      </c>
      <c r="D4744" s="1">
        <v>46086</v>
      </c>
      <c r="E4744" t="s">
        <v>4076</v>
      </c>
      <c r="F4744">
        <v>9</v>
      </c>
      <c r="G4744">
        <v>197</v>
      </c>
      <c r="H4744" t="str">
        <f>VLOOKUP(G4744,[1]OPERADORES!$A:$B,2,0)</f>
        <v xml:space="preserve">POLIANA LORRANE DE AMORIM </v>
      </c>
      <c r="I4744" t="s">
        <v>21</v>
      </c>
      <c r="J4744" t="s">
        <v>469</v>
      </c>
      <c r="K4744" t="s">
        <v>470</v>
      </c>
      <c r="L4744">
        <v>10298</v>
      </c>
      <c r="M4744" t="s">
        <v>85</v>
      </c>
      <c r="O4744" t="s">
        <v>11</v>
      </c>
      <c r="P4744">
        <v>5102</v>
      </c>
      <c r="Q4744">
        <v>8</v>
      </c>
      <c r="R4744">
        <v>56.89</v>
      </c>
      <c r="S4744">
        <v>455.12</v>
      </c>
      <c r="T4744">
        <v>379.04</v>
      </c>
      <c r="U4744">
        <v>16.72</v>
      </c>
      <c r="V4744" t="str">
        <f>VLOOKUP(L4744,'[2]tabela de preços'!$A:$D,4,0)</f>
        <v>ANJO</v>
      </c>
      <c r="W4744" t="str">
        <f>VLOOKUP(L4744,'[2]tabela de preços'!$A:$F,6,0)</f>
        <v>THINNER DE LIMPEZA</v>
      </c>
      <c r="X4744" t="str">
        <f>VLOOKUP(L4744,'[2]tabela de preços'!$A:$G,7,0)</f>
        <v>THINNER</v>
      </c>
    </row>
    <row r="4745" spans="1:24" x14ac:dyDescent="0.3">
      <c r="A4745" t="s">
        <v>466</v>
      </c>
      <c r="C4745" t="s">
        <v>4075</v>
      </c>
      <c r="D4745" s="1">
        <v>46086</v>
      </c>
      <c r="E4745" t="s">
        <v>4076</v>
      </c>
      <c r="F4745">
        <v>9</v>
      </c>
      <c r="G4745">
        <v>197</v>
      </c>
      <c r="H4745" t="str">
        <f>VLOOKUP(G4745,[1]OPERADORES!$A:$B,2,0)</f>
        <v xml:space="preserve">POLIANA LORRANE DE AMORIM </v>
      </c>
      <c r="I4745" t="s">
        <v>21</v>
      </c>
      <c r="J4745" t="s">
        <v>469</v>
      </c>
      <c r="K4745" t="s">
        <v>470</v>
      </c>
      <c r="L4745">
        <v>85666</v>
      </c>
      <c r="M4745" t="s">
        <v>341</v>
      </c>
      <c r="O4745" t="s">
        <v>11</v>
      </c>
      <c r="P4745">
        <v>5403</v>
      </c>
      <c r="Q4745">
        <v>6</v>
      </c>
      <c r="R4745">
        <v>15.79</v>
      </c>
      <c r="S4745">
        <v>94.74</v>
      </c>
      <c r="T4745">
        <v>71.94</v>
      </c>
      <c r="U4745">
        <v>24.07</v>
      </c>
      <c r="V4745" t="str">
        <f>VLOOKUP(L4745,'[2]tabela de preços'!$A:$D,4,0)</f>
        <v>UNIPEGA</v>
      </c>
      <c r="W4745" t="str">
        <f>VLOOKUP(L4745,'[2]tabela de preços'!$A:$F,6,0)</f>
        <v xml:space="preserve">SPRAYS </v>
      </c>
      <c r="X4745" t="str">
        <f>VLOOKUP(L4745,'[2]tabela de preços'!$A:$G,7,0)</f>
        <v>AUTOMOTIVO</v>
      </c>
    </row>
    <row r="4746" spans="1:24" x14ac:dyDescent="0.3">
      <c r="A4746" t="s">
        <v>466</v>
      </c>
      <c r="C4746" t="s">
        <v>4075</v>
      </c>
      <c r="D4746" s="1">
        <v>46086</v>
      </c>
      <c r="E4746" t="s">
        <v>4076</v>
      </c>
      <c r="F4746">
        <v>9</v>
      </c>
      <c r="G4746">
        <v>197</v>
      </c>
      <c r="H4746" t="str">
        <f>VLOOKUP(G4746,[1]OPERADORES!$A:$B,2,0)</f>
        <v xml:space="preserve">POLIANA LORRANE DE AMORIM </v>
      </c>
      <c r="I4746" t="s">
        <v>21</v>
      </c>
      <c r="J4746" t="s">
        <v>469</v>
      </c>
      <c r="K4746" t="s">
        <v>470</v>
      </c>
      <c r="L4746">
        <v>85657</v>
      </c>
      <c r="M4746" t="s">
        <v>4077</v>
      </c>
      <c r="O4746" t="s">
        <v>11</v>
      </c>
      <c r="P4746">
        <v>5403</v>
      </c>
      <c r="Q4746">
        <v>6</v>
      </c>
      <c r="R4746">
        <v>12.77</v>
      </c>
      <c r="S4746">
        <v>76.62</v>
      </c>
      <c r="T4746">
        <v>58.14</v>
      </c>
      <c r="U4746">
        <v>24.12</v>
      </c>
      <c r="V4746" t="str">
        <f>VLOOKUP(L4746,'[2]tabela de preços'!$A:$D,4,0)</f>
        <v>UNIPEGA</v>
      </c>
      <c r="W4746" t="str">
        <f>VLOOKUP(L4746,'[2]tabela de preços'!$A:$F,6,0)</f>
        <v xml:space="preserve">SPRAYS </v>
      </c>
      <c r="X4746" t="str">
        <f>VLOOKUP(L4746,'[2]tabela de preços'!$A:$G,7,0)</f>
        <v>AUTOMOTIVO</v>
      </c>
    </row>
    <row r="4747" spans="1:24" x14ac:dyDescent="0.3">
      <c r="A4747" t="s">
        <v>466</v>
      </c>
      <c r="C4747" t="s">
        <v>4075</v>
      </c>
      <c r="D4747" s="1">
        <v>46086</v>
      </c>
      <c r="E4747" t="s">
        <v>4076</v>
      </c>
      <c r="F4747">
        <v>9</v>
      </c>
      <c r="G4747">
        <v>197</v>
      </c>
      <c r="H4747" t="str">
        <f>VLOOKUP(G4747,[1]OPERADORES!$A:$B,2,0)</f>
        <v xml:space="preserve">POLIANA LORRANE DE AMORIM </v>
      </c>
      <c r="I4747" t="s">
        <v>21</v>
      </c>
      <c r="J4747" t="s">
        <v>469</v>
      </c>
      <c r="K4747" t="s">
        <v>470</v>
      </c>
      <c r="L4747">
        <v>85639</v>
      </c>
      <c r="M4747" t="s">
        <v>474</v>
      </c>
      <c r="O4747" t="s">
        <v>11</v>
      </c>
      <c r="P4747">
        <v>5403</v>
      </c>
      <c r="Q4747">
        <v>6</v>
      </c>
      <c r="R4747">
        <v>9.1199999999999992</v>
      </c>
      <c r="S4747">
        <v>54.72</v>
      </c>
      <c r="T4747">
        <v>41.52</v>
      </c>
      <c r="U4747">
        <v>24.12</v>
      </c>
      <c r="V4747" t="str">
        <f>VLOOKUP(L4747,'[2]tabela de preços'!$A:$D,4,0)</f>
        <v>UNIPEGA</v>
      </c>
      <c r="W4747" t="str">
        <f>VLOOKUP(L4747,'[2]tabela de preços'!$A:$F,6,0)</f>
        <v xml:space="preserve">SPRAYS </v>
      </c>
      <c r="X4747" t="str">
        <f>VLOOKUP(L4747,'[2]tabela de preços'!$A:$G,7,0)</f>
        <v>AUTOMOTIVO</v>
      </c>
    </row>
    <row r="4748" spans="1:24" x14ac:dyDescent="0.3">
      <c r="A4748" t="s">
        <v>466</v>
      </c>
      <c r="C4748" t="s">
        <v>4075</v>
      </c>
      <c r="D4748" s="1">
        <v>46086</v>
      </c>
      <c r="E4748" t="s">
        <v>4076</v>
      </c>
      <c r="F4748">
        <v>9</v>
      </c>
      <c r="G4748">
        <v>197</v>
      </c>
      <c r="H4748" t="str">
        <f>VLOOKUP(G4748,[1]OPERADORES!$A:$B,2,0)</f>
        <v xml:space="preserve">POLIANA LORRANE DE AMORIM </v>
      </c>
      <c r="I4748" t="s">
        <v>21</v>
      </c>
      <c r="J4748" t="s">
        <v>469</v>
      </c>
      <c r="K4748" t="s">
        <v>470</v>
      </c>
      <c r="L4748">
        <v>85643</v>
      </c>
      <c r="M4748" t="s">
        <v>476</v>
      </c>
      <c r="O4748" t="s">
        <v>11</v>
      </c>
      <c r="P4748">
        <v>5403</v>
      </c>
      <c r="Q4748">
        <v>6</v>
      </c>
      <c r="R4748">
        <v>8.84</v>
      </c>
      <c r="S4748">
        <v>53.04</v>
      </c>
      <c r="T4748">
        <v>40.26</v>
      </c>
      <c r="U4748">
        <v>24.1</v>
      </c>
      <c r="V4748" t="str">
        <f>VLOOKUP(L4748,'[2]tabela de preços'!$A:$D,4,0)</f>
        <v>UNIPEGA</v>
      </c>
      <c r="W4748" t="str">
        <f>VLOOKUP(L4748,'[2]tabela de preços'!$A:$F,6,0)</f>
        <v xml:space="preserve">SPRAYS </v>
      </c>
      <c r="X4748" t="str">
        <f>VLOOKUP(L4748,'[2]tabela de preços'!$A:$G,7,0)</f>
        <v>AUTOMOTIVO</v>
      </c>
    </row>
    <row r="4749" spans="1:24" x14ac:dyDescent="0.3">
      <c r="A4749" t="s">
        <v>466</v>
      </c>
      <c r="C4749" t="s">
        <v>4075</v>
      </c>
      <c r="D4749" s="1">
        <v>46086</v>
      </c>
      <c r="E4749" t="s">
        <v>4076</v>
      </c>
      <c r="F4749">
        <v>9</v>
      </c>
      <c r="G4749">
        <v>197</v>
      </c>
      <c r="H4749" t="str">
        <f>VLOOKUP(G4749,[1]OPERADORES!$A:$B,2,0)</f>
        <v xml:space="preserve">POLIANA LORRANE DE AMORIM </v>
      </c>
      <c r="I4749" t="s">
        <v>21</v>
      </c>
      <c r="J4749" t="s">
        <v>469</v>
      </c>
      <c r="K4749" t="s">
        <v>470</v>
      </c>
      <c r="L4749">
        <v>85644</v>
      </c>
      <c r="M4749" t="s">
        <v>689</v>
      </c>
      <c r="O4749" t="s">
        <v>11</v>
      </c>
      <c r="P4749">
        <v>5403</v>
      </c>
      <c r="Q4749">
        <v>6</v>
      </c>
      <c r="R4749">
        <v>8.84</v>
      </c>
      <c r="S4749">
        <v>53.04</v>
      </c>
      <c r="T4749">
        <v>40.26</v>
      </c>
      <c r="U4749">
        <v>24.1</v>
      </c>
      <c r="V4749" t="str">
        <f>VLOOKUP(L4749,'[2]tabela de preços'!$A:$D,4,0)</f>
        <v>UNIPEGA</v>
      </c>
      <c r="W4749" t="str">
        <f>VLOOKUP(L4749,'[2]tabela de preços'!$A:$F,6,0)</f>
        <v xml:space="preserve">SPRAYS </v>
      </c>
      <c r="X4749" t="str">
        <f>VLOOKUP(L4749,'[2]tabela de preços'!$A:$G,7,0)</f>
        <v>AUTOMOTIVO</v>
      </c>
    </row>
    <row r="4750" spans="1:24" x14ac:dyDescent="0.3">
      <c r="A4750" t="s">
        <v>466</v>
      </c>
      <c r="C4750" t="s">
        <v>4075</v>
      </c>
      <c r="D4750" s="1">
        <v>46086</v>
      </c>
      <c r="E4750" t="s">
        <v>4076</v>
      </c>
      <c r="F4750">
        <v>9</v>
      </c>
      <c r="G4750">
        <v>197</v>
      </c>
      <c r="H4750" t="str">
        <f>VLOOKUP(G4750,[1]OPERADORES!$A:$B,2,0)</f>
        <v xml:space="preserve">POLIANA LORRANE DE AMORIM </v>
      </c>
      <c r="I4750" t="s">
        <v>21</v>
      </c>
      <c r="J4750" t="s">
        <v>469</v>
      </c>
      <c r="K4750" t="s">
        <v>470</v>
      </c>
      <c r="L4750">
        <v>85649</v>
      </c>
      <c r="M4750" t="s">
        <v>478</v>
      </c>
      <c r="O4750" t="s">
        <v>11</v>
      </c>
      <c r="P4750">
        <v>5403</v>
      </c>
      <c r="Q4750">
        <v>12</v>
      </c>
      <c r="R4750">
        <v>9.1199999999999992</v>
      </c>
      <c r="S4750">
        <v>109.44</v>
      </c>
      <c r="T4750">
        <v>83.04</v>
      </c>
      <c r="U4750">
        <v>24.12</v>
      </c>
      <c r="V4750" t="str">
        <f>VLOOKUP(L4750,'[2]tabela de preços'!$A:$D,4,0)</f>
        <v>UNIPEGA</v>
      </c>
      <c r="W4750" t="str">
        <f>VLOOKUP(L4750,'[2]tabela de preços'!$A:$F,6,0)</f>
        <v xml:space="preserve">SPRAYS </v>
      </c>
      <c r="X4750" t="str">
        <f>VLOOKUP(L4750,'[2]tabela de preços'!$A:$G,7,0)</f>
        <v>AUTOMOTIVO</v>
      </c>
    </row>
    <row r="4751" spans="1:24" x14ac:dyDescent="0.3">
      <c r="A4751" t="s">
        <v>466</v>
      </c>
      <c r="C4751" t="s">
        <v>4075</v>
      </c>
      <c r="D4751" s="1">
        <v>46086</v>
      </c>
      <c r="E4751" t="s">
        <v>4076</v>
      </c>
      <c r="F4751">
        <v>9</v>
      </c>
      <c r="G4751">
        <v>197</v>
      </c>
      <c r="H4751" t="str">
        <f>VLOOKUP(G4751,[1]OPERADORES!$A:$B,2,0)</f>
        <v xml:space="preserve">POLIANA LORRANE DE AMORIM </v>
      </c>
      <c r="I4751" t="s">
        <v>21</v>
      </c>
      <c r="J4751" t="s">
        <v>469</v>
      </c>
      <c r="K4751" t="s">
        <v>470</v>
      </c>
      <c r="L4751">
        <v>85650</v>
      </c>
      <c r="M4751" t="s">
        <v>439</v>
      </c>
      <c r="O4751" t="s">
        <v>11</v>
      </c>
      <c r="P4751">
        <v>5403</v>
      </c>
      <c r="Q4751">
        <v>6</v>
      </c>
      <c r="R4751">
        <v>9.1199999999999992</v>
      </c>
      <c r="S4751">
        <v>54.72</v>
      </c>
      <c r="T4751">
        <v>41.52</v>
      </c>
      <c r="U4751">
        <v>24.12</v>
      </c>
      <c r="V4751" t="str">
        <f>VLOOKUP(L4751,'[2]tabela de preços'!$A:$D,4,0)</f>
        <v>UNIPEGA</v>
      </c>
      <c r="W4751" t="str">
        <f>VLOOKUP(L4751,'[2]tabela de preços'!$A:$F,6,0)</f>
        <v xml:space="preserve">SPRAYS </v>
      </c>
      <c r="X4751" t="str">
        <f>VLOOKUP(L4751,'[2]tabela de preços'!$A:$G,7,0)</f>
        <v>AUTOMOTIVO</v>
      </c>
    </row>
    <row r="4752" spans="1:24" x14ac:dyDescent="0.3">
      <c r="A4752" t="s">
        <v>466</v>
      </c>
      <c r="C4752" t="s">
        <v>4075</v>
      </c>
      <c r="D4752" s="1">
        <v>46086</v>
      </c>
      <c r="E4752" t="s">
        <v>4076</v>
      </c>
      <c r="F4752">
        <v>9</v>
      </c>
      <c r="G4752">
        <v>197</v>
      </c>
      <c r="H4752" t="str">
        <f>VLOOKUP(G4752,[1]OPERADORES!$A:$B,2,0)</f>
        <v xml:space="preserve">POLIANA LORRANE DE AMORIM </v>
      </c>
      <c r="I4752" t="s">
        <v>21</v>
      </c>
      <c r="J4752" t="s">
        <v>469</v>
      </c>
      <c r="K4752" t="s">
        <v>470</v>
      </c>
      <c r="L4752">
        <v>85653</v>
      </c>
      <c r="M4752" t="s">
        <v>4078</v>
      </c>
      <c r="O4752" t="s">
        <v>11</v>
      </c>
      <c r="P4752">
        <v>5403</v>
      </c>
      <c r="Q4752">
        <v>6</v>
      </c>
      <c r="R4752">
        <v>9.1199999999999992</v>
      </c>
      <c r="S4752">
        <v>54.72</v>
      </c>
      <c r="T4752">
        <v>41.52</v>
      </c>
      <c r="U4752">
        <v>24.12</v>
      </c>
      <c r="V4752" t="str">
        <f>VLOOKUP(L4752,'[2]tabela de preços'!$A:$D,4,0)</f>
        <v>UNIPEGA</v>
      </c>
      <c r="W4752" t="str">
        <f>VLOOKUP(L4752,'[2]tabela de preços'!$A:$F,6,0)</f>
        <v xml:space="preserve">SPRAYS </v>
      </c>
      <c r="X4752" t="str">
        <f>VLOOKUP(L4752,'[2]tabela de preços'!$A:$G,7,0)</f>
        <v>AUTOMOTIVO</v>
      </c>
    </row>
    <row r="4753" spans="1:24" x14ac:dyDescent="0.3">
      <c r="A4753" t="s">
        <v>466</v>
      </c>
      <c r="C4753" t="s">
        <v>4075</v>
      </c>
      <c r="D4753" s="1">
        <v>46086</v>
      </c>
      <c r="E4753" t="s">
        <v>4076</v>
      </c>
      <c r="F4753">
        <v>9</v>
      </c>
      <c r="G4753">
        <v>197</v>
      </c>
      <c r="H4753" t="str">
        <f>VLOOKUP(G4753,[1]OPERADORES!$A:$B,2,0)</f>
        <v xml:space="preserve">POLIANA LORRANE DE AMORIM </v>
      </c>
      <c r="I4753" t="s">
        <v>21</v>
      </c>
      <c r="J4753" t="s">
        <v>469</v>
      </c>
      <c r="K4753" t="s">
        <v>470</v>
      </c>
      <c r="L4753">
        <v>85669</v>
      </c>
      <c r="M4753" t="s">
        <v>3768</v>
      </c>
      <c r="O4753" t="s">
        <v>11</v>
      </c>
      <c r="P4753">
        <v>5403</v>
      </c>
      <c r="Q4753">
        <v>6</v>
      </c>
      <c r="R4753">
        <v>9.7799999999999994</v>
      </c>
      <c r="S4753">
        <v>58.68</v>
      </c>
      <c r="T4753">
        <v>44.52</v>
      </c>
      <c r="U4753">
        <v>24.13</v>
      </c>
      <c r="V4753" t="str">
        <f>VLOOKUP(L4753,'[2]tabela de preços'!$A:$D,4,0)</f>
        <v>UNIPEGA</v>
      </c>
      <c r="W4753" t="str">
        <f>VLOOKUP(L4753,'[2]tabela de preços'!$A:$F,6,0)</f>
        <v xml:space="preserve">SPRAYS </v>
      </c>
      <c r="X4753" t="str">
        <f>VLOOKUP(L4753,'[2]tabela de preços'!$A:$G,7,0)</f>
        <v>AUTOMOTIVO</v>
      </c>
    </row>
    <row r="4754" spans="1:24" x14ac:dyDescent="0.3">
      <c r="A4754" t="s">
        <v>479</v>
      </c>
      <c r="B4754" t="s">
        <v>480</v>
      </c>
      <c r="C4754" t="s">
        <v>4079</v>
      </c>
      <c r="D4754" s="1">
        <v>46085</v>
      </c>
      <c r="E4754" t="s">
        <v>4080</v>
      </c>
      <c r="F4754">
        <v>9</v>
      </c>
      <c r="G4754">
        <v>231</v>
      </c>
      <c r="H4754" t="str">
        <f>VLOOKUP(G4754,[1]OPERADORES!$A:$B,2,0)</f>
        <v>EDIJANE</v>
      </c>
      <c r="I4754" t="s">
        <v>21</v>
      </c>
      <c r="J4754" t="s">
        <v>483</v>
      </c>
      <c r="K4754" t="s">
        <v>484</v>
      </c>
      <c r="L4754">
        <v>85315</v>
      </c>
      <c r="M4754" t="s">
        <v>485</v>
      </c>
      <c r="O4754" t="s">
        <v>11</v>
      </c>
      <c r="P4754">
        <v>5102</v>
      </c>
      <c r="Q4754">
        <v>1</v>
      </c>
      <c r="R4754">
        <v>569.72</v>
      </c>
      <c r="S4754">
        <v>569.72</v>
      </c>
      <c r="T4754">
        <v>406.22</v>
      </c>
      <c r="U4754">
        <v>28.7</v>
      </c>
      <c r="V4754" t="str">
        <f>VLOOKUP(L4754,'[2]tabela de preços'!$A:$D,4,0)</f>
        <v>BRASILUX</v>
      </c>
      <c r="W4754" t="str">
        <f>VLOOKUP(L4754,'[2]tabela de preços'!$A:$F,6,0)</f>
        <v>TINTA EM PÓ</v>
      </c>
      <c r="X4754" t="str">
        <f>VLOOKUP(L4754,'[2]tabela de preços'!$A:$G,7,0)</f>
        <v>INDUSTRIAL</v>
      </c>
    </row>
    <row r="4755" spans="1:24" x14ac:dyDescent="0.3">
      <c r="A4755" t="s">
        <v>491</v>
      </c>
      <c r="C4755" t="s">
        <v>4081</v>
      </c>
      <c r="D4755" s="1">
        <v>46087</v>
      </c>
      <c r="E4755" t="s">
        <v>4082</v>
      </c>
      <c r="F4755">
        <v>9</v>
      </c>
      <c r="G4755">
        <v>236</v>
      </c>
      <c r="H4755" t="str">
        <f>VLOOKUP(G4755,[1]OPERADORES!$A:$B,2,0)</f>
        <v>DANIEL</v>
      </c>
      <c r="I4755" t="s">
        <v>21</v>
      </c>
      <c r="J4755" t="s">
        <v>494</v>
      </c>
      <c r="K4755" t="s">
        <v>495</v>
      </c>
      <c r="L4755">
        <v>84695</v>
      </c>
      <c r="M4755" t="s">
        <v>277</v>
      </c>
      <c r="O4755" t="s">
        <v>11</v>
      </c>
      <c r="P4755">
        <v>5102</v>
      </c>
      <c r="Q4755">
        <v>2</v>
      </c>
      <c r="R4755">
        <v>6.29</v>
      </c>
      <c r="S4755">
        <v>12.58</v>
      </c>
      <c r="T4755">
        <v>8.1199999999999992</v>
      </c>
      <c r="U4755">
        <v>35.450000000000003</v>
      </c>
      <c r="V4755" t="str">
        <f>VLOOKUP(L4755,'[2]tabela de preços'!$A:$D,4,0)</f>
        <v>BRASILUX</v>
      </c>
      <c r="W4755" t="str">
        <f>VLOOKUP(L4755,'[2]tabela de preços'!$A:$F,6,0)</f>
        <v>LINHA MOVELEIRA</v>
      </c>
      <c r="X4755" t="str">
        <f>VLOOKUP(L4755,'[2]tabela de preços'!$A:$G,7,0)</f>
        <v>MOVELEIRA</v>
      </c>
    </row>
    <row r="4756" spans="1:24" x14ac:dyDescent="0.3">
      <c r="A4756" t="s">
        <v>491</v>
      </c>
      <c r="C4756" t="s">
        <v>4081</v>
      </c>
      <c r="D4756" s="1">
        <v>46087</v>
      </c>
      <c r="E4756" t="s">
        <v>4082</v>
      </c>
      <c r="F4756">
        <v>9</v>
      </c>
      <c r="G4756">
        <v>236</v>
      </c>
      <c r="H4756" t="str">
        <f>VLOOKUP(G4756,[1]OPERADORES!$A:$B,2,0)</f>
        <v>DANIEL</v>
      </c>
      <c r="I4756" t="s">
        <v>21</v>
      </c>
      <c r="J4756" t="s">
        <v>494</v>
      </c>
      <c r="K4756" t="s">
        <v>495</v>
      </c>
      <c r="L4756">
        <v>84044</v>
      </c>
      <c r="M4756" t="s">
        <v>174</v>
      </c>
      <c r="O4756" t="s">
        <v>11</v>
      </c>
      <c r="P4756">
        <v>5102</v>
      </c>
      <c r="Q4756">
        <v>4</v>
      </c>
      <c r="R4756">
        <v>12.31</v>
      </c>
      <c r="S4756">
        <v>49.24</v>
      </c>
      <c r="T4756">
        <v>37.36</v>
      </c>
      <c r="U4756">
        <v>24.13</v>
      </c>
      <c r="V4756" t="str">
        <f>VLOOKUP(L4756,'[2]tabela de preços'!$A:$D,4,0)</f>
        <v>BRASILUX</v>
      </c>
      <c r="W4756" t="str">
        <f>VLOOKUP(L4756,'[2]tabela de preços'!$A:$F,6,0)</f>
        <v>REMOVEDOR PASTOSO</v>
      </c>
      <c r="X4756" t="str">
        <f>VLOOKUP(L4756,'[2]tabela de preços'!$A:$G,7,0)</f>
        <v>AUTOMOTIVO</v>
      </c>
    </row>
    <row r="4757" spans="1:24" x14ac:dyDescent="0.3">
      <c r="A4757" t="s">
        <v>491</v>
      </c>
      <c r="C4757" t="s">
        <v>4081</v>
      </c>
      <c r="D4757" s="1">
        <v>46087</v>
      </c>
      <c r="E4757" t="s">
        <v>4082</v>
      </c>
      <c r="F4757">
        <v>9</v>
      </c>
      <c r="G4757">
        <v>236</v>
      </c>
      <c r="H4757" t="str">
        <f>VLOOKUP(G4757,[1]OPERADORES!$A:$B,2,0)</f>
        <v>DANIEL</v>
      </c>
      <c r="I4757" t="s">
        <v>21</v>
      </c>
      <c r="J4757" t="s">
        <v>494</v>
      </c>
      <c r="K4757" t="s">
        <v>495</v>
      </c>
      <c r="L4757">
        <v>10297</v>
      </c>
      <c r="M4757" t="s">
        <v>41</v>
      </c>
      <c r="O4757" t="s">
        <v>11</v>
      </c>
      <c r="P4757">
        <v>5102</v>
      </c>
      <c r="Q4757">
        <v>48</v>
      </c>
      <c r="R4757">
        <v>10.49</v>
      </c>
      <c r="S4757">
        <v>503.52</v>
      </c>
      <c r="T4757">
        <v>440.16</v>
      </c>
      <c r="U4757">
        <v>12.58</v>
      </c>
      <c r="V4757" t="str">
        <f>VLOOKUP(L4757,'[2]tabela de preços'!$A:$D,4,0)</f>
        <v>ANJO</v>
      </c>
      <c r="W4757" t="str">
        <f>VLOOKUP(L4757,'[2]tabela de preços'!$A:$F,6,0)</f>
        <v>THINNER DE LIMPEZA</v>
      </c>
      <c r="X4757" t="str">
        <f>VLOOKUP(L4757,'[2]tabela de preços'!$A:$G,7,0)</f>
        <v>THINNER</v>
      </c>
    </row>
    <row r="4758" spans="1:24" x14ac:dyDescent="0.3">
      <c r="A4758" t="s">
        <v>528</v>
      </c>
      <c r="C4758" t="s">
        <v>4083</v>
      </c>
      <c r="D4758" s="1">
        <v>46086</v>
      </c>
      <c r="E4758" t="s">
        <v>4084</v>
      </c>
      <c r="F4758">
        <v>9</v>
      </c>
      <c r="G4758">
        <v>231</v>
      </c>
      <c r="H4758" t="str">
        <f>VLOOKUP(G4758,[1]OPERADORES!$A:$B,2,0)</f>
        <v>EDIJANE</v>
      </c>
      <c r="I4758" t="s">
        <v>21</v>
      </c>
      <c r="J4758" t="s">
        <v>531</v>
      </c>
      <c r="K4758" t="s">
        <v>532</v>
      </c>
      <c r="L4758">
        <v>85316</v>
      </c>
      <c r="M4758" t="s">
        <v>365</v>
      </c>
      <c r="O4758" t="s">
        <v>11</v>
      </c>
      <c r="P4758">
        <v>5102</v>
      </c>
      <c r="Q4758">
        <v>1</v>
      </c>
      <c r="R4758">
        <v>668</v>
      </c>
      <c r="S4758">
        <v>668</v>
      </c>
      <c r="T4758">
        <v>478.31</v>
      </c>
      <c r="U4758">
        <v>28.4</v>
      </c>
      <c r="V4758" t="str">
        <f>VLOOKUP(L4758,'[2]tabela de preços'!$A:$D,4,0)</f>
        <v>BRASILUX</v>
      </c>
      <c r="W4758" t="str">
        <f>VLOOKUP(L4758,'[2]tabela de preços'!$A:$F,6,0)</f>
        <v>TINTA EM PÓ</v>
      </c>
      <c r="X4758" t="str">
        <f>VLOOKUP(L4758,'[2]tabela de preços'!$A:$G,7,0)</f>
        <v>INDUSTRIAL</v>
      </c>
    </row>
    <row r="4759" spans="1:24" x14ac:dyDescent="0.3">
      <c r="A4759" t="s">
        <v>555</v>
      </c>
      <c r="C4759" t="s">
        <v>4085</v>
      </c>
      <c r="D4759" s="1">
        <v>46085</v>
      </c>
      <c r="E4759" t="s">
        <v>4086</v>
      </c>
      <c r="F4759">
        <v>9</v>
      </c>
      <c r="G4759">
        <v>236</v>
      </c>
      <c r="H4759" t="str">
        <f>VLOOKUP(G4759,[1]OPERADORES!$A:$B,2,0)</f>
        <v>DANIEL</v>
      </c>
      <c r="I4759" t="s">
        <v>21</v>
      </c>
      <c r="J4759" t="s">
        <v>558</v>
      </c>
      <c r="K4759" t="s">
        <v>559</v>
      </c>
      <c r="L4759">
        <v>84272</v>
      </c>
      <c r="M4759" t="s">
        <v>4087</v>
      </c>
      <c r="O4759" t="s">
        <v>11</v>
      </c>
      <c r="P4759">
        <v>5403</v>
      </c>
      <c r="Q4759">
        <v>1</v>
      </c>
      <c r="R4759">
        <v>188.5</v>
      </c>
      <c r="S4759">
        <v>188.5</v>
      </c>
      <c r="T4759">
        <v>143.07</v>
      </c>
      <c r="U4759">
        <v>24.1</v>
      </c>
      <c r="V4759" t="str">
        <f>VLOOKUP(L4759,'[2]tabela de preços'!$A:$D,4,0)</f>
        <v>BRASILUX</v>
      </c>
      <c r="W4759" t="str">
        <f>VLOOKUP(L4759,'[2]tabela de preços'!$A:$F,6,0)</f>
        <v>TINTA PAREDE</v>
      </c>
      <c r="X4759" t="str">
        <f>VLOOKUP(L4759,'[2]tabela de preços'!$A:$G,7,0)</f>
        <v>IMOBILIÁRIO</v>
      </c>
    </row>
    <row r="4760" spans="1:24" x14ac:dyDescent="0.3">
      <c r="A4760" t="s">
        <v>555</v>
      </c>
      <c r="C4760" t="s">
        <v>4085</v>
      </c>
      <c r="D4760" s="1">
        <v>46085</v>
      </c>
      <c r="E4760" t="s">
        <v>4088</v>
      </c>
      <c r="F4760">
        <v>9</v>
      </c>
      <c r="G4760">
        <v>236</v>
      </c>
      <c r="H4760" t="str">
        <f>VLOOKUP(G4760,[1]OPERADORES!$A:$B,2,0)</f>
        <v>DANIEL</v>
      </c>
      <c r="I4760" t="s">
        <v>21</v>
      </c>
      <c r="J4760" t="s">
        <v>558</v>
      </c>
      <c r="K4760" t="s">
        <v>559</v>
      </c>
      <c r="L4760">
        <v>84331</v>
      </c>
      <c r="M4760" t="s">
        <v>497</v>
      </c>
      <c r="O4760" t="s">
        <v>11</v>
      </c>
      <c r="P4760">
        <v>5403</v>
      </c>
      <c r="Q4760">
        <v>1</v>
      </c>
      <c r="R4760">
        <v>59.98</v>
      </c>
      <c r="S4760">
        <v>59.98</v>
      </c>
      <c r="T4760">
        <v>53.07</v>
      </c>
      <c r="U4760">
        <v>11.52</v>
      </c>
      <c r="V4760" t="str">
        <f>VLOOKUP(L4760,'[2]tabela de preços'!$A:$D,4,0)</f>
        <v>BRASILUX</v>
      </c>
      <c r="W4760" t="str">
        <f>VLOOKUP(L4760,'[2]tabela de preços'!$A:$F,6,0)</f>
        <v>ESMALTES</v>
      </c>
      <c r="X4760" t="str">
        <f>VLOOKUP(L4760,'[2]tabela de preços'!$A:$G,7,0)</f>
        <v>INDUSTRIAL</v>
      </c>
    </row>
    <row r="4761" spans="1:24" x14ac:dyDescent="0.3">
      <c r="A4761" t="s">
        <v>555</v>
      </c>
      <c r="C4761" t="s">
        <v>4085</v>
      </c>
      <c r="D4761" s="1">
        <v>46085</v>
      </c>
      <c r="E4761" t="s">
        <v>4086</v>
      </c>
      <c r="F4761">
        <v>9</v>
      </c>
      <c r="G4761">
        <v>236</v>
      </c>
      <c r="H4761" t="str">
        <f>VLOOKUP(G4761,[1]OPERADORES!$A:$B,2,0)</f>
        <v>DANIEL</v>
      </c>
      <c r="I4761" t="s">
        <v>21</v>
      </c>
      <c r="J4761" t="s">
        <v>558</v>
      </c>
      <c r="K4761" t="s">
        <v>559</v>
      </c>
      <c r="L4761">
        <v>84146</v>
      </c>
      <c r="M4761" t="s">
        <v>1707</v>
      </c>
      <c r="O4761" t="s">
        <v>11</v>
      </c>
      <c r="P4761">
        <v>5403</v>
      </c>
      <c r="Q4761">
        <v>1</v>
      </c>
      <c r="R4761">
        <v>21.56</v>
      </c>
      <c r="S4761">
        <v>21.56</v>
      </c>
      <c r="T4761">
        <v>16.37</v>
      </c>
      <c r="U4761">
        <v>24.07</v>
      </c>
      <c r="V4761" t="str">
        <f>VLOOKUP(L4761,'[2]tabela de preços'!$A:$D,4,0)</f>
        <v>BRASILUX</v>
      </c>
      <c r="W4761" t="str">
        <f>VLOOKUP(L4761,'[2]tabela de preços'!$A:$F,6,0)</f>
        <v>ESMALTES</v>
      </c>
      <c r="X4761" t="str">
        <f>VLOOKUP(L4761,'[2]tabela de preços'!$A:$G,7,0)</f>
        <v>INDUSTRIAL</v>
      </c>
    </row>
    <row r="4762" spans="1:24" x14ac:dyDescent="0.3">
      <c r="A4762" t="s">
        <v>555</v>
      </c>
      <c r="C4762" t="s">
        <v>4085</v>
      </c>
      <c r="D4762" s="1">
        <v>46085</v>
      </c>
      <c r="E4762" t="s">
        <v>4086</v>
      </c>
      <c r="F4762">
        <v>9</v>
      </c>
      <c r="G4762">
        <v>236</v>
      </c>
      <c r="H4762" t="str">
        <f>VLOOKUP(G4762,[1]OPERADORES!$A:$B,2,0)</f>
        <v>DANIEL</v>
      </c>
      <c r="I4762" t="s">
        <v>21</v>
      </c>
      <c r="J4762" t="s">
        <v>558</v>
      </c>
      <c r="K4762" t="s">
        <v>559</v>
      </c>
      <c r="L4762">
        <v>84194</v>
      </c>
      <c r="M4762" t="s">
        <v>4089</v>
      </c>
      <c r="O4762" t="s">
        <v>11</v>
      </c>
      <c r="P4762">
        <v>5403</v>
      </c>
      <c r="Q4762">
        <v>1</v>
      </c>
      <c r="R4762">
        <v>90.79</v>
      </c>
      <c r="S4762">
        <v>90.79</v>
      </c>
      <c r="T4762">
        <v>68.91</v>
      </c>
      <c r="U4762">
        <v>24.1</v>
      </c>
      <c r="V4762" t="str">
        <f>VLOOKUP(L4762,'[2]tabela de preços'!$A:$D,4,0)</f>
        <v>BRASILUX</v>
      </c>
      <c r="W4762" t="str">
        <f>VLOOKUP(L4762,'[2]tabela de preços'!$A:$F,6,0)</f>
        <v>ESMALTES</v>
      </c>
      <c r="X4762" t="str">
        <f>VLOOKUP(L4762,'[2]tabela de preços'!$A:$G,7,0)</f>
        <v>INDUSTRIAL</v>
      </c>
    </row>
    <row r="4763" spans="1:24" x14ac:dyDescent="0.3">
      <c r="A4763" t="s">
        <v>555</v>
      </c>
      <c r="C4763" t="s">
        <v>4085</v>
      </c>
      <c r="D4763" s="1">
        <v>46085</v>
      </c>
      <c r="E4763" t="s">
        <v>4086</v>
      </c>
      <c r="F4763">
        <v>9</v>
      </c>
      <c r="G4763">
        <v>236</v>
      </c>
      <c r="H4763" t="str">
        <f>VLOOKUP(G4763,[1]OPERADORES!$A:$B,2,0)</f>
        <v>DANIEL</v>
      </c>
      <c r="I4763" t="s">
        <v>21</v>
      </c>
      <c r="J4763" t="s">
        <v>558</v>
      </c>
      <c r="K4763" t="s">
        <v>559</v>
      </c>
      <c r="L4763">
        <v>84928</v>
      </c>
      <c r="M4763" t="s">
        <v>36</v>
      </c>
      <c r="O4763" t="s">
        <v>11</v>
      </c>
      <c r="P4763">
        <v>5102</v>
      </c>
      <c r="Q4763">
        <v>2</v>
      </c>
      <c r="R4763">
        <v>9.39</v>
      </c>
      <c r="S4763">
        <v>18.78</v>
      </c>
      <c r="T4763">
        <v>14.26</v>
      </c>
      <c r="U4763">
        <v>24.07</v>
      </c>
      <c r="V4763" t="str">
        <f>VLOOKUP(L4763,'[2]tabela de preços'!$A:$D,4,0)</f>
        <v>ADERE</v>
      </c>
      <c r="W4763" t="str">
        <f>VLOOKUP(L4763,'[2]tabela de preços'!$A:$F,6,0)</f>
        <v xml:space="preserve">FITA DE USO GERAL </v>
      </c>
      <c r="X4763" t="str">
        <f>VLOOKUP(L4763,'[2]tabela de preços'!$A:$G,7,0)</f>
        <v>IMOBILIÁRIO</v>
      </c>
    </row>
    <row r="4764" spans="1:24" x14ac:dyDescent="0.3">
      <c r="A4764" t="s">
        <v>555</v>
      </c>
      <c r="C4764" t="s">
        <v>4085</v>
      </c>
      <c r="D4764" s="1">
        <v>46085</v>
      </c>
      <c r="E4764" t="s">
        <v>4088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558</v>
      </c>
      <c r="K4764" t="s">
        <v>559</v>
      </c>
      <c r="L4764">
        <v>84785</v>
      </c>
      <c r="M4764" t="s">
        <v>944</v>
      </c>
      <c r="O4764" t="s">
        <v>11</v>
      </c>
      <c r="P4764">
        <v>5403</v>
      </c>
      <c r="Q4764">
        <v>1</v>
      </c>
      <c r="R4764">
        <v>178.31</v>
      </c>
      <c r="S4764">
        <v>178.31</v>
      </c>
      <c r="T4764">
        <v>130.72</v>
      </c>
      <c r="U4764">
        <v>26.69</v>
      </c>
      <c r="V4764" t="str">
        <f>VLOOKUP(L4764,'[2]tabela de preços'!$A:$D,4,0)</f>
        <v>BRASILUX</v>
      </c>
      <c r="W4764" t="str">
        <f>VLOOKUP(L4764,'[2]tabela de preços'!$A:$F,6,0)</f>
        <v>EPOXI</v>
      </c>
      <c r="X4764" t="str">
        <f>VLOOKUP(L4764,'[2]tabela de preços'!$A:$G,7,0)</f>
        <v>INDUSTRIAL</v>
      </c>
    </row>
    <row r="4765" spans="1:24" x14ac:dyDescent="0.3">
      <c r="A4765" t="s">
        <v>555</v>
      </c>
      <c r="C4765" t="s">
        <v>4085</v>
      </c>
      <c r="D4765" s="1">
        <v>46085</v>
      </c>
      <c r="E4765" t="s">
        <v>4086</v>
      </c>
      <c r="F4765">
        <v>9</v>
      </c>
      <c r="G4765">
        <v>236</v>
      </c>
      <c r="H4765" t="str">
        <f>VLOOKUP(G4765,[1]OPERADORES!$A:$B,2,0)</f>
        <v>DANIEL</v>
      </c>
      <c r="I4765" t="s">
        <v>21</v>
      </c>
      <c r="J4765" t="s">
        <v>558</v>
      </c>
      <c r="K4765" t="s">
        <v>559</v>
      </c>
      <c r="L4765">
        <v>84785</v>
      </c>
      <c r="M4765" t="s">
        <v>944</v>
      </c>
      <c r="O4765" t="s">
        <v>11</v>
      </c>
      <c r="P4765">
        <v>5403</v>
      </c>
      <c r="Q4765">
        <v>1</v>
      </c>
      <c r="R4765">
        <v>178.31</v>
      </c>
      <c r="S4765">
        <v>178.31</v>
      </c>
      <c r="T4765">
        <v>130.72</v>
      </c>
      <c r="U4765">
        <v>26.69</v>
      </c>
      <c r="V4765" t="str">
        <f>VLOOKUP(L4765,'[2]tabela de preços'!$A:$D,4,0)</f>
        <v>BRASILUX</v>
      </c>
      <c r="W4765" t="str">
        <f>VLOOKUP(L4765,'[2]tabela de preços'!$A:$F,6,0)</f>
        <v>EPOXI</v>
      </c>
      <c r="X4765" t="str">
        <f>VLOOKUP(L4765,'[2]tabela de preços'!$A:$G,7,0)</f>
        <v>INDUSTRIAL</v>
      </c>
    </row>
    <row r="4766" spans="1:24" x14ac:dyDescent="0.3">
      <c r="A4766" t="s">
        <v>555</v>
      </c>
      <c r="C4766" t="s">
        <v>4085</v>
      </c>
      <c r="D4766" s="1">
        <v>46085</v>
      </c>
      <c r="E4766" t="s">
        <v>4086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558</v>
      </c>
      <c r="K4766" t="s">
        <v>559</v>
      </c>
      <c r="L4766">
        <v>86984</v>
      </c>
      <c r="M4766" t="s">
        <v>720</v>
      </c>
      <c r="O4766" t="s">
        <v>11</v>
      </c>
      <c r="P4766">
        <v>5102</v>
      </c>
      <c r="Q4766">
        <v>1</v>
      </c>
      <c r="R4766">
        <v>44.9</v>
      </c>
      <c r="S4766">
        <v>44.9</v>
      </c>
      <c r="T4766">
        <v>37.21</v>
      </c>
      <c r="U4766">
        <v>17.13</v>
      </c>
      <c r="V4766" t="str">
        <f>VLOOKUP(L4766,'[2]tabela de preços'!$A:$D,4,0)</f>
        <v>ARPREX</v>
      </c>
      <c r="W4766" t="str">
        <f>VLOOKUP(L4766,'[2]tabela de preços'!$A:$F,6,0)</f>
        <v>PISTOLAS</v>
      </c>
      <c r="X4766" t="str">
        <f>VLOOKUP(L4766,'[2]tabela de preços'!$A:$G,7,0)</f>
        <v>IMOBILIÁRIO</v>
      </c>
    </row>
    <row r="4767" spans="1:24" x14ac:dyDescent="0.3">
      <c r="A4767" t="s">
        <v>555</v>
      </c>
      <c r="C4767" t="s">
        <v>4090</v>
      </c>
      <c r="D4767" s="1">
        <v>46087</v>
      </c>
      <c r="E4767" t="s">
        <v>4091</v>
      </c>
      <c r="F4767">
        <v>9</v>
      </c>
      <c r="G4767">
        <v>174</v>
      </c>
      <c r="H4767" t="str">
        <f>VLOOKUP(G4767,[1]OPERADORES!$A:$B,2,0)</f>
        <v>MIRIÃ LOBATO RODRIGUES</v>
      </c>
      <c r="I4767" t="s">
        <v>21</v>
      </c>
      <c r="J4767" t="s">
        <v>558</v>
      </c>
      <c r="K4767" t="s">
        <v>559</v>
      </c>
      <c r="L4767">
        <v>84269</v>
      </c>
      <c r="M4767" t="s">
        <v>4092</v>
      </c>
      <c r="O4767" t="s">
        <v>11</v>
      </c>
      <c r="P4767">
        <v>5403</v>
      </c>
      <c r="Q4767">
        <v>1</v>
      </c>
      <c r="R4767">
        <v>193.92</v>
      </c>
      <c r="S4767">
        <v>193.92</v>
      </c>
      <c r="T4767">
        <v>147.19</v>
      </c>
      <c r="U4767">
        <v>24.1</v>
      </c>
      <c r="V4767" t="str">
        <f>VLOOKUP(L4767,'[2]tabela de preços'!$A:$D,4,0)</f>
        <v>BRASILUX</v>
      </c>
      <c r="W4767" t="str">
        <f>VLOOKUP(L4767,'[2]tabela de preços'!$A:$F,6,0)</f>
        <v>TINTA PAREDE</v>
      </c>
      <c r="X4767" t="str">
        <f>VLOOKUP(L4767,'[2]tabela de preços'!$A:$G,7,0)</f>
        <v>IMOBILIÁRIO</v>
      </c>
    </row>
    <row r="4768" spans="1:24" x14ac:dyDescent="0.3">
      <c r="A4768" t="s">
        <v>555</v>
      </c>
      <c r="C4768" t="s">
        <v>4090</v>
      </c>
      <c r="D4768" s="1">
        <v>46087</v>
      </c>
      <c r="E4768" t="s">
        <v>4091</v>
      </c>
      <c r="F4768">
        <v>9</v>
      </c>
      <c r="G4768">
        <v>174</v>
      </c>
      <c r="H4768" t="str">
        <f>VLOOKUP(G4768,[1]OPERADORES!$A:$B,2,0)</f>
        <v>MIRIÃ LOBATO RODRIGUES</v>
      </c>
      <c r="I4768" t="s">
        <v>21</v>
      </c>
      <c r="J4768" t="s">
        <v>558</v>
      </c>
      <c r="K4768" t="s">
        <v>559</v>
      </c>
      <c r="L4768">
        <v>84025</v>
      </c>
      <c r="M4768" t="s">
        <v>1520</v>
      </c>
      <c r="O4768" t="s">
        <v>11</v>
      </c>
      <c r="P4768">
        <v>5102</v>
      </c>
      <c r="Q4768">
        <v>1</v>
      </c>
      <c r="R4768">
        <v>80.42</v>
      </c>
      <c r="S4768">
        <v>80.42</v>
      </c>
      <c r="T4768">
        <v>61.04</v>
      </c>
      <c r="U4768">
        <v>24.1</v>
      </c>
      <c r="V4768" t="str">
        <f>VLOOKUP(L4768,'[2]tabela de preços'!$A:$D,4,0)</f>
        <v>BRASILUX</v>
      </c>
      <c r="W4768" t="str">
        <f>VLOOKUP(L4768,'[2]tabela de preços'!$A:$F,6,0)</f>
        <v>EPOXI</v>
      </c>
      <c r="X4768" t="str">
        <f>VLOOKUP(L4768,'[2]tabela de preços'!$A:$G,7,0)</f>
        <v>INDUSTRIAL</v>
      </c>
    </row>
    <row r="4769" spans="1:24" x14ac:dyDescent="0.3">
      <c r="A4769" t="s">
        <v>555</v>
      </c>
      <c r="C4769" t="s">
        <v>4090</v>
      </c>
      <c r="D4769" s="1">
        <v>46087</v>
      </c>
      <c r="E4769" t="s">
        <v>4091</v>
      </c>
      <c r="F4769">
        <v>9</v>
      </c>
      <c r="G4769">
        <v>174</v>
      </c>
      <c r="H4769" t="str">
        <f>VLOOKUP(G4769,[1]OPERADORES!$A:$B,2,0)</f>
        <v>MIRIÃ LOBATO RODRIGUES</v>
      </c>
      <c r="I4769" t="s">
        <v>21</v>
      </c>
      <c r="J4769" t="s">
        <v>558</v>
      </c>
      <c r="K4769" t="s">
        <v>559</v>
      </c>
      <c r="L4769">
        <v>84928</v>
      </c>
      <c r="M4769" t="s">
        <v>36</v>
      </c>
      <c r="O4769" t="s">
        <v>11</v>
      </c>
      <c r="P4769">
        <v>5102</v>
      </c>
      <c r="Q4769">
        <v>4</v>
      </c>
      <c r="R4769">
        <v>9.39</v>
      </c>
      <c r="S4769">
        <v>37.56</v>
      </c>
      <c r="T4769">
        <v>28.52</v>
      </c>
      <c r="U4769">
        <v>24.07</v>
      </c>
      <c r="V4769" t="str">
        <f>VLOOKUP(L4769,'[2]tabela de preços'!$A:$D,4,0)</f>
        <v>ADERE</v>
      </c>
      <c r="W4769" t="str">
        <f>VLOOKUP(L4769,'[2]tabela de preços'!$A:$F,6,0)</f>
        <v xml:space="preserve">FITA DE USO GERAL </v>
      </c>
      <c r="X4769" t="str">
        <f>VLOOKUP(L4769,'[2]tabela de preços'!$A:$G,7,0)</f>
        <v>IMOBILIÁRIO</v>
      </c>
    </row>
    <row r="4770" spans="1:24" x14ac:dyDescent="0.3">
      <c r="A4770" t="s">
        <v>555</v>
      </c>
      <c r="C4770" t="s">
        <v>4090</v>
      </c>
      <c r="D4770" s="1">
        <v>46087</v>
      </c>
      <c r="E4770" t="s">
        <v>4091</v>
      </c>
      <c r="F4770">
        <v>9</v>
      </c>
      <c r="G4770">
        <v>174</v>
      </c>
      <c r="H4770" t="str">
        <f>VLOOKUP(G4770,[1]OPERADORES!$A:$B,2,0)</f>
        <v>MIRIÃ LOBATO RODRIGUES</v>
      </c>
      <c r="I4770" t="s">
        <v>21</v>
      </c>
      <c r="J4770" t="s">
        <v>558</v>
      </c>
      <c r="K4770" t="s">
        <v>559</v>
      </c>
      <c r="L4770">
        <v>84785</v>
      </c>
      <c r="M4770" t="s">
        <v>944</v>
      </c>
      <c r="O4770" t="s">
        <v>11</v>
      </c>
      <c r="P4770">
        <v>5403</v>
      </c>
      <c r="Q4770">
        <v>2</v>
      </c>
      <c r="R4770">
        <v>172.23</v>
      </c>
      <c r="S4770">
        <v>344.46</v>
      </c>
      <c r="T4770">
        <v>261.44</v>
      </c>
      <c r="U4770">
        <v>24.1</v>
      </c>
      <c r="V4770" t="str">
        <f>VLOOKUP(L4770,'[2]tabela de preços'!$A:$D,4,0)</f>
        <v>BRASILUX</v>
      </c>
      <c r="W4770" t="str">
        <f>VLOOKUP(L4770,'[2]tabela de preços'!$A:$F,6,0)</f>
        <v>EPOXI</v>
      </c>
      <c r="X4770" t="str">
        <f>VLOOKUP(L4770,'[2]tabela de preços'!$A:$G,7,0)</f>
        <v>INDUSTRIAL</v>
      </c>
    </row>
    <row r="4771" spans="1:24" x14ac:dyDescent="0.3">
      <c r="A4771" t="s">
        <v>555</v>
      </c>
      <c r="C4771" t="s">
        <v>4090</v>
      </c>
      <c r="D4771" s="1">
        <v>46087</v>
      </c>
      <c r="E4771" t="s">
        <v>4091</v>
      </c>
      <c r="F4771">
        <v>9</v>
      </c>
      <c r="G4771">
        <v>174</v>
      </c>
      <c r="H4771" t="str">
        <f>VLOOKUP(G4771,[1]OPERADORES!$A:$B,2,0)</f>
        <v>MIRIÃ LOBATO RODRIGUES</v>
      </c>
      <c r="I4771" t="s">
        <v>21</v>
      </c>
      <c r="J4771" t="s">
        <v>558</v>
      </c>
      <c r="K4771" t="s">
        <v>559</v>
      </c>
      <c r="L4771">
        <v>84422</v>
      </c>
      <c r="M4771" t="s">
        <v>569</v>
      </c>
      <c r="O4771" t="s">
        <v>11</v>
      </c>
      <c r="P4771">
        <v>5102</v>
      </c>
      <c r="Q4771">
        <v>2</v>
      </c>
      <c r="R4771">
        <v>9.32</v>
      </c>
      <c r="S4771">
        <v>18.64</v>
      </c>
      <c r="T4771">
        <v>14.16</v>
      </c>
      <c r="U4771">
        <v>24.03</v>
      </c>
      <c r="V4771" t="str">
        <f>VLOOKUP(L4771,'[2]tabela de preços'!$A:$D,4,0)</f>
        <v>ATLAS</v>
      </c>
      <c r="W4771" t="str">
        <f>VLOOKUP(L4771,'[2]tabela de preços'!$A:$F,6,0)</f>
        <v>ROLOS / TRINCHAS / PINCÉIS / ESPÁTULAS</v>
      </c>
      <c r="X4771" t="str">
        <f>VLOOKUP(L4771,'[2]tabela de preços'!$A:$G,7,0)</f>
        <v>IMOBILIÁRIO</v>
      </c>
    </row>
    <row r="4772" spans="1:24" x14ac:dyDescent="0.3">
      <c r="A4772" t="s">
        <v>3908</v>
      </c>
      <c r="B4772" t="s">
        <v>3909</v>
      </c>
      <c r="C4772" t="s">
        <v>3910</v>
      </c>
      <c r="D4772" s="1">
        <v>46084</v>
      </c>
      <c r="E4772" t="s">
        <v>3911</v>
      </c>
      <c r="F4772">
        <v>9</v>
      </c>
      <c r="G4772">
        <v>197</v>
      </c>
      <c r="H4772" t="str">
        <f>VLOOKUP(G4772,[1]OPERADORES!$A:$B,2,0)</f>
        <v xml:space="preserve">POLIANA LORRANE DE AMORIM </v>
      </c>
      <c r="I4772" t="s">
        <v>21</v>
      </c>
      <c r="J4772" t="s">
        <v>614</v>
      </c>
      <c r="K4772" t="s">
        <v>3912</v>
      </c>
      <c r="L4772">
        <v>84330</v>
      </c>
      <c r="M4772" t="s">
        <v>566</v>
      </c>
      <c r="O4772" t="s">
        <v>11</v>
      </c>
      <c r="P4772">
        <v>5403</v>
      </c>
      <c r="Q4772">
        <v>4</v>
      </c>
      <c r="R4772">
        <v>59.98</v>
      </c>
      <c r="S4772">
        <v>239.92</v>
      </c>
      <c r="T4772">
        <v>208</v>
      </c>
      <c r="U4772">
        <v>13.3</v>
      </c>
      <c r="V4772" t="str">
        <f>VLOOKUP(L4772,'[2]tabela de preços'!$A:$D,4,0)</f>
        <v>BRASILUX</v>
      </c>
      <c r="W4772" t="str">
        <f>VLOOKUP(L4772,'[2]tabela de preços'!$A:$F,6,0)</f>
        <v>ESMALTES</v>
      </c>
      <c r="X4772" t="str">
        <f>VLOOKUP(L4772,'[2]tabela de preços'!$A:$G,7,0)</f>
        <v>INDUSTRIAL</v>
      </c>
    </row>
    <row r="4773" spans="1:24" x14ac:dyDescent="0.3">
      <c r="A4773" t="s">
        <v>3908</v>
      </c>
      <c r="B4773" t="s">
        <v>3909</v>
      </c>
      <c r="C4773" t="s">
        <v>3910</v>
      </c>
      <c r="D4773" s="1">
        <v>46084</v>
      </c>
      <c r="E4773" t="s">
        <v>3911</v>
      </c>
      <c r="F4773">
        <v>9</v>
      </c>
      <c r="G4773">
        <v>197</v>
      </c>
      <c r="H4773" t="str">
        <f>VLOOKUP(G4773,[1]OPERADORES!$A:$B,2,0)</f>
        <v xml:space="preserve">POLIANA LORRANE DE AMORIM </v>
      </c>
      <c r="I4773" t="s">
        <v>21</v>
      </c>
      <c r="J4773" t="s">
        <v>614</v>
      </c>
      <c r="K4773" t="s">
        <v>3912</v>
      </c>
      <c r="L4773">
        <v>84331</v>
      </c>
      <c r="M4773" t="s">
        <v>497</v>
      </c>
      <c r="O4773" t="s">
        <v>11</v>
      </c>
      <c r="P4773">
        <v>5403</v>
      </c>
      <c r="Q4773">
        <v>20</v>
      </c>
      <c r="R4773">
        <v>59.98</v>
      </c>
      <c r="S4773" s="2">
        <v>1199.5999999999999</v>
      </c>
      <c r="T4773" s="2">
        <v>1061.4000000000001</v>
      </c>
      <c r="U4773">
        <v>11.52</v>
      </c>
      <c r="V4773" t="str">
        <f>VLOOKUP(L4773,'[2]tabela de preços'!$A:$D,4,0)</f>
        <v>BRASILUX</v>
      </c>
      <c r="W4773" t="str">
        <f>VLOOKUP(L4773,'[2]tabela de preços'!$A:$F,6,0)</f>
        <v>ESMALTES</v>
      </c>
      <c r="X4773" t="str">
        <f>VLOOKUP(L4773,'[2]tabela de preços'!$A:$G,7,0)</f>
        <v>INDUSTRIAL</v>
      </c>
    </row>
    <row r="4774" spans="1:24" x14ac:dyDescent="0.3">
      <c r="A4774" t="s">
        <v>3908</v>
      </c>
      <c r="B4774" t="s">
        <v>3909</v>
      </c>
      <c r="C4774" t="s">
        <v>3910</v>
      </c>
      <c r="D4774" s="1">
        <v>46084</v>
      </c>
      <c r="E4774" t="s">
        <v>3911</v>
      </c>
      <c r="F4774">
        <v>9</v>
      </c>
      <c r="G4774">
        <v>197</v>
      </c>
      <c r="H4774" t="str">
        <f>VLOOKUP(G4774,[1]OPERADORES!$A:$B,2,0)</f>
        <v xml:space="preserve">POLIANA LORRANE DE AMORIM </v>
      </c>
      <c r="I4774" t="s">
        <v>21</v>
      </c>
      <c r="J4774" t="s">
        <v>614</v>
      </c>
      <c r="K4774" t="s">
        <v>3912</v>
      </c>
      <c r="L4774">
        <v>84383</v>
      </c>
      <c r="M4774" t="s">
        <v>836</v>
      </c>
      <c r="O4774" t="s">
        <v>11</v>
      </c>
      <c r="P4774">
        <v>5403</v>
      </c>
      <c r="Q4774">
        <v>10</v>
      </c>
      <c r="R4774">
        <v>159.9</v>
      </c>
      <c r="S4774" s="2">
        <v>1599</v>
      </c>
      <c r="T4774" s="2">
        <v>1376.1</v>
      </c>
      <c r="U4774">
        <v>13.94</v>
      </c>
      <c r="V4774" t="str">
        <f>VLOOKUP(L4774,'[2]tabela de preços'!$A:$D,4,0)</f>
        <v>BRASILUX</v>
      </c>
      <c r="W4774" t="str">
        <f>VLOOKUP(L4774,'[2]tabela de preços'!$A:$F,6,0)</f>
        <v>TINTA PARA PISO</v>
      </c>
      <c r="X4774" t="str">
        <f>VLOOKUP(L4774,'[2]tabela de preços'!$A:$G,7,0)</f>
        <v>IMOBILIÁRIO</v>
      </c>
    </row>
    <row r="4775" spans="1:24" x14ac:dyDescent="0.3">
      <c r="A4775" t="s">
        <v>626</v>
      </c>
      <c r="B4775" t="s">
        <v>627</v>
      </c>
      <c r="C4775" t="s">
        <v>3913</v>
      </c>
      <c r="D4775" s="1">
        <v>46084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630</v>
      </c>
      <c r="K4775" t="s">
        <v>631</v>
      </c>
      <c r="L4775">
        <v>21203</v>
      </c>
      <c r="M4775" t="s">
        <v>1459</v>
      </c>
      <c r="N4775" t="s">
        <v>3914</v>
      </c>
      <c r="O4775" t="s">
        <v>11</v>
      </c>
      <c r="P4775">
        <v>1202</v>
      </c>
      <c r="Q4775">
        <v>-6</v>
      </c>
      <c r="R4775">
        <v>26.4</v>
      </c>
      <c r="S4775">
        <v>-158.4</v>
      </c>
      <c r="T4775">
        <v>-120.24</v>
      </c>
      <c r="U4775">
        <v>24.09</v>
      </c>
      <c r="V4775" t="str">
        <f>VLOOKUP(L4775,'[2]tabela de preços'!$A:$D,4,0)</f>
        <v>3M</v>
      </c>
      <c r="W4775" t="str">
        <f>VLOOKUP(L4775,'[2]tabela de preços'!$A:$F,6,0)</f>
        <v>MASSA DE POLIR</v>
      </c>
      <c r="X4775" t="str">
        <f>VLOOKUP(L4775,'[2]tabela de preços'!$A:$G,7,0)</f>
        <v>AUTOMOTIVO</v>
      </c>
    </row>
    <row r="4776" spans="1:24" x14ac:dyDescent="0.3">
      <c r="A4776" t="s">
        <v>626</v>
      </c>
      <c r="B4776" t="s">
        <v>627</v>
      </c>
      <c r="C4776" t="s">
        <v>4093</v>
      </c>
      <c r="D4776" s="1">
        <v>46085</v>
      </c>
      <c r="E4776" t="s">
        <v>4094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630</v>
      </c>
      <c r="K4776" t="s">
        <v>631</v>
      </c>
      <c r="L4776">
        <v>10067</v>
      </c>
      <c r="M4776" t="s">
        <v>177</v>
      </c>
      <c r="O4776" t="s">
        <v>11</v>
      </c>
      <c r="P4776">
        <v>5102</v>
      </c>
      <c r="Q4776">
        <v>1</v>
      </c>
      <c r="R4776">
        <v>96.94</v>
      </c>
      <c r="S4776">
        <v>96.94</v>
      </c>
      <c r="T4776">
        <v>73.58</v>
      </c>
      <c r="U4776">
        <v>24.1</v>
      </c>
      <c r="V4776" t="str">
        <f>VLOOKUP(L4776,'[2]tabela de preços'!$A:$D,4,0)</f>
        <v>3M</v>
      </c>
      <c r="W4776" t="str">
        <f>VLOOKUP(L4776,'[2]tabela de preços'!$A:$F,6,0)</f>
        <v>BOINAS PARA POLIMENTO</v>
      </c>
      <c r="X4776" t="str">
        <f>VLOOKUP(L4776,'[2]tabela de preços'!$A:$G,7,0)</f>
        <v>AUTOMOTIVO</v>
      </c>
    </row>
    <row r="4777" spans="1:24" x14ac:dyDescent="0.3">
      <c r="A4777" t="s">
        <v>626</v>
      </c>
      <c r="B4777" t="s">
        <v>627</v>
      </c>
      <c r="C4777" t="s">
        <v>4093</v>
      </c>
      <c r="D4777" s="1">
        <v>46085</v>
      </c>
      <c r="E4777" t="s">
        <v>4094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630</v>
      </c>
      <c r="K4777" t="s">
        <v>631</v>
      </c>
      <c r="L4777">
        <v>22233</v>
      </c>
      <c r="M4777" t="s">
        <v>184</v>
      </c>
      <c r="O4777" t="s">
        <v>11</v>
      </c>
      <c r="P4777">
        <v>5102</v>
      </c>
      <c r="Q4777">
        <v>1</v>
      </c>
      <c r="R4777">
        <v>30.17</v>
      </c>
      <c r="S4777">
        <v>30.17</v>
      </c>
      <c r="T4777">
        <v>22.9</v>
      </c>
      <c r="U4777">
        <v>24.1</v>
      </c>
      <c r="V4777" t="str">
        <f>VLOOKUP(L4777,'[2]tabela de preços'!$A:$D,4,0)</f>
        <v>3M</v>
      </c>
      <c r="W4777" t="str">
        <f>VLOOKUP(L4777,'[2]tabela de preços'!$A:$F,6,0)</f>
        <v>FITA DUPLA FACE</v>
      </c>
      <c r="X4777" t="str">
        <f>VLOOKUP(L4777,'[2]tabela de preços'!$A:$G,7,0)</f>
        <v>AUTOMOTIVO</v>
      </c>
    </row>
    <row r="4778" spans="1:24" x14ac:dyDescent="0.3">
      <c r="A4778" t="s">
        <v>626</v>
      </c>
      <c r="B4778" t="s">
        <v>627</v>
      </c>
      <c r="C4778" t="s">
        <v>4093</v>
      </c>
      <c r="D4778" s="1">
        <v>46085</v>
      </c>
      <c r="E4778" t="s">
        <v>4094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630</v>
      </c>
      <c r="K4778" t="s">
        <v>631</v>
      </c>
      <c r="L4778">
        <v>20375</v>
      </c>
      <c r="M4778" t="s">
        <v>148</v>
      </c>
      <c r="O4778" t="s">
        <v>11</v>
      </c>
      <c r="P4778">
        <v>5403</v>
      </c>
      <c r="Q4778">
        <v>1</v>
      </c>
      <c r="R4778">
        <v>35.69</v>
      </c>
      <c r="S4778">
        <v>35.69</v>
      </c>
      <c r="T4778">
        <v>25.45</v>
      </c>
      <c r="U4778">
        <v>28.69</v>
      </c>
      <c r="V4778" t="str">
        <f>VLOOKUP(L4778,'[2]tabela de preços'!$A:$D,4,0)</f>
        <v>SHERWIN WILLIAMS</v>
      </c>
      <c r="W4778" t="str">
        <f>VLOOKUP(L4778,'[2]tabela de preços'!$A:$F,6,0)</f>
        <v>TINTAS POLIÉSTER</v>
      </c>
      <c r="X4778" t="str">
        <f>VLOOKUP(L4778,'[2]tabela de preços'!$A:$G,7,0)</f>
        <v>AUTOMOTIVO</v>
      </c>
    </row>
    <row r="4779" spans="1:24" x14ac:dyDescent="0.3">
      <c r="A4779" t="s">
        <v>626</v>
      </c>
      <c r="B4779" t="s">
        <v>627</v>
      </c>
      <c r="C4779" t="s">
        <v>4093</v>
      </c>
      <c r="D4779" s="1">
        <v>46085</v>
      </c>
      <c r="E4779" t="s">
        <v>4094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630</v>
      </c>
      <c r="K4779" t="s">
        <v>631</v>
      </c>
      <c r="L4779">
        <v>85649</v>
      </c>
      <c r="M4779" t="s">
        <v>478</v>
      </c>
      <c r="O4779" t="s">
        <v>11</v>
      </c>
      <c r="P4779">
        <v>5403</v>
      </c>
      <c r="Q4779">
        <v>6</v>
      </c>
      <c r="R4779">
        <v>9.1199999999999992</v>
      </c>
      <c r="S4779">
        <v>54.72</v>
      </c>
      <c r="T4779">
        <v>41.52</v>
      </c>
      <c r="U4779">
        <v>24.12</v>
      </c>
      <c r="V4779" t="str">
        <f>VLOOKUP(L4779,'[2]tabela de preços'!$A:$D,4,0)</f>
        <v>UNIPEGA</v>
      </c>
      <c r="W4779" t="str">
        <f>VLOOKUP(L4779,'[2]tabela de preços'!$A:$F,6,0)</f>
        <v xml:space="preserve">SPRAYS </v>
      </c>
      <c r="X4779" t="str">
        <f>VLOOKUP(L4779,'[2]tabela de preços'!$A:$G,7,0)</f>
        <v>AUTOMOTIVO</v>
      </c>
    </row>
    <row r="4780" spans="1:24" x14ac:dyDescent="0.3">
      <c r="A4780" t="s">
        <v>626</v>
      </c>
      <c r="B4780" t="s">
        <v>627</v>
      </c>
      <c r="C4780" t="s">
        <v>4095</v>
      </c>
      <c r="D4780" s="1">
        <v>46085</v>
      </c>
      <c r="E4780" t="s">
        <v>4096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630</v>
      </c>
      <c r="K4780" t="s">
        <v>631</v>
      </c>
      <c r="L4780">
        <v>84487</v>
      </c>
      <c r="M4780" t="s">
        <v>633</v>
      </c>
      <c r="O4780" t="s">
        <v>11</v>
      </c>
      <c r="P4780">
        <v>5403</v>
      </c>
      <c r="Q4780">
        <v>2</v>
      </c>
      <c r="R4780">
        <v>28.84</v>
      </c>
      <c r="S4780">
        <v>57.68</v>
      </c>
      <c r="T4780">
        <v>43.78</v>
      </c>
      <c r="U4780">
        <v>24.1</v>
      </c>
      <c r="V4780" t="str">
        <f>VLOOKUP(L4780,'[2]tabela de preços'!$A:$D,4,0)</f>
        <v>BRASILUX</v>
      </c>
      <c r="W4780" t="str">
        <f>VLOOKUP(L4780,'[2]tabela de preços'!$A:$F,6,0)</f>
        <v>TINTAS LACA</v>
      </c>
      <c r="X4780" t="str">
        <f>VLOOKUP(L4780,'[2]tabela de preços'!$A:$G,7,0)</f>
        <v>AUTOMOTIVO</v>
      </c>
    </row>
    <row r="4781" spans="1:24" x14ac:dyDescent="0.3">
      <c r="A4781" t="s">
        <v>626</v>
      </c>
      <c r="B4781" t="s">
        <v>627</v>
      </c>
      <c r="C4781" t="s">
        <v>4095</v>
      </c>
      <c r="D4781" s="1">
        <v>46085</v>
      </c>
      <c r="E4781" t="s">
        <v>4096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630</v>
      </c>
      <c r="K4781" t="s">
        <v>631</v>
      </c>
      <c r="L4781">
        <v>20433</v>
      </c>
      <c r="M4781" t="s">
        <v>460</v>
      </c>
      <c r="O4781" t="s">
        <v>11</v>
      </c>
      <c r="P4781">
        <v>5102</v>
      </c>
      <c r="Q4781">
        <v>2</v>
      </c>
      <c r="R4781">
        <v>32.19</v>
      </c>
      <c r="S4781">
        <v>64.38</v>
      </c>
      <c r="T4781">
        <v>48.86</v>
      </c>
      <c r="U4781">
        <v>24.11</v>
      </c>
      <c r="V4781" t="str">
        <f>VLOOKUP(L4781,'[2]tabela de preços'!$A:$D,4,0)</f>
        <v>SHERWIN WILLIAMS</v>
      </c>
      <c r="W4781" t="str">
        <f>VLOOKUP(L4781,'[2]tabela de preços'!$A:$F,6,0)</f>
        <v>VERNIZ AUTOMOTIVO</v>
      </c>
      <c r="X4781" t="str">
        <f>VLOOKUP(L4781,'[2]tabela de preços'!$A:$G,7,0)</f>
        <v>AUTOMOTIVO</v>
      </c>
    </row>
    <row r="4782" spans="1:24" x14ac:dyDescent="0.3">
      <c r="A4782" t="s">
        <v>626</v>
      </c>
      <c r="B4782" t="s">
        <v>627</v>
      </c>
      <c r="C4782" t="s">
        <v>4095</v>
      </c>
      <c r="D4782" s="1">
        <v>46085</v>
      </c>
      <c r="E4782" t="s">
        <v>4096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630</v>
      </c>
      <c r="K4782" t="s">
        <v>631</v>
      </c>
      <c r="L4782">
        <v>5</v>
      </c>
      <c r="M4782" t="s">
        <v>147</v>
      </c>
      <c r="O4782" t="s">
        <v>11</v>
      </c>
      <c r="P4782">
        <v>5102</v>
      </c>
      <c r="Q4782">
        <v>2</v>
      </c>
      <c r="R4782">
        <v>5.15</v>
      </c>
      <c r="S4782">
        <v>10.3</v>
      </c>
      <c r="T4782">
        <v>7.82</v>
      </c>
      <c r="U4782">
        <v>24.08</v>
      </c>
      <c r="V4782" t="str">
        <f>VLOOKUP(L4782,'[2]tabela de preços'!$A:$D,4,0)</f>
        <v>BRILHO ESTOPA</v>
      </c>
      <c r="W4782" t="str">
        <f>VLOOKUP(L4782,'[2]tabela de preços'!$A:$F,6,0)</f>
        <v>ESTOPAS</v>
      </c>
      <c r="X4782" t="str">
        <f>VLOOKUP(L4782,'[2]tabela de preços'!$A:$G,7,0)</f>
        <v>AUTOMOTIVO</v>
      </c>
    </row>
    <row r="4783" spans="1:24" x14ac:dyDescent="0.3">
      <c r="A4783" t="s">
        <v>626</v>
      </c>
      <c r="B4783" t="s">
        <v>627</v>
      </c>
      <c r="C4783" t="s">
        <v>4095</v>
      </c>
      <c r="D4783" s="1">
        <v>46085</v>
      </c>
      <c r="E4783" t="s">
        <v>4096</v>
      </c>
      <c r="F4783">
        <v>9</v>
      </c>
      <c r="G4783">
        <v>174</v>
      </c>
      <c r="H4783" t="str">
        <f>VLOOKUP(G4783,[1]OPERADORES!$A:$B,2,0)</f>
        <v>MIRIÃ LOBATO RODRIGUES</v>
      </c>
      <c r="I4783" t="s">
        <v>21</v>
      </c>
      <c r="J4783" t="s">
        <v>630</v>
      </c>
      <c r="K4783" t="s">
        <v>631</v>
      </c>
      <c r="L4783">
        <v>23076</v>
      </c>
      <c r="M4783" t="s">
        <v>97</v>
      </c>
      <c r="O4783" t="s">
        <v>11</v>
      </c>
      <c r="P4783">
        <v>5403</v>
      </c>
      <c r="Q4783">
        <v>12</v>
      </c>
      <c r="R4783">
        <v>34.89</v>
      </c>
      <c r="S4783">
        <v>418.68</v>
      </c>
      <c r="T4783">
        <v>318.36</v>
      </c>
      <c r="U4783">
        <v>23.96</v>
      </c>
      <c r="V4783" t="str">
        <f>VLOOKUP(L4783,'[2]tabela de preços'!$A:$D,4,0)</f>
        <v>WANDA</v>
      </c>
      <c r="W4783" t="str">
        <f>VLOOKUP(L4783,'[2]tabela de preços'!$A:$F,6,0)</f>
        <v>PRIMER AUTOMOTIVO</v>
      </c>
      <c r="X4783" t="str">
        <f>VLOOKUP(L4783,'[2]tabela de preços'!$A:$G,7,0)</f>
        <v>AUTOMOTIVO</v>
      </c>
    </row>
    <row r="4784" spans="1:24" x14ac:dyDescent="0.3">
      <c r="A4784" t="s">
        <v>626</v>
      </c>
      <c r="B4784" t="s">
        <v>627</v>
      </c>
      <c r="C4784" t="s">
        <v>4095</v>
      </c>
      <c r="D4784" s="1">
        <v>46085</v>
      </c>
      <c r="E4784" t="s">
        <v>4096</v>
      </c>
      <c r="F4784">
        <v>9</v>
      </c>
      <c r="G4784">
        <v>174</v>
      </c>
      <c r="H4784" t="str">
        <f>VLOOKUP(G4784,[1]OPERADORES!$A:$B,2,0)</f>
        <v>MIRIÃ LOBATO RODRIGUES</v>
      </c>
      <c r="I4784" t="s">
        <v>21</v>
      </c>
      <c r="J4784" t="s">
        <v>630</v>
      </c>
      <c r="K4784" t="s">
        <v>631</v>
      </c>
      <c r="L4784">
        <v>23690</v>
      </c>
      <c r="M4784" t="s">
        <v>98</v>
      </c>
      <c r="O4784" t="s">
        <v>11</v>
      </c>
      <c r="P4784">
        <v>5403</v>
      </c>
      <c r="Q4784">
        <v>12</v>
      </c>
      <c r="R4784">
        <v>39.89</v>
      </c>
      <c r="S4784">
        <v>478.68</v>
      </c>
      <c r="T4784">
        <v>379.32</v>
      </c>
      <c r="U4784">
        <v>20.76</v>
      </c>
      <c r="V4784" t="str">
        <f>VLOOKUP(L4784,'[2]tabela de preços'!$A:$D,4,0)</f>
        <v>WANDA</v>
      </c>
      <c r="W4784" t="str">
        <f>VLOOKUP(L4784,'[2]tabela de preços'!$A:$F,6,0)</f>
        <v>VERNIZ AUTOMOTIVO</v>
      </c>
      <c r="X4784" t="str">
        <f>VLOOKUP(L4784,'[2]tabela de preços'!$A:$G,7,0)</f>
        <v>AUTOMOTIVO</v>
      </c>
    </row>
    <row r="4785" spans="1:24" x14ac:dyDescent="0.3">
      <c r="A4785" t="s">
        <v>626</v>
      </c>
      <c r="B4785" t="s">
        <v>627</v>
      </c>
      <c r="C4785" t="s">
        <v>4095</v>
      </c>
      <c r="D4785" s="1">
        <v>46085</v>
      </c>
      <c r="E4785" t="s">
        <v>4096</v>
      </c>
      <c r="F4785">
        <v>9</v>
      </c>
      <c r="G4785">
        <v>174</v>
      </c>
      <c r="H4785" t="str">
        <f>VLOOKUP(G4785,[1]OPERADORES!$A:$B,2,0)</f>
        <v>MIRIÃ LOBATO RODRIGUES</v>
      </c>
      <c r="I4785" t="s">
        <v>21</v>
      </c>
      <c r="J4785" t="s">
        <v>630</v>
      </c>
      <c r="K4785" t="s">
        <v>631</v>
      </c>
      <c r="L4785">
        <v>23602</v>
      </c>
      <c r="M4785" t="s">
        <v>215</v>
      </c>
      <c r="O4785" t="s">
        <v>11</v>
      </c>
      <c r="P4785">
        <v>5403</v>
      </c>
      <c r="Q4785">
        <v>16</v>
      </c>
      <c r="R4785">
        <v>35.89</v>
      </c>
      <c r="S4785">
        <v>574.24</v>
      </c>
      <c r="T4785">
        <v>468</v>
      </c>
      <c r="U4785">
        <v>18.5</v>
      </c>
      <c r="V4785" t="str">
        <f>VLOOKUP(L4785,'[2]tabela de preços'!$A:$D,4,0)</f>
        <v>SHERWIN WILLIAMS</v>
      </c>
      <c r="W4785" t="str">
        <f>VLOOKUP(L4785,'[2]tabela de preços'!$A:$F,6,0)</f>
        <v>VERNIZ AUTOMOTIVO</v>
      </c>
      <c r="X4785" t="str">
        <f>VLOOKUP(L4785,'[2]tabela de preços'!$A:$G,7,0)</f>
        <v>AUTOMOTIVO</v>
      </c>
    </row>
    <row r="4786" spans="1:24" x14ac:dyDescent="0.3">
      <c r="A4786" t="s">
        <v>626</v>
      </c>
      <c r="B4786" t="s">
        <v>627</v>
      </c>
      <c r="C4786" t="s">
        <v>4095</v>
      </c>
      <c r="D4786" s="1">
        <v>46085</v>
      </c>
      <c r="E4786" t="s">
        <v>4096</v>
      </c>
      <c r="F4786">
        <v>9</v>
      </c>
      <c r="G4786">
        <v>174</v>
      </c>
      <c r="H4786" t="str">
        <f>VLOOKUP(G4786,[1]OPERADORES!$A:$B,2,0)</f>
        <v>MIRIÃ LOBATO RODRIGUES</v>
      </c>
      <c r="I4786" t="s">
        <v>21</v>
      </c>
      <c r="J4786" t="s">
        <v>630</v>
      </c>
      <c r="K4786" t="s">
        <v>631</v>
      </c>
      <c r="L4786">
        <v>20375</v>
      </c>
      <c r="M4786" t="s">
        <v>148</v>
      </c>
      <c r="O4786" t="s">
        <v>11</v>
      </c>
      <c r="P4786">
        <v>5403</v>
      </c>
      <c r="Q4786">
        <v>1</v>
      </c>
      <c r="R4786">
        <v>35.69</v>
      </c>
      <c r="S4786">
        <v>35.69</v>
      </c>
      <c r="T4786">
        <v>25.45</v>
      </c>
      <c r="U4786">
        <v>28.69</v>
      </c>
      <c r="V4786" t="str">
        <f>VLOOKUP(L4786,'[2]tabela de preços'!$A:$D,4,0)</f>
        <v>SHERWIN WILLIAMS</v>
      </c>
      <c r="W4786" t="str">
        <f>VLOOKUP(L4786,'[2]tabela de preços'!$A:$F,6,0)</f>
        <v>TINTAS POLIÉSTER</v>
      </c>
      <c r="X4786" t="str">
        <f>VLOOKUP(L4786,'[2]tabela de preços'!$A:$G,7,0)</f>
        <v>AUTOMOTIVO</v>
      </c>
    </row>
    <row r="4787" spans="1:24" x14ac:dyDescent="0.3">
      <c r="A4787" t="s">
        <v>626</v>
      </c>
      <c r="B4787" t="s">
        <v>627</v>
      </c>
      <c r="C4787" t="s">
        <v>4095</v>
      </c>
      <c r="D4787" s="1">
        <v>46085</v>
      </c>
      <c r="E4787" t="s">
        <v>4096</v>
      </c>
      <c r="F4787">
        <v>9</v>
      </c>
      <c r="G4787">
        <v>174</v>
      </c>
      <c r="H4787" t="str">
        <f>VLOOKUP(G4787,[1]OPERADORES!$A:$B,2,0)</f>
        <v>MIRIÃ LOBATO RODRIGUES</v>
      </c>
      <c r="I4787" t="s">
        <v>21</v>
      </c>
      <c r="J4787" t="s">
        <v>630</v>
      </c>
      <c r="K4787" t="s">
        <v>631</v>
      </c>
      <c r="L4787">
        <v>84658</v>
      </c>
      <c r="M4787" t="s">
        <v>100</v>
      </c>
      <c r="O4787" t="s">
        <v>11</v>
      </c>
      <c r="P4787">
        <v>5102</v>
      </c>
      <c r="Q4787">
        <v>6</v>
      </c>
      <c r="R4787">
        <v>40.840000000000003</v>
      </c>
      <c r="S4787">
        <v>245.04</v>
      </c>
      <c r="T4787">
        <v>186</v>
      </c>
      <c r="U4787">
        <v>24.09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626</v>
      </c>
      <c r="B4788" t="s">
        <v>627</v>
      </c>
      <c r="C4788" t="s">
        <v>4095</v>
      </c>
      <c r="D4788" s="1">
        <v>46085</v>
      </c>
      <c r="E4788" t="s">
        <v>4096</v>
      </c>
      <c r="F4788">
        <v>9</v>
      </c>
      <c r="G4788">
        <v>174</v>
      </c>
      <c r="H4788" t="str">
        <f>VLOOKUP(G4788,[1]OPERADORES!$A:$B,2,0)</f>
        <v>MIRIÃ LOBATO RODRIGUES</v>
      </c>
      <c r="I4788" t="s">
        <v>21</v>
      </c>
      <c r="J4788" t="s">
        <v>630</v>
      </c>
      <c r="K4788" t="s">
        <v>631</v>
      </c>
      <c r="L4788">
        <v>10298</v>
      </c>
      <c r="M4788" t="s">
        <v>85</v>
      </c>
      <c r="O4788" t="s">
        <v>11</v>
      </c>
      <c r="P4788">
        <v>5102</v>
      </c>
      <c r="Q4788">
        <v>20</v>
      </c>
      <c r="R4788">
        <v>54.9</v>
      </c>
      <c r="S4788" s="2">
        <v>1098</v>
      </c>
      <c r="T4788">
        <v>947.6</v>
      </c>
      <c r="U4788">
        <v>13.7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626</v>
      </c>
      <c r="B4789" t="s">
        <v>627</v>
      </c>
      <c r="C4789" t="s">
        <v>4095</v>
      </c>
      <c r="D4789" s="1">
        <v>46085</v>
      </c>
      <c r="E4789" t="s">
        <v>4096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630</v>
      </c>
      <c r="K4789" t="s">
        <v>631</v>
      </c>
      <c r="L4789">
        <v>20399</v>
      </c>
      <c r="M4789" t="s">
        <v>465</v>
      </c>
      <c r="O4789" t="s">
        <v>11</v>
      </c>
      <c r="P4789">
        <v>5403</v>
      </c>
      <c r="Q4789">
        <v>6</v>
      </c>
      <c r="R4789">
        <v>35.26</v>
      </c>
      <c r="S4789">
        <v>211.56</v>
      </c>
      <c r="T4789">
        <v>160.68</v>
      </c>
      <c r="U4789">
        <v>24.05</v>
      </c>
      <c r="V4789" t="str">
        <f>VLOOKUP(L4789,'[2]tabela de preços'!$A:$D,4,0)</f>
        <v>SHERWIN WILLIAMS</v>
      </c>
      <c r="W4789" t="str">
        <f>VLOOKUP(L4789,'[2]tabela de preços'!$A:$F,6,0)</f>
        <v>VERNIZ AUTOMOTIVO</v>
      </c>
      <c r="X4789" t="str">
        <f>VLOOKUP(L4789,'[2]tabela de preços'!$A:$G,7,0)</f>
        <v>AUTOMOTIVO</v>
      </c>
    </row>
    <row r="4790" spans="1:24" x14ac:dyDescent="0.3">
      <c r="A4790" t="s">
        <v>626</v>
      </c>
      <c r="B4790" t="s">
        <v>627</v>
      </c>
      <c r="C4790" t="s">
        <v>4097</v>
      </c>
      <c r="D4790" s="1">
        <v>46086</v>
      </c>
      <c r="E4790" t="s">
        <v>4098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630</v>
      </c>
      <c r="K4790" t="s">
        <v>631</v>
      </c>
      <c r="L4790">
        <v>23580</v>
      </c>
      <c r="M4790" t="s">
        <v>115</v>
      </c>
      <c r="O4790" t="s">
        <v>11</v>
      </c>
      <c r="P4790">
        <v>5102</v>
      </c>
      <c r="Q4790">
        <v>50</v>
      </c>
      <c r="R4790">
        <v>0.48</v>
      </c>
      <c r="S4790">
        <v>24</v>
      </c>
      <c r="T4790">
        <v>18</v>
      </c>
      <c r="U4790">
        <v>25</v>
      </c>
      <c r="V4790" t="str">
        <f>VLOOKUP(L4790,'[2]tabela de preços'!$A:$D,4,0)</f>
        <v>RENOVA COADORES</v>
      </c>
      <c r="W4790" t="str">
        <f>VLOOKUP(L4790,'[2]tabela de preços'!$A:$F,6,0)</f>
        <v>COADORES</v>
      </c>
      <c r="X4790" t="str">
        <f>VLOOKUP(L4790,'[2]tabela de preços'!$A:$G,7,0)</f>
        <v>AUTOMOTIVO</v>
      </c>
    </row>
    <row r="4791" spans="1:24" x14ac:dyDescent="0.3">
      <c r="A4791" t="s">
        <v>626</v>
      </c>
      <c r="B4791" t="s">
        <v>627</v>
      </c>
      <c r="C4791" t="s">
        <v>4097</v>
      </c>
      <c r="D4791" s="1">
        <v>46086</v>
      </c>
      <c r="E4791" t="s">
        <v>4098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630</v>
      </c>
      <c r="K4791" t="s">
        <v>631</v>
      </c>
      <c r="L4791">
        <v>10316</v>
      </c>
      <c r="M4791" t="s">
        <v>582</v>
      </c>
      <c r="O4791" t="s">
        <v>11</v>
      </c>
      <c r="P4791">
        <v>5102</v>
      </c>
      <c r="Q4791">
        <v>12</v>
      </c>
      <c r="R4791">
        <v>13.89</v>
      </c>
      <c r="S4791">
        <v>166.68</v>
      </c>
      <c r="T4791">
        <v>139.56</v>
      </c>
      <c r="U4791">
        <v>16.27</v>
      </c>
      <c r="V4791" t="str">
        <f>VLOOKUP(L4791,'[2]tabela de preços'!$A:$D,4,0)</f>
        <v>ANJO</v>
      </c>
      <c r="W4791" t="str">
        <f>VLOOKUP(L4791,'[2]tabela de preços'!$A:$F,6,0)</f>
        <v xml:space="preserve">COLA  PLÁSTICA </v>
      </c>
      <c r="X4791" t="str">
        <f>VLOOKUP(L4791,'[2]tabela de preços'!$A:$G,7,0)</f>
        <v>AUTOMOTIVO</v>
      </c>
    </row>
    <row r="4792" spans="1:24" x14ac:dyDescent="0.3">
      <c r="A4792" t="s">
        <v>626</v>
      </c>
      <c r="B4792" t="s">
        <v>627</v>
      </c>
      <c r="C4792" t="s">
        <v>4097</v>
      </c>
      <c r="D4792" s="1">
        <v>46086</v>
      </c>
      <c r="E4792" t="s">
        <v>4098</v>
      </c>
      <c r="F4792">
        <v>9</v>
      </c>
      <c r="G4792">
        <v>174</v>
      </c>
      <c r="H4792" t="str">
        <f>VLOOKUP(G4792,[1]OPERADORES!$A:$B,2,0)</f>
        <v>MIRIÃ LOBATO RODRIGUES</v>
      </c>
      <c r="I4792" t="s">
        <v>21</v>
      </c>
      <c r="J4792" t="s">
        <v>630</v>
      </c>
      <c r="K4792" t="s">
        <v>631</v>
      </c>
      <c r="L4792">
        <v>5</v>
      </c>
      <c r="M4792" t="s">
        <v>147</v>
      </c>
      <c r="O4792" t="s">
        <v>11</v>
      </c>
      <c r="P4792">
        <v>5102</v>
      </c>
      <c r="Q4792">
        <v>2</v>
      </c>
      <c r="R4792">
        <v>5.15</v>
      </c>
      <c r="S4792">
        <v>10.3</v>
      </c>
      <c r="T4792">
        <v>7.82</v>
      </c>
      <c r="U4792">
        <v>24.08</v>
      </c>
      <c r="V4792" t="str">
        <f>VLOOKUP(L4792,'[2]tabela de preços'!$A:$D,4,0)</f>
        <v>BRILHO ESTOPA</v>
      </c>
      <c r="W4792" t="str">
        <f>VLOOKUP(L4792,'[2]tabela de preços'!$A:$F,6,0)</f>
        <v>ESTOPAS</v>
      </c>
      <c r="X4792" t="str">
        <f>VLOOKUP(L4792,'[2]tabela de preços'!$A:$G,7,0)</f>
        <v>AUTOMOTIVO</v>
      </c>
    </row>
    <row r="4793" spans="1:24" x14ac:dyDescent="0.3">
      <c r="A4793" t="s">
        <v>626</v>
      </c>
      <c r="B4793" t="s">
        <v>627</v>
      </c>
      <c r="C4793" t="s">
        <v>4097</v>
      </c>
      <c r="D4793" s="1">
        <v>46086</v>
      </c>
      <c r="E4793" t="s">
        <v>4098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630</v>
      </c>
      <c r="K4793" t="s">
        <v>631</v>
      </c>
      <c r="L4793">
        <v>87043</v>
      </c>
      <c r="M4793" t="s">
        <v>217</v>
      </c>
      <c r="O4793" t="s">
        <v>11</v>
      </c>
      <c r="P4793">
        <v>5102</v>
      </c>
      <c r="Q4793">
        <v>8</v>
      </c>
      <c r="R4793">
        <v>21.95</v>
      </c>
      <c r="S4793">
        <v>175.6</v>
      </c>
      <c r="T4793">
        <v>144.16</v>
      </c>
      <c r="U4793">
        <v>17.899999999999999</v>
      </c>
      <c r="V4793" t="str">
        <f>VLOOKUP(L4793,'[2]tabela de preços'!$A:$D,4,0)</f>
        <v>ROBERLO</v>
      </c>
      <c r="W4793" t="str">
        <f>VLOOKUP(L4793,'[2]tabela de preços'!$A:$F,6,0)</f>
        <v>MASSA POLIÉSTER</v>
      </c>
      <c r="X4793" t="str">
        <f>VLOOKUP(L4793,'[2]tabela de preços'!$A:$G,7,0)</f>
        <v>AUTOMOTIVO</v>
      </c>
    </row>
    <row r="4794" spans="1:24" x14ac:dyDescent="0.3">
      <c r="A4794" t="s">
        <v>626</v>
      </c>
      <c r="B4794" t="s">
        <v>627</v>
      </c>
      <c r="C4794" t="s">
        <v>4097</v>
      </c>
      <c r="D4794" s="1">
        <v>46086</v>
      </c>
      <c r="E4794" t="s">
        <v>4098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630</v>
      </c>
      <c r="K4794" t="s">
        <v>631</v>
      </c>
      <c r="L4794">
        <v>23381</v>
      </c>
      <c r="M4794" t="s">
        <v>4099</v>
      </c>
      <c r="O4794" t="s">
        <v>11</v>
      </c>
      <c r="P4794">
        <v>5102</v>
      </c>
      <c r="Q4794">
        <v>10</v>
      </c>
      <c r="R4794">
        <v>6.32</v>
      </c>
      <c r="S4794">
        <v>63.2</v>
      </c>
      <c r="T4794">
        <v>48</v>
      </c>
      <c r="U4794">
        <v>24.05</v>
      </c>
      <c r="V4794" t="str">
        <f>VLOOKUP(L4794,'[2]tabela de preços'!$A:$D,4,0)</f>
        <v>SHERWIN WILLIAMS</v>
      </c>
      <c r="W4794" t="str">
        <f>VLOOKUP(L4794,'[2]tabela de preços'!$A:$F,6,0)</f>
        <v>FLANELAS / PANOS</v>
      </c>
      <c r="X4794" t="str">
        <f>VLOOKUP(L4794,'[2]tabela de preços'!$A:$G,7,0)</f>
        <v>AUTOMOTIVO</v>
      </c>
    </row>
    <row r="4795" spans="1:24" x14ac:dyDescent="0.3">
      <c r="A4795" t="s">
        <v>626</v>
      </c>
      <c r="B4795" t="s">
        <v>627</v>
      </c>
      <c r="C4795" t="s">
        <v>4097</v>
      </c>
      <c r="D4795" s="1">
        <v>46086</v>
      </c>
      <c r="E4795" t="s">
        <v>4098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630</v>
      </c>
      <c r="K4795" t="s">
        <v>631</v>
      </c>
      <c r="L4795">
        <v>21067</v>
      </c>
      <c r="M4795" t="s">
        <v>640</v>
      </c>
      <c r="O4795" t="s">
        <v>11</v>
      </c>
      <c r="P4795">
        <v>5102</v>
      </c>
      <c r="Q4795">
        <v>2</v>
      </c>
      <c r="R4795">
        <v>36.07</v>
      </c>
      <c r="S4795">
        <v>72.14</v>
      </c>
      <c r="T4795">
        <v>54.76</v>
      </c>
      <c r="U4795">
        <v>24.09</v>
      </c>
      <c r="V4795" t="str">
        <f>VLOOKUP(L4795,'[2]tabela de preços'!$A:$D,4,0)</f>
        <v>SIKKENS</v>
      </c>
      <c r="W4795" t="str">
        <f>VLOOKUP(L4795,'[2]tabela de preços'!$A:$F,6,0)</f>
        <v>DILUENTE</v>
      </c>
      <c r="X4795" t="str">
        <f>VLOOKUP(L4795,'[2]tabela de preços'!$A:$G,7,0)</f>
        <v>AUTOMOTIVO</v>
      </c>
    </row>
    <row r="4796" spans="1:24" x14ac:dyDescent="0.3">
      <c r="A4796" t="s">
        <v>626</v>
      </c>
      <c r="B4796" t="s">
        <v>627</v>
      </c>
      <c r="C4796" t="s">
        <v>4097</v>
      </c>
      <c r="D4796" s="1">
        <v>46086</v>
      </c>
      <c r="E4796" t="s">
        <v>4098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630</v>
      </c>
      <c r="K4796" t="s">
        <v>631</v>
      </c>
      <c r="L4796">
        <v>20212</v>
      </c>
      <c r="M4796" t="s">
        <v>198</v>
      </c>
      <c r="O4796" t="s">
        <v>11</v>
      </c>
      <c r="P4796">
        <v>5403</v>
      </c>
      <c r="Q4796">
        <v>2</v>
      </c>
      <c r="R4796">
        <v>27.69</v>
      </c>
      <c r="S4796">
        <v>55.38</v>
      </c>
      <c r="T4796">
        <v>42.04</v>
      </c>
      <c r="U4796">
        <v>24.09</v>
      </c>
      <c r="V4796" t="str">
        <f>VLOOKUP(L4796,'[2]tabela de preços'!$A:$D,4,0)</f>
        <v>MAXI RUBBER</v>
      </c>
      <c r="W4796" t="str">
        <f>VLOOKUP(L4796,'[2]tabela de preços'!$A:$F,6,0)</f>
        <v>SELADORA P/ PLASTICO</v>
      </c>
      <c r="X4796" t="str">
        <f>VLOOKUP(L4796,'[2]tabela de preços'!$A:$G,7,0)</f>
        <v>AUTOMOTIVO</v>
      </c>
    </row>
    <row r="4797" spans="1:24" x14ac:dyDescent="0.3">
      <c r="A4797" t="s">
        <v>626</v>
      </c>
      <c r="B4797" t="s">
        <v>627</v>
      </c>
      <c r="C4797" t="s">
        <v>4097</v>
      </c>
      <c r="D4797" s="1">
        <v>46086</v>
      </c>
      <c r="E4797" t="s">
        <v>4098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630</v>
      </c>
      <c r="K4797" t="s">
        <v>631</v>
      </c>
      <c r="L4797">
        <v>9997</v>
      </c>
      <c r="M4797" t="s">
        <v>2487</v>
      </c>
      <c r="O4797" t="s">
        <v>11</v>
      </c>
      <c r="P4797">
        <v>5102</v>
      </c>
      <c r="Q4797">
        <v>1</v>
      </c>
      <c r="R4797">
        <v>41.04</v>
      </c>
      <c r="S4797">
        <v>41.04</v>
      </c>
      <c r="T4797">
        <v>31.15</v>
      </c>
      <c r="U4797">
        <v>24.1</v>
      </c>
      <c r="V4797" t="str">
        <f>VLOOKUP(L4797,'[2]tabela de preços'!$A:$D,4,0)</f>
        <v>SIKKENS</v>
      </c>
      <c r="W4797" t="str">
        <f>VLOOKUP(L4797,'[2]tabela de preços'!$A:$F,6,0)</f>
        <v>DILUENTE</v>
      </c>
      <c r="X4797" t="str">
        <f>VLOOKUP(L4797,'[2]tabela de preços'!$A:$G,7,0)</f>
        <v>AUTOMOTIVO</v>
      </c>
    </row>
    <row r="4798" spans="1:24" x14ac:dyDescent="0.3">
      <c r="A4798" t="s">
        <v>626</v>
      </c>
      <c r="B4798" t="s">
        <v>627</v>
      </c>
      <c r="C4798" t="s">
        <v>4097</v>
      </c>
      <c r="D4798" s="1">
        <v>46086</v>
      </c>
      <c r="E4798" t="s">
        <v>4098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630</v>
      </c>
      <c r="K4798" t="s">
        <v>631</v>
      </c>
      <c r="L4798">
        <v>21321</v>
      </c>
      <c r="M4798" t="s">
        <v>272</v>
      </c>
      <c r="O4798" t="s">
        <v>11</v>
      </c>
      <c r="P4798">
        <v>5102</v>
      </c>
      <c r="Q4798">
        <v>1</v>
      </c>
      <c r="R4798">
        <v>20.239999999999998</v>
      </c>
      <c r="S4798">
        <v>20.239999999999998</v>
      </c>
      <c r="T4798">
        <v>15.36</v>
      </c>
      <c r="U4798">
        <v>24.11</v>
      </c>
      <c r="V4798" t="str">
        <f>VLOOKUP(L4798,'[2]tabela de preços'!$A:$D,4,0)</f>
        <v>AUTO AMERICA</v>
      </c>
      <c r="W4798" t="str">
        <f>VLOOKUP(L4798,'[2]tabela de preços'!$A:$F,6,0)</f>
        <v>CERA  / LIMPEZA /  POLIMENTO VEICULAR</v>
      </c>
      <c r="X4798" t="str">
        <f>VLOOKUP(L4798,'[2]tabela de preços'!$A:$G,7,0)</f>
        <v>AUTOMOTIVO</v>
      </c>
    </row>
    <row r="4799" spans="1:24" x14ac:dyDescent="0.3">
      <c r="A4799" t="s">
        <v>626</v>
      </c>
      <c r="B4799" t="s">
        <v>627</v>
      </c>
      <c r="C4799" t="s">
        <v>4100</v>
      </c>
      <c r="D4799" s="1">
        <v>46086</v>
      </c>
      <c r="E4799" t="s">
        <v>4101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630</v>
      </c>
      <c r="K4799" t="s">
        <v>631</v>
      </c>
      <c r="L4799">
        <v>20318</v>
      </c>
      <c r="M4799" t="s">
        <v>136</v>
      </c>
      <c r="O4799" t="s">
        <v>11</v>
      </c>
      <c r="P4799">
        <v>5403</v>
      </c>
      <c r="Q4799">
        <v>2</v>
      </c>
      <c r="R4799">
        <v>33.94</v>
      </c>
      <c r="S4799">
        <v>67.88</v>
      </c>
      <c r="T4799">
        <v>48.4</v>
      </c>
      <c r="U4799">
        <v>28.7</v>
      </c>
      <c r="V4799" t="str">
        <f>VLOOKUP(L4799,'[2]tabela de preços'!$A:$D,4,0)</f>
        <v>SHERWIN WILLIAMS</v>
      </c>
      <c r="W4799" t="str">
        <f>VLOOKUP(L4799,'[2]tabela de preços'!$A:$F,6,0)</f>
        <v>TINTAS POLIÉSTER</v>
      </c>
      <c r="X4799" t="str">
        <f>VLOOKUP(L4799,'[2]tabela de preços'!$A:$G,7,0)</f>
        <v>AUTOMOTIVO</v>
      </c>
    </row>
    <row r="4800" spans="1:24" x14ac:dyDescent="0.3">
      <c r="A4800" t="s">
        <v>626</v>
      </c>
      <c r="B4800" t="s">
        <v>627</v>
      </c>
      <c r="C4800" t="s">
        <v>4102</v>
      </c>
      <c r="D4800" s="1">
        <v>46087</v>
      </c>
      <c r="E4800" t="s">
        <v>4103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630</v>
      </c>
      <c r="K4800" t="s">
        <v>631</v>
      </c>
      <c r="L4800">
        <v>5</v>
      </c>
      <c r="M4800" t="s">
        <v>147</v>
      </c>
      <c r="O4800" t="s">
        <v>11</v>
      </c>
      <c r="P4800">
        <v>5102</v>
      </c>
      <c r="Q4800">
        <v>5</v>
      </c>
      <c r="R4800">
        <v>5.15</v>
      </c>
      <c r="S4800">
        <v>25.75</v>
      </c>
      <c r="T4800">
        <v>19.55</v>
      </c>
      <c r="U4800">
        <v>24.08</v>
      </c>
      <c r="V4800" t="str">
        <f>VLOOKUP(L4800,'[2]tabela de preços'!$A:$D,4,0)</f>
        <v>BRILHO ESTOPA</v>
      </c>
      <c r="W4800" t="str">
        <f>VLOOKUP(L4800,'[2]tabela de preços'!$A:$F,6,0)</f>
        <v>ESTOPAS</v>
      </c>
      <c r="X4800" t="str">
        <f>VLOOKUP(L4800,'[2]tabela de preços'!$A:$G,7,0)</f>
        <v>AUTOMOTIVO</v>
      </c>
    </row>
    <row r="4801" spans="1:24" x14ac:dyDescent="0.3">
      <c r="A4801" t="s">
        <v>626</v>
      </c>
      <c r="B4801" t="s">
        <v>627</v>
      </c>
      <c r="C4801" t="s">
        <v>4102</v>
      </c>
      <c r="D4801" s="1">
        <v>46087</v>
      </c>
      <c r="E4801" t="s">
        <v>4103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630</v>
      </c>
      <c r="K4801" t="s">
        <v>631</v>
      </c>
      <c r="L4801">
        <v>20431</v>
      </c>
      <c r="M4801" t="s">
        <v>202</v>
      </c>
      <c r="O4801" t="s">
        <v>11</v>
      </c>
      <c r="P4801">
        <v>5403</v>
      </c>
      <c r="Q4801">
        <v>18</v>
      </c>
      <c r="R4801">
        <v>36.89</v>
      </c>
      <c r="S4801">
        <v>664.02</v>
      </c>
      <c r="T4801">
        <v>544.67999999999995</v>
      </c>
      <c r="U4801">
        <v>17.97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626</v>
      </c>
      <c r="B4802" t="s">
        <v>627</v>
      </c>
      <c r="C4802" t="s">
        <v>4102</v>
      </c>
      <c r="D4802" s="1">
        <v>46087</v>
      </c>
      <c r="E4802" t="s">
        <v>4103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630</v>
      </c>
      <c r="K4802" t="s">
        <v>631</v>
      </c>
      <c r="L4802">
        <v>87043</v>
      </c>
      <c r="M4802" t="s">
        <v>217</v>
      </c>
      <c r="O4802" t="s">
        <v>11</v>
      </c>
      <c r="P4802">
        <v>5102</v>
      </c>
      <c r="Q4802">
        <v>8</v>
      </c>
      <c r="R4802">
        <v>21.95</v>
      </c>
      <c r="S4802">
        <v>175.6</v>
      </c>
      <c r="T4802">
        <v>144.16</v>
      </c>
      <c r="U4802">
        <v>17.899999999999999</v>
      </c>
      <c r="V4802" t="str">
        <f>VLOOKUP(L4802,'[2]tabela de preços'!$A:$D,4,0)</f>
        <v>ROBERLO</v>
      </c>
      <c r="W4802" t="str">
        <f>VLOOKUP(L4802,'[2]tabela de preços'!$A:$F,6,0)</f>
        <v>MASSA POLIÉSTER</v>
      </c>
      <c r="X4802" t="str">
        <f>VLOOKUP(L4802,'[2]tabela de preços'!$A:$G,7,0)</f>
        <v>AUTOMOTIVO</v>
      </c>
    </row>
    <row r="4803" spans="1:24" x14ac:dyDescent="0.3">
      <c r="A4803" t="s">
        <v>626</v>
      </c>
      <c r="B4803" t="s">
        <v>627</v>
      </c>
      <c r="C4803" t="s">
        <v>4102</v>
      </c>
      <c r="D4803" s="1">
        <v>46087</v>
      </c>
      <c r="E4803" t="s">
        <v>4103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630</v>
      </c>
      <c r="K4803" t="s">
        <v>631</v>
      </c>
      <c r="L4803">
        <v>20414</v>
      </c>
      <c r="M4803" t="s">
        <v>112</v>
      </c>
      <c r="O4803" t="s">
        <v>11</v>
      </c>
      <c r="P4803">
        <v>5102</v>
      </c>
      <c r="Q4803">
        <v>20</v>
      </c>
      <c r="R4803">
        <v>21.89</v>
      </c>
      <c r="S4803">
        <v>437.8</v>
      </c>
      <c r="T4803">
        <v>360</v>
      </c>
      <c r="U4803">
        <v>17.77</v>
      </c>
      <c r="V4803" t="str">
        <f>VLOOKUP(L4803,'[2]tabela de preços'!$A:$D,4,0)</f>
        <v>SHERWIN WILLIAMS</v>
      </c>
      <c r="W4803" t="str">
        <f>VLOOKUP(L4803,'[2]tabela de preços'!$A:$F,6,0)</f>
        <v>DILUENTE</v>
      </c>
      <c r="X4803" t="str">
        <f>VLOOKUP(L4803,'[2]tabela de preços'!$A:$G,7,0)</f>
        <v>AUTOMOTIVO</v>
      </c>
    </row>
    <row r="4804" spans="1:24" x14ac:dyDescent="0.3">
      <c r="A4804" t="s">
        <v>626</v>
      </c>
      <c r="B4804" t="s">
        <v>627</v>
      </c>
      <c r="C4804" t="s">
        <v>4102</v>
      </c>
      <c r="D4804" s="1">
        <v>46087</v>
      </c>
      <c r="E4804" t="s">
        <v>4103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630</v>
      </c>
      <c r="K4804" t="s">
        <v>631</v>
      </c>
      <c r="L4804">
        <v>21321</v>
      </c>
      <c r="M4804" t="s">
        <v>272</v>
      </c>
      <c r="O4804" t="s">
        <v>11</v>
      </c>
      <c r="P4804">
        <v>5102</v>
      </c>
      <c r="Q4804">
        <v>1</v>
      </c>
      <c r="R4804">
        <v>20.239999999999998</v>
      </c>
      <c r="S4804">
        <v>20.239999999999998</v>
      </c>
      <c r="T4804">
        <v>15.36</v>
      </c>
      <c r="U4804">
        <v>24.11</v>
      </c>
      <c r="V4804" t="str">
        <f>VLOOKUP(L4804,'[2]tabela de preços'!$A:$D,4,0)</f>
        <v>AUTO AMERICA</v>
      </c>
      <c r="W4804" t="str">
        <f>VLOOKUP(L4804,'[2]tabela de preços'!$A:$F,6,0)</f>
        <v>CERA  / LIMPEZA /  POLIMENTO VEICULAR</v>
      </c>
      <c r="X4804" t="str">
        <f>VLOOKUP(L4804,'[2]tabela de preços'!$A:$G,7,0)</f>
        <v>AUTOMOTIVO</v>
      </c>
    </row>
    <row r="4805" spans="1:24" x14ac:dyDescent="0.3">
      <c r="A4805" t="s">
        <v>626</v>
      </c>
      <c r="B4805" t="s">
        <v>627</v>
      </c>
      <c r="C4805" t="s">
        <v>4102</v>
      </c>
      <c r="D4805" s="1">
        <v>46087</v>
      </c>
      <c r="E4805" t="s">
        <v>4103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630</v>
      </c>
      <c r="K4805" t="s">
        <v>631</v>
      </c>
      <c r="L4805">
        <v>21065</v>
      </c>
      <c r="M4805" t="s">
        <v>3351</v>
      </c>
      <c r="O4805" t="s">
        <v>11</v>
      </c>
      <c r="P4805">
        <v>5403</v>
      </c>
      <c r="Q4805">
        <v>1</v>
      </c>
      <c r="R4805">
        <v>44.46</v>
      </c>
      <c r="S4805">
        <v>44.46</v>
      </c>
      <c r="T4805">
        <v>33.74</v>
      </c>
      <c r="U4805">
        <v>24.11</v>
      </c>
      <c r="V4805" t="str">
        <f>VLOOKUP(L4805,'[2]tabela de preços'!$A:$D,4,0)</f>
        <v>WANDA</v>
      </c>
      <c r="W4805" t="str">
        <f>VLOOKUP(L4805,'[2]tabela de preços'!$A:$F,6,0)</f>
        <v>PRIMER AUTOMOTIVO</v>
      </c>
      <c r="X4805" t="str">
        <f>VLOOKUP(L4805,'[2]tabela de preços'!$A:$G,7,0)</f>
        <v>AUTOMOTIVO</v>
      </c>
    </row>
    <row r="4806" spans="1:24" x14ac:dyDescent="0.3">
      <c r="A4806" t="s">
        <v>626</v>
      </c>
      <c r="B4806" t="s">
        <v>627</v>
      </c>
      <c r="C4806" t="s">
        <v>4104</v>
      </c>
      <c r="D4806" s="1">
        <v>46087</v>
      </c>
      <c r="E4806" t="s">
        <v>4105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630</v>
      </c>
      <c r="K4806" t="s">
        <v>631</v>
      </c>
      <c r="L4806">
        <v>20318</v>
      </c>
      <c r="M4806" t="s">
        <v>136</v>
      </c>
      <c r="O4806" t="s">
        <v>11</v>
      </c>
      <c r="P4806">
        <v>5403</v>
      </c>
      <c r="Q4806">
        <v>1</v>
      </c>
      <c r="R4806">
        <v>33.94</v>
      </c>
      <c r="S4806">
        <v>33.94</v>
      </c>
      <c r="T4806">
        <v>24.2</v>
      </c>
      <c r="U4806">
        <v>28.7</v>
      </c>
      <c r="V4806" t="str">
        <f>VLOOKUP(L4806,'[2]tabela de preços'!$A:$D,4,0)</f>
        <v>SHERWIN WILLIAMS</v>
      </c>
      <c r="W4806" t="str">
        <f>VLOOKUP(L4806,'[2]tabela de preços'!$A:$F,6,0)</f>
        <v>TINTAS POLIÉSTER</v>
      </c>
      <c r="X4806" t="str">
        <f>VLOOKUP(L4806,'[2]tabela de preços'!$A:$G,7,0)</f>
        <v>AUTOMOTIVO</v>
      </c>
    </row>
    <row r="4807" spans="1:24" x14ac:dyDescent="0.3">
      <c r="A4807" t="s">
        <v>626</v>
      </c>
      <c r="B4807" t="s">
        <v>627</v>
      </c>
      <c r="C4807" t="s">
        <v>4104</v>
      </c>
      <c r="D4807" s="1">
        <v>46087</v>
      </c>
      <c r="E4807" t="s">
        <v>4105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630</v>
      </c>
      <c r="K4807" t="s">
        <v>631</v>
      </c>
      <c r="L4807">
        <v>20325</v>
      </c>
      <c r="M4807" t="s">
        <v>150</v>
      </c>
      <c r="O4807" t="s">
        <v>11</v>
      </c>
      <c r="P4807">
        <v>5403</v>
      </c>
      <c r="Q4807">
        <v>2</v>
      </c>
      <c r="R4807">
        <v>32.299999999999997</v>
      </c>
      <c r="S4807">
        <v>64.599999999999994</v>
      </c>
      <c r="T4807">
        <v>46.06</v>
      </c>
      <c r="U4807">
        <v>28.7</v>
      </c>
      <c r="V4807" t="str">
        <f>VLOOKUP(L4807,'[2]tabela de preços'!$A:$D,4,0)</f>
        <v>SHERWIN WILLIAMS</v>
      </c>
      <c r="W4807" t="str">
        <f>VLOOKUP(L4807,'[2]tabela de preços'!$A:$F,6,0)</f>
        <v>TINTAS POLIÉSTER</v>
      </c>
      <c r="X4807" t="str">
        <f>VLOOKUP(L4807,'[2]tabela de preços'!$A:$G,7,0)</f>
        <v>AUTOMOTIVO</v>
      </c>
    </row>
    <row r="4808" spans="1:24" x14ac:dyDescent="0.3">
      <c r="A4808" t="s">
        <v>626</v>
      </c>
      <c r="B4808" t="s">
        <v>627</v>
      </c>
      <c r="C4808" t="s">
        <v>4104</v>
      </c>
      <c r="D4808" s="1">
        <v>46087</v>
      </c>
      <c r="E4808" t="s">
        <v>4105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630</v>
      </c>
      <c r="K4808" t="s">
        <v>631</v>
      </c>
      <c r="L4808">
        <v>10296</v>
      </c>
      <c r="M4808" t="s">
        <v>334</v>
      </c>
      <c r="O4808" t="s">
        <v>11</v>
      </c>
      <c r="P4808">
        <v>5102</v>
      </c>
      <c r="Q4808">
        <v>12</v>
      </c>
      <c r="R4808">
        <v>17.02</v>
      </c>
      <c r="S4808">
        <v>204.24</v>
      </c>
      <c r="T4808">
        <v>150.84</v>
      </c>
      <c r="U4808">
        <v>26.15</v>
      </c>
      <c r="V4808" t="str">
        <f>VLOOKUP(L4808,'[2]tabela de preços'!$A:$D,4,0)</f>
        <v>ANJO</v>
      </c>
      <c r="W4808" t="str">
        <f>VLOOKUP(L4808,'[2]tabela de preços'!$A:$F,6,0)</f>
        <v>DESENGRAXANTE</v>
      </c>
      <c r="X4808" t="str">
        <f>VLOOKUP(L4808,'[2]tabela de preços'!$A:$G,7,0)</f>
        <v>AUTOMOTIVO</v>
      </c>
    </row>
    <row r="4809" spans="1:24" x14ac:dyDescent="0.3">
      <c r="A4809" t="s">
        <v>3744</v>
      </c>
      <c r="C4809" t="s">
        <v>4106</v>
      </c>
      <c r="D4809" s="1">
        <v>46087</v>
      </c>
      <c r="E4809" t="s">
        <v>4107</v>
      </c>
      <c r="F4809">
        <v>9</v>
      </c>
      <c r="G4809">
        <v>236</v>
      </c>
      <c r="H4809" t="str">
        <f>VLOOKUP(G4809,[1]OPERADORES!$A:$B,2,0)</f>
        <v>DANIEL</v>
      </c>
      <c r="I4809" t="s">
        <v>244</v>
      </c>
      <c r="J4809" t="s">
        <v>3747</v>
      </c>
      <c r="K4809" t="s">
        <v>3748</v>
      </c>
      <c r="L4809">
        <v>23105</v>
      </c>
      <c r="M4809" t="s">
        <v>402</v>
      </c>
      <c r="O4809" t="s">
        <v>11</v>
      </c>
      <c r="P4809">
        <v>6102</v>
      </c>
      <c r="Q4809">
        <v>10</v>
      </c>
      <c r="R4809">
        <v>2.35</v>
      </c>
      <c r="S4809">
        <v>23.5</v>
      </c>
      <c r="T4809">
        <v>19.2</v>
      </c>
      <c r="U4809">
        <v>18.3</v>
      </c>
      <c r="V4809" t="str">
        <f>VLOOKUP(L4809,'[2]tabela de preços'!$A:$D,4,0)</f>
        <v>3M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3744</v>
      </c>
      <c r="C4810" t="s">
        <v>4106</v>
      </c>
      <c r="D4810" s="1">
        <v>46087</v>
      </c>
      <c r="E4810" t="s">
        <v>4107</v>
      </c>
      <c r="F4810">
        <v>9</v>
      </c>
      <c r="G4810">
        <v>236</v>
      </c>
      <c r="H4810" t="str">
        <f>VLOOKUP(G4810,[1]OPERADORES!$A:$B,2,0)</f>
        <v>DANIEL</v>
      </c>
      <c r="I4810" t="s">
        <v>244</v>
      </c>
      <c r="J4810" t="s">
        <v>3747</v>
      </c>
      <c r="K4810" t="s">
        <v>3748</v>
      </c>
      <c r="L4810">
        <v>23108</v>
      </c>
      <c r="M4810" t="s">
        <v>248</v>
      </c>
      <c r="O4810" t="s">
        <v>11</v>
      </c>
      <c r="P4810">
        <v>6102</v>
      </c>
      <c r="Q4810">
        <v>5</v>
      </c>
      <c r="R4810">
        <v>2.35</v>
      </c>
      <c r="S4810">
        <v>11.75</v>
      </c>
      <c r="T4810">
        <v>9.25</v>
      </c>
      <c r="U4810">
        <v>21.28</v>
      </c>
      <c r="V4810" t="str">
        <f>VLOOKUP(L4810,'[2]tabela de preços'!$A:$D,4,0)</f>
        <v>3M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3744</v>
      </c>
      <c r="C4811" t="s">
        <v>4106</v>
      </c>
      <c r="D4811" s="1">
        <v>46087</v>
      </c>
      <c r="E4811" t="s">
        <v>4107</v>
      </c>
      <c r="F4811">
        <v>9</v>
      </c>
      <c r="G4811">
        <v>236</v>
      </c>
      <c r="H4811" t="str">
        <f>VLOOKUP(G4811,[1]OPERADORES!$A:$B,2,0)</f>
        <v>DANIEL</v>
      </c>
      <c r="I4811" t="s">
        <v>244</v>
      </c>
      <c r="J4811" t="s">
        <v>3747</v>
      </c>
      <c r="K4811" t="s">
        <v>3748</v>
      </c>
      <c r="L4811">
        <v>10237</v>
      </c>
      <c r="M4811" t="s">
        <v>271</v>
      </c>
      <c r="O4811" t="s">
        <v>11</v>
      </c>
      <c r="P4811">
        <v>6102</v>
      </c>
      <c r="Q4811">
        <v>5</v>
      </c>
      <c r="R4811">
        <v>2.79</v>
      </c>
      <c r="S4811">
        <v>13.95</v>
      </c>
      <c r="T4811">
        <v>11.25</v>
      </c>
      <c r="U4811">
        <v>19.350000000000001</v>
      </c>
      <c r="V4811" t="str">
        <f>VLOOKUP(L4811,'[2]tabela de preços'!$A:$D,4,0)</f>
        <v>NORTON</v>
      </c>
      <c r="W4811" t="str">
        <f>VLOOKUP(L4811,'[2]tabela de preços'!$A:$F,6,0)</f>
        <v xml:space="preserve">DISCOS / LIXAS / ABRASIVOS </v>
      </c>
      <c r="X4811" t="str">
        <f>VLOOKUP(L4811,'[2]tabela de preços'!$A:$G,7,0)</f>
        <v>AUTOMOTIVO</v>
      </c>
    </row>
    <row r="4812" spans="1:24" x14ac:dyDescent="0.3">
      <c r="A4812" t="s">
        <v>3744</v>
      </c>
      <c r="C4812" t="s">
        <v>4106</v>
      </c>
      <c r="D4812" s="1">
        <v>46087</v>
      </c>
      <c r="E4812" t="s">
        <v>4107</v>
      </c>
      <c r="F4812">
        <v>9</v>
      </c>
      <c r="G4812">
        <v>236</v>
      </c>
      <c r="H4812" t="str">
        <f>VLOOKUP(G4812,[1]OPERADORES!$A:$B,2,0)</f>
        <v>DANIEL</v>
      </c>
      <c r="I4812" t="s">
        <v>244</v>
      </c>
      <c r="J4812" t="s">
        <v>3747</v>
      </c>
      <c r="K4812" t="s">
        <v>3748</v>
      </c>
      <c r="L4812">
        <v>85703</v>
      </c>
      <c r="M4812" t="s">
        <v>682</v>
      </c>
      <c r="O4812" t="s">
        <v>11</v>
      </c>
      <c r="P4812">
        <v>6102</v>
      </c>
      <c r="Q4812">
        <v>2</v>
      </c>
      <c r="R4812">
        <v>14.75</v>
      </c>
      <c r="S4812">
        <v>29.5</v>
      </c>
      <c r="T4812">
        <v>21.62</v>
      </c>
      <c r="U4812">
        <v>26.71</v>
      </c>
      <c r="V4812" t="str">
        <f>VLOOKUP(L4812,'[2]tabela de preços'!$A:$D,4,0)</f>
        <v>NEW PAD</v>
      </c>
      <c r="W4812" t="str">
        <f>VLOOKUP(L4812,'[2]tabela de preços'!$A:$F,6,0)</f>
        <v>APLICADORES / ADAPTADORES / ENGATES / SUPORTES</v>
      </c>
      <c r="X4812" t="str">
        <f>VLOOKUP(L4812,'[2]tabela de preços'!$A:$G,7,0)</f>
        <v>AUTOMOTIVO</v>
      </c>
    </row>
    <row r="4813" spans="1:24" x14ac:dyDescent="0.3">
      <c r="A4813" t="s">
        <v>2759</v>
      </c>
      <c r="C4813" t="s">
        <v>4108</v>
      </c>
      <c r="D4813" s="1">
        <v>46087</v>
      </c>
      <c r="E4813" t="s">
        <v>4109</v>
      </c>
      <c r="F4813">
        <v>9</v>
      </c>
      <c r="G4813">
        <v>236</v>
      </c>
      <c r="H4813" t="str">
        <f>VLOOKUP(G4813,[1]OPERADORES!$A:$B,2,0)</f>
        <v>DANIEL</v>
      </c>
      <c r="I4813" t="s">
        <v>21</v>
      </c>
      <c r="J4813" t="s">
        <v>66</v>
      </c>
      <c r="K4813" t="s">
        <v>2762</v>
      </c>
      <c r="L4813">
        <v>84144</v>
      </c>
      <c r="M4813" t="s">
        <v>1287</v>
      </c>
      <c r="O4813" t="s">
        <v>11</v>
      </c>
      <c r="P4813">
        <v>5403</v>
      </c>
      <c r="Q4813">
        <v>1</v>
      </c>
      <c r="R4813">
        <v>59.98</v>
      </c>
      <c r="S4813">
        <v>59.98</v>
      </c>
      <c r="T4813">
        <v>53.07</v>
      </c>
      <c r="U4813">
        <v>11.52</v>
      </c>
      <c r="V4813" t="str">
        <f>VLOOKUP(L4813,'[2]tabela de preços'!$A:$D,4,0)</f>
        <v>BRASILUX</v>
      </c>
      <c r="W4813" t="str">
        <f>VLOOKUP(L4813,'[2]tabela de preços'!$A:$F,6,0)</f>
        <v>ESMALTES</v>
      </c>
      <c r="X4813" t="str">
        <f>VLOOKUP(L4813,'[2]tabela de preços'!$A:$G,7,0)</f>
        <v>INDUSTRIAL</v>
      </c>
    </row>
    <row r="4814" spans="1:24" x14ac:dyDescent="0.3">
      <c r="A4814" t="s">
        <v>2759</v>
      </c>
      <c r="C4814" t="s">
        <v>4108</v>
      </c>
      <c r="D4814" s="1">
        <v>46087</v>
      </c>
      <c r="E4814" t="s">
        <v>4109</v>
      </c>
      <c r="F4814">
        <v>9</v>
      </c>
      <c r="G4814">
        <v>236</v>
      </c>
      <c r="H4814" t="str">
        <f>VLOOKUP(G4814,[1]OPERADORES!$A:$B,2,0)</f>
        <v>DANIEL</v>
      </c>
      <c r="I4814" t="s">
        <v>21</v>
      </c>
      <c r="J4814" t="s">
        <v>66</v>
      </c>
      <c r="K4814" t="s">
        <v>2762</v>
      </c>
      <c r="L4814">
        <v>84928</v>
      </c>
      <c r="M4814" t="s">
        <v>36</v>
      </c>
      <c r="O4814" t="s">
        <v>11</v>
      </c>
      <c r="P4814">
        <v>5102</v>
      </c>
      <c r="Q4814">
        <v>10</v>
      </c>
      <c r="R4814">
        <v>9.39</v>
      </c>
      <c r="S4814">
        <v>93.9</v>
      </c>
      <c r="T4814">
        <v>71.3</v>
      </c>
      <c r="U4814">
        <v>24.07</v>
      </c>
      <c r="V4814" t="str">
        <f>VLOOKUP(L4814,'[2]tabela de preços'!$A:$D,4,0)</f>
        <v>ADERE</v>
      </c>
      <c r="W4814" t="str">
        <f>VLOOKUP(L4814,'[2]tabela de preços'!$A:$F,6,0)</f>
        <v xml:space="preserve">FITA DE USO GERAL </v>
      </c>
      <c r="X4814" t="str">
        <f>VLOOKUP(L4814,'[2]tabela de preços'!$A:$G,7,0)</f>
        <v>IMOBILIÁRIO</v>
      </c>
    </row>
    <row r="4815" spans="1:24" x14ac:dyDescent="0.3">
      <c r="A4815" t="s">
        <v>2759</v>
      </c>
      <c r="C4815" t="s">
        <v>4108</v>
      </c>
      <c r="D4815" s="1">
        <v>46087</v>
      </c>
      <c r="E4815" t="s">
        <v>4109</v>
      </c>
      <c r="F4815">
        <v>9</v>
      </c>
      <c r="G4815">
        <v>236</v>
      </c>
      <c r="H4815" t="str">
        <f>VLOOKUP(G4815,[1]OPERADORES!$A:$B,2,0)</f>
        <v>DANIEL</v>
      </c>
      <c r="I4815" t="s">
        <v>21</v>
      </c>
      <c r="J4815" t="s">
        <v>66</v>
      </c>
      <c r="K4815" t="s">
        <v>2762</v>
      </c>
      <c r="L4815">
        <v>84113</v>
      </c>
      <c r="M4815" t="s">
        <v>737</v>
      </c>
      <c r="O4815" t="s">
        <v>11</v>
      </c>
      <c r="P4815">
        <v>5403</v>
      </c>
      <c r="Q4815">
        <v>1</v>
      </c>
      <c r="R4815">
        <v>159.41999999999999</v>
      </c>
      <c r="S4815">
        <v>159.41999999999999</v>
      </c>
      <c r="T4815">
        <v>116.88</v>
      </c>
      <c r="U4815">
        <v>26.68</v>
      </c>
      <c r="V4815" t="str">
        <f>VLOOKUP(L4815,'[2]tabela de preços'!$A:$D,4,0)</f>
        <v>BRASILUX</v>
      </c>
      <c r="W4815" t="str">
        <f>VLOOKUP(L4815,'[2]tabela de preços'!$A:$F,6,0)</f>
        <v>EPOXI</v>
      </c>
      <c r="X4815" t="str">
        <f>VLOOKUP(L4815,'[2]tabela de preços'!$A:$G,7,0)</f>
        <v>INDUSTRIAL</v>
      </c>
    </row>
    <row r="4816" spans="1:24" x14ac:dyDescent="0.3">
      <c r="A4816" t="s">
        <v>2759</v>
      </c>
      <c r="C4816" t="s">
        <v>4108</v>
      </c>
      <c r="D4816" s="1">
        <v>46087</v>
      </c>
      <c r="E4816" t="s">
        <v>4109</v>
      </c>
      <c r="F4816">
        <v>9</v>
      </c>
      <c r="G4816">
        <v>236</v>
      </c>
      <c r="H4816" t="str">
        <f>VLOOKUP(G4816,[1]OPERADORES!$A:$B,2,0)</f>
        <v>DANIEL</v>
      </c>
      <c r="I4816" t="s">
        <v>21</v>
      </c>
      <c r="J4816" t="s">
        <v>66</v>
      </c>
      <c r="K4816" t="s">
        <v>2762</v>
      </c>
      <c r="L4816">
        <v>84423</v>
      </c>
      <c r="M4816" t="s">
        <v>1198</v>
      </c>
      <c r="O4816" t="s">
        <v>11</v>
      </c>
      <c r="P4816">
        <v>5102</v>
      </c>
      <c r="Q4816">
        <v>1</v>
      </c>
      <c r="R4816">
        <v>17.82</v>
      </c>
      <c r="S4816">
        <v>17.82</v>
      </c>
      <c r="T4816">
        <v>13.52</v>
      </c>
      <c r="U4816">
        <v>24.13</v>
      </c>
      <c r="V4816" t="str">
        <f>VLOOKUP(L4816,'[2]tabela de preços'!$A:$D,4,0)</f>
        <v>ATLAS</v>
      </c>
      <c r="W4816" t="str">
        <f>VLOOKUP(L4816,'[2]tabela de preços'!$A:$F,6,0)</f>
        <v>ROLOS / TRINCHAS / PINCÉIS / ESPÁTULAS</v>
      </c>
      <c r="X4816" t="str">
        <f>VLOOKUP(L4816,'[2]tabela de preços'!$A:$G,7,0)</f>
        <v>IMOBILIÁRIO</v>
      </c>
    </row>
    <row r="4817" spans="1:24" x14ac:dyDescent="0.3">
      <c r="A4817" t="s">
        <v>2759</v>
      </c>
      <c r="C4817" t="s">
        <v>4108</v>
      </c>
      <c r="D4817" s="1">
        <v>46087</v>
      </c>
      <c r="E4817" t="s">
        <v>4109</v>
      </c>
      <c r="F4817">
        <v>9</v>
      </c>
      <c r="G4817">
        <v>236</v>
      </c>
      <c r="H4817" t="str">
        <f>VLOOKUP(G4817,[1]OPERADORES!$A:$B,2,0)</f>
        <v>DANIEL</v>
      </c>
      <c r="I4817" t="s">
        <v>21</v>
      </c>
      <c r="J4817" t="s">
        <v>66</v>
      </c>
      <c r="K4817" t="s">
        <v>2762</v>
      </c>
      <c r="L4817">
        <v>85644</v>
      </c>
      <c r="M4817" t="s">
        <v>689</v>
      </c>
      <c r="O4817" t="s">
        <v>11</v>
      </c>
      <c r="P4817">
        <v>5403</v>
      </c>
      <c r="Q4817">
        <v>3</v>
      </c>
      <c r="R4817">
        <v>9.15</v>
      </c>
      <c r="S4817">
        <v>27.45</v>
      </c>
      <c r="T4817">
        <v>20.13</v>
      </c>
      <c r="U4817">
        <v>26.67</v>
      </c>
      <c r="V4817" t="str">
        <f>VLOOKUP(L4817,'[2]tabela de preços'!$A:$D,4,0)</f>
        <v>UNIPEGA</v>
      </c>
      <c r="W4817" t="str">
        <f>VLOOKUP(L4817,'[2]tabela de preços'!$A:$F,6,0)</f>
        <v xml:space="preserve">SPRAYS </v>
      </c>
      <c r="X4817" t="str">
        <f>VLOOKUP(L4817,'[2]tabela de preços'!$A:$G,7,0)</f>
        <v>AUTOMOTIVO</v>
      </c>
    </row>
    <row r="4818" spans="1:24" x14ac:dyDescent="0.3">
      <c r="A4818" t="s">
        <v>764</v>
      </c>
      <c r="C4818" t="s">
        <v>4110</v>
      </c>
      <c r="D4818" s="1">
        <v>46085</v>
      </c>
      <c r="E4818" t="s">
        <v>4111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767</v>
      </c>
      <c r="K4818" t="s">
        <v>768</v>
      </c>
      <c r="L4818">
        <v>21135</v>
      </c>
      <c r="M4818" t="s">
        <v>4112</v>
      </c>
      <c r="O4818" t="s">
        <v>11</v>
      </c>
      <c r="P4818">
        <v>5102</v>
      </c>
      <c r="Q4818">
        <v>30</v>
      </c>
      <c r="R4818">
        <v>12.94</v>
      </c>
      <c r="S4818">
        <v>388.2</v>
      </c>
      <c r="T4818">
        <v>250.5</v>
      </c>
      <c r="U4818">
        <v>35.47</v>
      </c>
      <c r="V4818" t="str">
        <f>VLOOKUP(L4818,'[2]tabela de preços'!$A:$D,4,0)</f>
        <v>SCHWEERS</v>
      </c>
      <c r="W4818" t="str">
        <f>VLOOKUP(L4818,'[2]tabela de preços'!$A:$F,6,0)</f>
        <v>APLICADORES / ADAPTADORES / ENGATES / SUPORTES</v>
      </c>
      <c r="X4818" t="str">
        <f>VLOOKUP(L4818,'[2]tabela de preços'!$A:$G,7,0)</f>
        <v>AUTOMOTIVO</v>
      </c>
    </row>
    <row r="4819" spans="1:24" x14ac:dyDescent="0.3">
      <c r="A4819" t="s">
        <v>764</v>
      </c>
      <c r="C4819" t="s">
        <v>4110</v>
      </c>
      <c r="D4819" s="1">
        <v>46085</v>
      </c>
      <c r="E4819" t="s">
        <v>4111</v>
      </c>
      <c r="F4819">
        <v>9</v>
      </c>
      <c r="G4819">
        <v>236</v>
      </c>
      <c r="H4819" t="str">
        <f>VLOOKUP(G4819,[1]OPERADORES!$A:$B,2,0)</f>
        <v>DANIEL</v>
      </c>
      <c r="I4819" t="s">
        <v>21</v>
      </c>
      <c r="J4819" t="s">
        <v>767</v>
      </c>
      <c r="K4819" t="s">
        <v>768</v>
      </c>
      <c r="L4819">
        <v>9764</v>
      </c>
      <c r="M4819" t="s">
        <v>173</v>
      </c>
      <c r="O4819" t="s">
        <v>11</v>
      </c>
      <c r="P4819">
        <v>5102</v>
      </c>
      <c r="Q4819">
        <v>12</v>
      </c>
      <c r="R4819">
        <v>33.33</v>
      </c>
      <c r="S4819">
        <v>399.96</v>
      </c>
      <c r="T4819">
        <v>293.27999999999997</v>
      </c>
      <c r="U4819">
        <v>26.67</v>
      </c>
      <c r="V4819" t="str">
        <f>VLOOKUP(L4819,'[2]tabela de preços'!$A:$D,4,0)</f>
        <v>SIKKENS</v>
      </c>
      <c r="W4819" t="str">
        <f>VLOOKUP(L4819,'[2]tabela de preços'!$A:$F,6,0)</f>
        <v>MASSA DE PEQUENOS REPAROS</v>
      </c>
      <c r="X4819" t="str">
        <f>VLOOKUP(L4819,'[2]tabela de preços'!$A:$G,7,0)</f>
        <v>AUTOMOTIVO</v>
      </c>
    </row>
    <row r="4820" spans="1:24" x14ac:dyDescent="0.3">
      <c r="A4820" t="s">
        <v>3915</v>
      </c>
      <c r="B4820" t="s">
        <v>3916</v>
      </c>
      <c r="C4820" t="s">
        <v>3917</v>
      </c>
      <c r="D4820" s="1">
        <v>46084</v>
      </c>
      <c r="E4820" t="s">
        <v>3918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2498</v>
      </c>
      <c r="K4820" t="s">
        <v>3919</v>
      </c>
      <c r="L4820">
        <v>21819</v>
      </c>
      <c r="M4820" t="s">
        <v>792</v>
      </c>
      <c r="O4820" t="s">
        <v>11</v>
      </c>
      <c r="P4820">
        <v>5403</v>
      </c>
      <c r="Q4820">
        <v>2</v>
      </c>
      <c r="R4820">
        <v>33.380000000000003</v>
      </c>
      <c r="S4820">
        <v>66.760000000000005</v>
      </c>
      <c r="T4820">
        <v>47.6</v>
      </c>
      <c r="U4820">
        <v>28.7</v>
      </c>
      <c r="V4820" t="str">
        <f>VLOOKUP(L4820,'[2]tabela de preços'!$A:$D,4,0)</f>
        <v>SHERWIN WILLIAMS</v>
      </c>
      <c r="W4820" t="str">
        <f>VLOOKUP(L4820,'[2]tabela de preços'!$A:$F,6,0)</f>
        <v>TINTAS POLIÉSTER</v>
      </c>
      <c r="X4820" t="str">
        <f>VLOOKUP(L4820,'[2]tabela de preços'!$A:$G,7,0)</f>
        <v>AUTOMOTIVO</v>
      </c>
    </row>
    <row r="4821" spans="1:24" x14ac:dyDescent="0.3">
      <c r="A4821" t="s">
        <v>3915</v>
      </c>
      <c r="B4821" t="s">
        <v>3916</v>
      </c>
      <c r="C4821" t="s">
        <v>3917</v>
      </c>
      <c r="D4821" s="1">
        <v>46084</v>
      </c>
      <c r="E4821" t="s">
        <v>3918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2498</v>
      </c>
      <c r="K4821" t="s">
        <v>3919</v>
      </c>
      <c r="L4821">
        <v>20318</v>
      </c>
      <c r="M4821" t="s">
        <v>136</v>
      </c>
      <c r="O4821" t="s">
        <v>11</v>
      </c>
      <c r="P4821">
        <v>5403</v>
      </c>
      <c r="Q4821">
        <v>2</v>
      </c>
      <c r="R4821">
        <v>33.94</v>
      </c>
      <c r="S4821">
        <v>67.88</v>
      </c>
      <c r="T4821">
        <v>48.4</v>
      </c>
      <c r="U4821">
        <v>28.7</v>
      </c>
      <c r="V4821" t="str">
        <f>VLOOKUP(L4821,'[2]tabela de preços'!$A:$D,4,0)</f>
        <v>SHERWIN WILLIAMS</v>
      </c>
      <c r="W4821" t="str">
        <f>VLOOKUP(L4821,'[2]tabela de preços'!$A:$F,6,0)</f>
        <v>TINTAS POLIÉSTER</v>
      </c>
      <c r="X4821" t="str">
        <f>VLOOKUP(L4821,'[2]tabela de preços'!$A:$G,7,0)</f>
        <v>AUTOMOTIVO</v>
      </c>
    </row>
    <row r="4822" spans="1:24" x14ac:dyDescent="0.3">
      <c r="A4822" t="s">
        <v>3915</v>
      </c>
      <c r="B4822" t="s">
        <v>3916</v>
      </c>
      <c r="C4822" t="s">
        <v>3917</v>
      </c>
      <c r="D4822" s="1">
        <v>46084</v>
      </c>
      <c r="E4822" t="s">
        <v>3918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2498</v>
      </c>
      <c r="K4822" t="s">
        <v>3919</v>
      </c>
      <c r="L4822">
        <v>23760</v>
      </c>
      <c r="M4822" t="s">
        <v>3920</v>
      </c>
      <c r="O4822" t="s">
        <v>11</v>
      </c>
      <c r="P4822">
        <v>5403</v>
      </c>
      <c r="Q4822">
        <v>3</v>
      </c>
      <c r="R4822">
        <v>33.86</v>
      </c>
      <c r="S4822">
        <v>101.58</v>
      </c>
      <c r="T4822">
        <v>72.42</v>
      </c>
      <c r="U4822">
        <v>28.71</v>
      </c>
      <c r="V4822" t="str">
        <f>VLOOKUP(L4822,'[2]tabela de preços'!$A:$D,4,0)</f>
        <v>SHERWIN WILLIAMS</v>
      </c>
      <c r="W4822" t="str">
        <f>VLOOKUP(L4822,'[2]tabela de preços'!$A:$F,6,0)</f>
        <v>TINTAS POLIÉSTER</v>
      </c>
      <c r="X4822" t="str">
        <f>VLOOKUP(L4822,'[2]tabela de preços'!$A:$G,7,0)</f>
        <v>AUTOMOTIVO</v>
      </c>
    </row>
    <row r="4823" spans="1:24" x14ac:dyDescent="0.3">
      <c r="A4823" t="s">
        <v>3915</v>
      </c>
      <c r="B4823" t="s">
        <v>3916</v>
      </c>
      <c r="C4823" t="s">
        <v>3917</v>
      </c>
      <c r="D4823" s="1">
        <v>46084</v>
      </c>
      <c r="E4823" t="s">
        <v>3918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2498</v>
      </c>
      <c r="K4823" t="s">
        <v>3919</v>
      </c>
      <c r="L4823">
        <v>20472</v>
      </c>
      <c r="M4823" t="s">
        <v>709</v>
      </c>
      <c r="O4823" t="s">
        <v>11</v>
      </c>
      <c r="P4823">
        <v>5403</v>
      </c>
      <c r="Q4823">
        <v>2</v>
      </c>
      <c r="R4823">
        <v>35.99</v>
      </c>
      <c r="S4823">
        <v>71.98</v>
      </c>
      <c r="T4823">
        <v>51.32</v>
      </c>
      <c r="U4823">
        <v>28.7</v>
      </c>
      <c r="V4823" t="str">
        <f>VLOOKUP(L4823,'[2]tabela de preços'!$A:$D,4,0)</f>
        <v>SHERWIN WILLIAMS</v>
      </c>
      <c r="W4823" t="str">
        <f>VLOOKUP(L4823,'[2]tabela de preços'!$A:$F,6,0)</f>
        <v>TINTAS POLIÉSTER</v>
      </c>
      <c r="X4823" t="str">
        <f>VLOOKUP(L4823,'[2]tabela de preços'!$A:$G,7,0)</f>
        <v>AUTOMOTIVO</v>
      </c>
    </row>
    <row r="4824" spans="1:24" x14ac:dyDescent="0.3">
      <c r="A4824" t="s">
        <v>3915</v>
      </c>
      <c r="B4824" t="s">
        <v>3916</v>
      </c>
      <c r="C4824" t="s">
        <v>3917</v>
      </c>
      <c r="D4824" s="1">
        <v>46084</v>
      </c>
      <c r="E4824" t="s">
        <v>3918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2498</v>
      </c>
      <c r="K4824" t="s">
        <v>3919</v>
      </c>
      <c r="L4824">
        <v>20354</v>
      </c>
      <c r="M4824" t="s">
        <v>1342</v>
      </c>
      <c r="O4824" t="s">
        <v>11</v>
      </c>
      <c r="P4824">
        <v>5403</v>
      </c>
      <c r="Q4824">
        <v>2</v>
      </c>
      <c r="R4824">
        <v>32.97</v>
      </c>
      <c r="S4824">
        <v>65.94</v>
      </c>
      <c r="T4824">
        <v>47.02</v>
      </c>
      <c r="U4824">
        <v>28.69</v>
      </c>
      <c r="V4824" t="str">
        <f>VLOOKUP(L4824,'[2]tabela de preços'!$A:$D,4,0)</f>
        <v>SHERWIN WILLIAMS</v>
      </c>
      <c r="W4824" t="str">
        <f>VLOOKUP(L4824,'[2]tabela de preços'!$A:$F,6,0)</f>
        <v>TINTAS POLIÉSTER</v>
      </c>
      <c r="X4824" t="str">
        <f>VLOOKUP(L4824,'[2]tabela de preços'!$A:$G,7,0)</f>
        <v>AUTOMOTIVO</v>
      </c>
    </row>
    <row r="4825" spans="1:24" x14ac:dyDescent="0.3">
      <c r="A4825" t="s">
        <v>3915</v>
      </c>
      <c r="B4825" t="s">
        <v>3916</v>
      </c>
      <c r="C4825" t="s">
        <v>3917</v>
      </c>
      <c r="D4825" s="1">
        <v>46084</v>
      </c>
      <c r="E4825" t="s">
        <v>3918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2498</v>
      </c>
      <c r="K4825" t="s">
        <v>3919</v>
      </c>
      <c r="L4825">
        <v>20846</v>
      </c>
      <c r="M4825" t="s">
        <v>163</v>
      </c>
      <c r="O4825" t="s">
        <v>11</v>
      </c>
      <c r="P4825">
        <v>5102</v>
      </c>
      <c r="Q4825">
        <v>3</v>
      </c>
      <c r="R4825">
        <v>32.619999999999997</v>
      </c>
      <c r="S4825">
        <v>97.86</v>
      </c>
      <c r="T4825">
        <v>74.28</v>
      </c>
      <c r="U4825">
        <v>24.1</v>
      </c>
      <c r="V4825" t="str">
        <f>VLOOKUP(L4825,'[2]tabela de preços'!$A:$D,4,0)</f>
        <v>SHERWIN WILLIAMS</v>
      </c>
      <c r="W4825" t="str">
        <f>VLOOKUP(L4825,'[2]tabela de preços'!$A:$F,6,0)</f>
        <v>TINTAS POLIÉSTER</v>
      </c>
      <c r="X4825" t="str">
        <f>VLOOKUP(L4825,'[2]tabela de preços'!$A:$G,7,0)</f>
        <v>AUTOMOTIVO</v>
      </c>
    </row>
    <row r="4826" spans="1:24" x14ac:dyDescent="0.3">
      <c r="A4826" t="s">
        <v>2495</v>
      </c>
      <c r="C4826" t="s">
        <v>3921</v>
      </c>
      <c r="D4826" s="1">
        <v>46084</v>
      </c>
      <c r="E4826" t="s">
        <v>3922</v>
      </c>
      <c r="F4826">
        <v>9</v>
      </c>
      <c r="G4826">
        <v>236</v>
      </c>
      <c r="H4826" t="str">
        <f>VLOOKUP(G4826,[1]OPERADORES!$A:$B,2,0)</f>
        <v>DANIEL</v>
      </c>
      <c r="I4826" t="s">
        <v>21</v>
      </c>
      <c r="J4826" t="s">
        <v>2498</v>
      </c>
      <c r="K4826" t="s">
        <v>2499</v>
      </c>
      <c r="L4826">
        <v>20321</v>
      </c>
      <c r="M4826" t="s">
        <v>639</v>
      </c>
      <c r="O4826" t="s">
        <v>11</v>
      </c>
      <c r="P4826">
        <v>5403</v>
      </c>
      <c r="Q4826">
        <v>1</v>
      </c>
      <c r="R4826">
        <v>34.6</v>
      </c>
      <c r="S4826">
        <v>34.6</v>
      </c>
      <c r="T4826">
        <v>24.67</v>
      </c>
      <c r="U4826">
        <v>28.7</v>
      </c>
      <c r="V4826" t="str">
        <f>VLOOKUP(L4826,'[2]tabela de preços'!$A:$D,4,0)</f>
        <v>SHERWIN WILLIAMS</v>
      </c>
      <c r="W4826" t="str">
        <f>VLOOKUP(L4826,'[2]tabela de preços'!$A:$F,6,0)</f>
        <v>TINTAS POLIÉSTER</v>
      </c>
      <c r="X4826" t="str">
        <f>VLOOKUP(L4826,'[2]tabela de preços'!$A:$G,7,0)</f>
        <v>AUTOMOTIVO</v>
      </c>
    </row>
    <row r="4827" spans="1:24" x14ac:dyDescent="0.3">
      <c r="A4827" t="s">
        <v>2495</v>
      </c>
      <c r="C4827" t="s">
        <v>3923</v>
      </c>
      <c r="D4827" s="1">
        <v>46084</v>
      </c>
      <c r="E4827" t="s">
        <v>3924</v>
      </c>
      <c r="F4827">
        <v>9</v>
      </c>
      <c r="G4827">
        <v>236</v>
      </c>
      <c r="H4827" t="str">
        <f>VLOOKUP(G4827,[1]OPERADORES!$A:$B,2,0)</f>
        <v>DANIEL</v>
      </c>
      <c r="I4827" t="s">
        <v>21</v>
      </c>
      <c r="J4827" t="s">
        <v>2498</v>
      </c>
      <c r="K4827" t="s">
        <v>2499</v>
      </c>
      <c r="L4827">
        <v>85693</v>
      </c>
      <c r="M4827" t="s">
        <v>526</v>
      </c>
      <c r="O4827" t="s">
        <v>11</v>
      </c>
      <c r="P4827">
        <v>5102</v>
      </c>
      <c r="Q4827">
        <v>10</v>
      </c>
      <c r="R4827">
        <v>7.89</v>
      </c>
      <c r="S4827">
        <v>78.900000000000006</v>
      </c>
      <c r="T4827">
        <v>65.099999999999994</v>
      </c>
      <c r="U4827">
        <v>17.489999999999998</v>
      </c>
      <c r="V4827" t="str">
        <f>VLOOKUP(L4827,'[2]tabela de preços'!$A:$D,4,0)</f>
        <v>UNIPEGA</v>
      </c>
      <c r="W4827" t="str">
        <f>VLOOKUP(L4827,'[2]tabela de preços'!$A:$F,6,0)</f>
        <v>PU 40</v>
      </c>
      <c r="X4827" t="str">
        <f>VLOOKUP(L4827,'[2]tabela de preços'!$A:$G,7,0)</f>
        <v>IMOBILIÁRIO</v>
      </c>
    </row>
    <row r="4828" spans="1:24" x14ac:dyDescent="0.3">
      <c r="A4828" t="s">
        <v>828</v>
      </c>
      <c r="C4828" t="s">
        <v>3925</v>
      </c>
      <c r="D4828" s="1">
        <v>46084</v>
      </c>
      <c r="E4828" t="s">
        <v>3926</v>
      </c>
      <c r="F4828">
        <v>9</v>
      </c>
      <c r="G4828">
        <v>231</v>
      </c>
      <c r="H4828" t="str">
        <f>VLOOKUP(G4828,[1]OPERADORES!$A:$B,2,0)</f>
        <v>EDIJANE</v>
      </c>
      <c r="I4828" t="s">
        <v>21</v>
      </c>
      <c r="J4828" t="s">
        <v>372</v>
      </c>
      <c r="K4828" t="s">
        <v>831</v>
      </c>
      <c r="L4828">
        <v>84038</v>
      </c>
      <c r="M4828" t="s">
        <v>593</v>
      </c>
      <c r="O4828" t="s">
        <v>11</v>
      </c>
      <c r="P4828">
        <v>5102</v>
      </c>
      <c r="Q4828">
        <v>12</v>
      </c>
      <c r="R4828">
        <v>17.72</v>
      </c>
      <c r="S4828">
        <v>212.64</v>
      </c>
      <c r="T4828">
        <v>161.4</v>
      </c>
      <c r="U4828">
        <v>24.1</v>
      </c>
      <c r="V4828" t="str">
        <f>VLOOKUP(L4828,'[2]tabela de preços'!$A:$D,4,0)</f>
        <v>BRASILUX</v>
      </c>
      <c r="W4828" t="str">
        <f>VLOOKUP(L4828,'[2]tabela de preços'!$A:$F,6,0)</f>
        <v>MASSA CORRIDA / ACRÍLICA</v>
      </c>
      <c r="X4828" t="str">
        <f>VLOOKUP(L4828,'[2]tabela de preços'!$A:$G,7,0)</f>
        <v>IMOBILIÁRIO</v>
      </c>
    </row>
    <row r="4829" spans="1:24" x14ac:dyDescent="0.3">
      <c r="A4829" t="s">
        <v>828</v>
      </c>
      <c r="C4829" t="s">
        <v>3925</v>
      </c>
      <c r="D4829" s="1">
        <v>46084</v>
      </c>
      <c r="E4829" t="s">
        <v>3926</v>
      </c>
      <c r="F4829">
        <v>9</v>
      </c>
      <c r="G4829">
        <v>231</v>
      </c>
      <c r="H4829" t="str">
        <f>VLOOKUP(G4829,[1]OPERADORES!$A:$B,2,0)</f>
        <v>EDIJANE</v>
      </c>
      <c r="I4829" t="s">
        <v>21</v>
      </c>
      <c r="J4829" t="s">
        <v>372</v>
      </c>
      <c r="K4829" t="s">
        <v>831</v>
      </c>
      <c r="L4829">
        <v>85344</v>
      </c>
      <c r="M4829" t="s">
        <v>839</v>
      </c>
      <c r="O4829" t="s">
        <v>11</v>
      </c>
      <c r="P4829">
        <v>5102</v>
      </c>
      <c r="Q4829">
        <v>10</v>
      </c>
      <c r="R4829">
        <v>35.74</v>
      </c>
      <c r="S4829">
        <v>357.4</v>
      </c>
      <c r="T4829">
        <v>271.3</v>
      </c>
      <c r="U4829">
        <v>24.09</v>
      </c>
      <c r="V4829" t="str">
        <f>VLOOKUP(L4829,'[2]tabela de preços'!$A:$D,4,0)</f>
        <v>DÁVILA  INOVE</v>
      </c>
      <c r="W4829" t="str">
        <f>VLOOKUP(L4829,'[2]tabela de preços'!$A:$F,6,0)</f>
        <v>MASSA CORRIDA / ACRÍLICA</v>
      </c>
      <c r="X4829" t="str">
        <f>VLOOKUP(L4829,'[2]tabela de preços'!$A:$G,7,0)</f>
        <v>IMOBILIÁRIO</v>
      </c>
    </row>
    <row r="4830" spans="1:24" x14ac:dyDescent="0.3">
      <c r="A4830" t="s">
        <v>828</v>
      </c>
      <c r="C4830" t="s">
        <v>3925</v>
      </c>
      <c r="D4830" s="1">
        <v>46084</v>
      </c>
      <c r="E4830" t="s">
        <v>3926</v>
      </c>
      <c r="F4830">
        <v>9</v>
      </c>
      <c r="G4830">
        <v>231</v>
      </c>
      <c r="H4830" t="str">
        <f>VLOOKUP(G4830,[1]OPERADORES!$A:$B,2,0)</f>
        <v>EDIJANE</v>
      </c>
      <c r="I4830" t="s">
        <v>21</v>
      </c>
      <c r="J4830" t="s">
        <v>372</v>
      </c>
      <c r="K4830" t="s">
        <v>831</v>
      </c>
      <c r="L4830">
        <v>84039</v>
      </c>
      <c r="M4830" t="s">
        <v>594</v>
      </c>
      <c r="O4830" t="s">
        <v>11</v>
      </c>
      <c r="P4830">
        <v>5102</v>
      </c>
      <c r="Q4830">
        <v>22</v>
      </c>
      <c r="R4830">
        <v>6.4</v>
      </c>
      <c r="S4830">
        <v>140.80000000000001</v>
      </c>
      <c r="T4830">
        <v>105.6</v>
      </c>
      <c r="U4830">
        <v>25</v>
      </c>
      <c r="V4830" t="str">
        <f>VLOOKUP(L4830,'[2]tabela de preços'!$A:$D,4,0)</f>
        <v>BRASILUX</v>
      </c>
      <c r="W4830" t="str">
        <f>VLOOKUP(L4830,'[2]tabela de preços'!$A:$F,6,0)</f>
        <v>MASSA CORRIDA / ACRÍLICA</v>
      </c>
      <c r="X4830" t="str">
        <f>VLOOKUP(L4830,'[2]tabela de preços'!$A:$G,7,0)</f>
        <v>IMOBILIÁRIO</v>
      </c>
    </row>
    <row r="4831" spans="1:24" x14ac:dyDescent="0.3">
      <c r="A4831" t="s">
        <v>868</v>
      </c>
      <c r="B4831" t="s">
        <v>869</v>
      </c>
      <c r="C4831" t="s">
        <v>3929</v>
      </c>
      <c r="D4831" s="1">
        <v>46084</v>
      </c>
      <c r="E4831" t="s">
        <v>3930</v>
      </c>
      <c r="F4831">
        <v>9</v>
      </c>
      <c r="G4831">
        <v>197</v>
      </c>
      <c r="H4831" t="str">
        <f>VLOOKUP(G4831,[1]OPERADORES!$A:$B,2,0)</f>
        <v xml:space="preserve">POLIANA LORRANE DE AMORIM </v>
      </c>
      <c r="I4831" t="s">
        <v>21</v>
      </c>
      <c r="J4831" t="s">
        <v>872</v>
      </c>
      <c r="K4831" t="s">
        <v>873</v>
      </c>
      <c r="L4831">
        <v>84221</v>
      </c>
      <c r="M4831" t="s">
        <v>3884</v>
      </c>
      <c r="O4831" t="s">
        <v>11</v>
      </c>
      <c r="P4831">
        <v>5403</v>
      </c>
      <c r="Q4831">
        <v>6</v>
      </c>
      <c r="R4831">
        <v>14.59</v>
      </c>
      <c r="S4831">
        <v>87.54</v>
      </c>
      <c r="T4831">
        <v>66.48</v>
      </c>
      <c r="U4831">
        <v>24.06</v>
      </c>
      <c r="V4831" t="str">
        <f>VLOOKUP(L4831,'[2]tabela de preços'!$A:$D,4,0)</f>
        <v>BRASILUX</v>
      </c>
      <c r="W4831" t="str">
        <f>VLOOKUP(L4831,'[2]tabela de preços'!$A:$F,6,0)</f>
        <v>ESMALTES</v>
      </c>
      <c r="X4831" t="str">
        <f>VLOOKUP(L4831,'[2]tabela de preços'!$A:$G,7,0)</f>
        <v>INDUSTRIAL</v>
      </c>
    </row>
    <row r="4832" spans="1:24" x14ac:dyDescent="0.3">
      <c r="A4832" t="s">
        <v>868</v>
      </c>
      <c r="B4832" t="s">
        <v>869</v>
      </c>
      <c r="C4832" t="s">
        <v>3929</v>
      </c>
      <c r="D4832" s="1">
        <v>46084</v>
      </c>
      <c r="E4832" t="s">
        <v>3930</v>
      </c>
      <c r="F4832">
        <v>9</v>
      </c>
      <c r="G4832">
        <v>197</v>
      </c>
      <c r="H4832" t="str">
        <f>VLOOKUP(G4832,[1]OPERADORES!$A:$B,2,0)</f>
        <v xml:space="preserve">POLIANA LORRANE DE AMORIM </v>
      </c>
      <c r="I4832" t="s">
        <v>21</v>
      </c>
      <c r="J4832" t="s">
        <v>872</v>
      </c>
      <c r="K4832" t="s">
        <v>873</v>
      </c>
      <c r="L4832">
        <v>84351</v>
      </c>
      <c r="M4832" t="s">
        <v>2152</v>
      </c>
      <c r="O4832" t="s">
        <v>11</v>
      </c>
      <c r="P4832">
        <v>5403</v>
      </c>
      <c r="Q4832">
        <v>32</v>
      </c>
      <c r="R4832">
        <v>59.98</v>
      </c>
      <c r="S4832" s="2">
        <v>1919.36</v>
      </c>
      <c r="T4832" s="2">
        <v>1698.24</v>
      </c>
      <c r="U4832">
        <v>11.52</v>
      </c>
      <c r="V4832" t="str">
        <f>VLOOKUP(L4832,'[2]tabela de preços'!$A:$D,4,0)</f>
        <v>BRASILUX</v>
      </c>
      <c r="W4832" t="str">
        <f>VLOOKUP(L4832,'[2]tabela de preços'!$A:$F,6,0)</f>
        <v>ESMALTES</v>
      </c>
      <c r="X4832" t="str">
        <f>VLOOKUP(L4832,'[2]tabela de preços'!$A:$G,7,0)</f>
        <v>INDUSTRIAL</v>
      </c>
    </row>
    <row r="4833" spans="1:24" x14ac:dyDescent="0.3">
      <c r="A4833" t="s">
        <v>868</v>
      </c>
      <c r="B4833" t="s">
        <v>869</v>
      </c>
      <c r="C4833" t="s">
        <v>3929</v>
      </c>
      <c r="D4833" s="1">
        <v>46084</v>
      </c>
      <c r="E4833" t="s">
        <v>3930</v>
      </c>
      <c r="F4833">
        <v>9</v>
      </c>
      <c r="G4833">
        <v>197</v>
      </c>
      <c r="H4833" t="str">
        <f>VLOOKUP(G4833,[1]OPERADORES!$A:$B,2,0)</f>
        <v xml:space="preserve">POLIANA LORRANE DE AMORIM </v>
      </c>
      <c r="I4833" t="s">
        <v>21</v>
      </c>
      <c r="J4833" t="s">
        <v>872</v>
      </c>
      <c r="K4833" t="s">
        <v>873</v>
      </c>
      <c r="L4833">
        <v>84334</v>
      </c>
      <c r="M4833" t="s">
        <v>895</v>
      </c>
      <c r="O4833" t="s">
        <v>11</v>
      </c>
      <c r="P4833">
        <v>5403</v>
      </c>
      <c r="Q4833">
        <v>16</v>
      </c>
      <c r="R4833">
        <v>59.98</v>
      </c>
      <c r="S4833">
        <v>959.68</v>
      </c>
      <c r="T4833">
        <v>849.12</v>
      </c>
      <c r="U4833">
        <v>11.52</v>
      </c>
      <c r="V4833" t="str">
        <f>VLOOKUP(L4833,'[2]tabela de preços'!$A:$D,4,0)</f>
        <v>BRASILUX</v>
      </c>
      <c r="W4833" t="str">
        <f>VLOOKUP(L4833,'[2]tabela de preços'!$A:$F,6,0)</f>
        <v>ESMALTES</v>
      </c>
      <c r="X4833" t="str">
        <f>VLOOKUP(L4833,'[2]tabela de preços'!$A:$G,7,0)</f>
        <v>INDUSTRIAL</v>
      </c>
    </row>
    <row r="4834" spans="1:24" x14ac:dyDescent="0.3">
      <c r="A4834" t="s">
        <v>868</v>
      </c>
      <c r="B4834" t="s">
        <v>869</v>
      </c>
      <c r="C4834" t="s">
        <v>3929</v>
      </c>
      <c r="D4834" s="1">
        <v>46084</v>
      </c>
      <c r="E4834" t="s">
        <v>3930</v>
      </c>
      <c r="F4834">
        <v>9</v>
      </c>
      <c r="G4834">
        <v>197</v>
      </c>
      <c r="H4834" t="str">
        <f>VLOOKUP(G4834,[1]OPERADORES!$A:$B,2,0)</f>
        <v xml:space="preserve">POLIANA LORRANE DE AMORIM </v>
      </c>
      <c r="I4834" t="s">
        <v>21</v>
      </c>
      <c r="J4834" t="s">
        <v>872</v>
      </c>
      <c r="K4834" t="s">
        <v>873</v>
      </c>
      <c r="L4834">
        <v>84123</v>
      </c>
      <c r="M4834" t="s">
        <v>296</v>
      </c>
      <c r="O4834" t="s">
        <v>11</v>
      </c>
      <c r="P4834">
        <v>5403</v>
      </c>
      <c r="Q4834">
        <v>6</v>
      </c>
      <c r="R4834">
        <v>19.100000000000001</v>
      </c>
      <c r="S4834">
        <v>114.6</v>
      </c>
      <c r="T4834">
        <v>87</v>
      </c>
      <c r="U4834">
        <v>24.08</v>
      </c>
      <c r="V4834" t="str">
        <f>VLOOKUP(L4834,'[2]tabela de preços'!$A:$D,4,0)</f>
        <v>BRASILUX</v>
      </c>
      <c r="W4834" t="str">
        <f>VLOOKUP(L4834,'[2]tabela de preços'!$A:$F,6,0)</f>
        <v>ESMALTES</v>
      </c>
      <c r="X4834" t="str">
        <f>VLOOKUP(L4834,'[2]tabela de preços'!$A:$G,7,0)</f>
        <v>INDUSTRIAL</v>
      </c>
    </row>
    <row r="4835" spans="1:24" x14ac:dyDescent="0.3">
      <c r="A4835" t="s">
        <v>868</v>
      </c>
      <c r="B4835" t="s">
        <v>869</v>
      </c>
      <c r="C4835" t="s">
        <v>3929</v>
      </c>
      <c r="D4835" s="1">
        <v>46084</v>
      </c>
      <c r="E4835" t="s">
        <v>3930</v>
      </c>
      <c r="F4835">
        <v>9</v>
      </c>
      <c r="G4835">
        <v>197</v>
      </c>
      <c r="H4835" t="str">
        <f>VLOOKUP(G4835,[1]OPERADORES!$A:$B,2,0)</f>
        <v xml:space="preserve">POLIANA LORRANE DE AMORIM </v>
      </c>
      <c r="I4835" t="s">
        <v>21</v>
      </c>
      <c r="J4835" t="s">
        <v>872</v>
      </c>
      <c r="K4835" t="s">
        <v>873</v>
      </c>
      <c r="L4835">
        <v>84128</v>
      </c>
      <c r="M4835" t="s">
        <v>1710</v>
      </c>
      <c r="O4835" t="s">
        <v>11</v>
      </c>
      <c r="P4835">
        <v>5403</v>
      </c>
      <c r="Q4835">
        <v>6</v>
      </c>
      <c r="R4835">
        <v>20.87</v>
      </c>
      <c r="S4835">
        <v>125.22</v>
      </c>
      <c r="T4835">
        <v>95.04</v>
      </c>
      <c r="U4835">
        <v>24.1</v>
      </c>
      <c r="V4835" t="str">
        <f>VLOOKUP(L4835,'[2]tabela de preços'!$A:$D,4,0)</f>
        <v>BRASILUX</v>
      </c>
      <c r="W4835" t="str">
        <f>VLOOKUP(L4835,'[2]tabela de preços'!$A:$F,6,0)</f>
        <v>ESMALTES</v>
      </c>
      <c r="X4835" t="str">
        <f>VLOOKUP(L4835,'[2]tabela de preços'!$A:$G,7,0)</f>
        <v>INDUSTRIAL</v>
      </c>
    </row>
    <row r="4836" spans="1:24" x14ac:dyDescent="0.3">
      <c r="A4836" t="s">
        <v>868</v>
      </c>
      <c r="B4836" t="s">
        <v>869</v>
      </c>
      <c r="C4836" t="s">
        <v>3929</v>
      </c>
      <c r="D4836" s="1">
        <v>46084</v>
      </c>
      <c r="E4836" t="s">
        <v>3930</v>
      </c>
      <c r="F4836">
        <v>9</v>
      </c>
      <c r="G4836">
        <v>197</v>
      </c>
      <c r="H4836" t="str">
        <f>VLOOKUP(G4836,[1]OPERADORES!$A:$B,2,0)</f>
        <v xml:space="preserve">POLIANA LORRANE DE AMORIM </v>
      </c>
      <c r="I4836" t="s">
        <v>21</v>
      </c>
      <c r="J4836" t="s">
        <v>872</v>
      </c>
      <c r="K4836" t="s">
        <v>873</v>
      </c>
      <c r="L4836">
        <v>84036</v>
      </c>
      <c r="M4836" t="s">
        <v>289</v>
      </c>
      <c r="O4836" t="s">
        <v>11</v>
      </c>
      <c r="P4836">
        <v>5102</v>
      </c>
      <c r="Q4836">
        <v>6</v>
      </c>
      <c r="R4836">
        <v>47.9</v>
      </c>
      <c r="S4836">
        <v>287.39999999999998</v>
      </c>
      <c r="T4836">
        <v>249.78</v>
      </c>
      <c r="U4836">
        <v>13.09</v>
      </c>
      <c r="V4836" t="str">
        <f>VLOOKUP(L4836,'[2]tabela de preços'!$A:$D,4,0)</f>
        <v>BRASILUX</v>
      </c>
      <c r="W4836" t="str">
        <f>VLOOKUP(L4836,'[2]tabela de preços'!$A:$F,6,0)</f>
        <v>MASSA CORRIDA / ACRÍLICA</v>
      </c>
      <c r="X4836" t="str">
        <f>VLOOKUP(L4836,'[2]tabela de preços'!$A:$G,7,0)</f>
        <v>IMOBILIÁRIO</v>
      </c>
    </row>
    <row r="4837" spans="1:24" x14ac:dyDescent="0.3">
      <c r="A4837" t="s">
        <v>868</v>
      </c>
      <c r="B4837" t="s">
        <v>869</v>
      </c>
      <c r="C4837" t="s">
        <v>4113</v>
      </c>
      <c r="D4837" s="1">
        <v>46085</v>
      </c>
      <c r="E4837" t="s">
        <v>4114</v>
      </c>
      <c r="F4837">
        <v>9</v>
      </c>
      <c r="G4837">
        <v>197</v>
      </c>
      <c r="H4837" t="str">
        <f>VLOOKUP(G4837,[1]OPERADORES!$A:$B,2,0)</f>
        <v xml:space="preserve">POLIANA LORRANE DE AMORIM </v>
      </c>
      <c r="I4837" t="s">
        <v>21</v>
      </c>
      <c r="J4837" t="s">
        <v>872</v>
      </c>
      <c r="K4837" t="s">
        <v>873</v>
      </c>
      <c r="L4837">
        <v>84767</v>
      </c>
      <c r="M4837" t="s">
        <v>732</v>
      </c>
      <c r="O4837" t="s">
        <v>11</v>
      </c>
      <c r="P4837">
        <v>5403</v>
      </c>
      <c r="Q4837">
        <v>3</v>
      </c>
      <c r="R4837">
        <v>153.99</v>
      </c>
      <c r="S4837">
        <v>461.97</v>
      </c>
      <c r="T4837">
        <v>350.64</v>
      </c>
      <c r="U4837">
        <v>24.1</v>
      </c>
      <c r="V4837" t="str">
        <f>VLOOKUP(L4837,'[2]tabela de preços'!$A:$D,4,0)</f>
        <v>BRASILUX</v>
      </c>
      <c r="W4837" t="str">
        <f>VLOOKUP(L4837,'[2]tabela de preços'!$A:$F,6,0)</f>
        <v>EPOXI</v>
      </c>
      <c r="X4837" t="str">
        <f>VLOOKUP(L4837,'[2]tabela de preços'!$A:$G,7,0)</f>
        <v>INDUSTRIAL</v>
      </c>
    </row>
    <row r="4838" spans="1:24" x14ac:dyDescent="0.3">
      <c r="A4838" t="s">
        <v>868</v>
      </c>
      <c r="B4838" t="s">
        <v>869</v>
      </c>
      <c r="C4838" t="s">
        <v>4115</v>
      </c>
      <c r="D4838" s="1">
        <v>46087</v>
      </c>
      <c r="F4838">
        <v>9</v>
      </c>
      <c r="G4838">
        <v>197</v>
      </c>
      <c r="H4838" t="str">
        <f>VLOOKUP(G4838,[1]OPERADORES!$A:$B,2,0)</f>
        <v xml:space="preserve">POLIANA LORRANE DE AMORIM </v>
      </c>
      <c r="I4838" t="s">
        <v>21</v>
      </c>
      <c r="J4838" t="s">
        <v>872</v>
      </c>
      <c r="K4838" t="s">
        <v>873</v>
      </c>
      <c r="L4838">
        <v>85077</v>
      </c>
      <c r="M4838" t="s">
        <v>3762</v>
      </c>
      <c r="N4838" t="s">
        <v>4116</v>
      </c>
      <c r="O4838" t="s">
        <v>11</v>
      </c>
      <c r="P4838">
        <v>1411</v>
      </c>
      <c r="Q4838">
        <v>-1</v>
      </c>
      <c r="R4838">
        <v>453.19</v>
      </c>
      <c r="S4838">
        <v>-453.19</v>
      </c>
      <c r="T4838">
        <v>-332.63</v>
      </c>
      <c r="U4838">
        <v>26.6</v>
      </c>
      <c r="V4838" t="str">
        <f>VLOOKUP(L4838,'[2]tabela de preços'!$A:$D,4,0)</f>
        <v>BRASILUX</v>
      </c>
      <c r="W4838" t="str">
        <f>VLOOKUP(L4838,'[2]tabela de preços'!$A:$F,6,0)</f>
        <v>ESMALTES</v>
      </c>
      <c r="X4838" t="str">
        <f>VLOOKUP(L4838,'[2]tabela de preços'!$A:$G,7,0)</f>
        <v>INDUSTRIAL</v>
      </c>
    </row>
    <row r="4839" spans="1:24" x14ac:dyDescent="0.3">
      <c r="A4839" t="s">
        <v>923</v>
      </c>
      <c r="C4839" t="s">
        <v>3931</v>
      </c>
      <c r="D4839" s="1">
        <v>46084</v>
      </c>
      <c r="E4839" t="s">
        <v>3932</v>
      </c>
      <c r="F4839">
        <v>9</v>
      </c>
      <c r="G4839">
        <v>236</v>
      </c>
      <c r="H4839" t="str">
        <f>VLOOKUP(G4839,[1]OPERADORES!$A:$B,2,0)</f>
        <v>DANIEL</v>
      </c>
      <c r="I4839" t="s">
        <v>21</v>
      </c>
      <c r="J4839" t="s">
        <v>211</v>
      </c>
      <c r="K4839" t="s">
        <v>926</v>
      </c>
      <c r="L4839">
        <v>23110</v>
      </c>
      <c r="M4839" t="s">
        <v>409</v>
      </c>
      <c r="O4839" t="s">
        <v>11</v>
      </c>
      <c r="P4839">
        <v>5102</v>
      </c>
      <c r="Q4839">
        <v>30</v>
      </c>
      <c r="R4839">
        <v>2.35</v>
      </c>
      <c r="S4839">
        <v>70.5</v>
      </c>
      <c r="T4839">
        <v>55.5</v>
      </c>
      <c r="U4839">
        <v>21.28</v>
      </c>
      <c r="V4839" t="str">
        <f>VLOOKUP(L4839,'[2]tabela de preços'!$A:$D,4,0)</f>
        <v>3M</v>
      </c>
      <c r="W4839" t="str">
        <f>VLOOKUP(L4839,'[2]tabela de preços'!$A:$F,6,0)</f>
        <v xml:space="preserve">DISCOS / LIXAS / ABRASIVOS </v>
      </c>
      <c r="X4839" t="str">
        <f>VLOOKUP(L4839,'[2]tabela de preços'!$A:$G,7,0)</f>
        <v>AUTOMOTIVO</v>
      </c>
    </row>
    <row r="4840" spans="1:24" x14ac:dyDescent="0.3">
      <c r="A4840" t="s">
        <v>923</v>
      </c>
      <c r="C4840" t="s">
        <v>3931</v>
      </c>
      <c r="D4840" s="1">
        <v>46084</v>
      </c>
      <c r="E4840" t="s">
        <v>3932</v>
      </c>
      <c r="F4840">
        <v>9</v>
      </c>
      <c r="G4840">
        <v>236</v>
      </c>
      <c r="H4840" t="str">
        <f>VLOOKUP(G4840,[1]OPERADORES!$A:$B,2,0)</f>
        <v>DANIEL</v>
      </c>
      <c r="I4840" t="s">
        <v>21</v>
      </c>
      <c r="J4840" t="s">
        <v>211</v>
      </c>
      <c r="K4840" t="s">
        <v>926</v>
      </c>
      <c r="L4840">
        <v>23100</v>
      </c>
      <c r="M4840" t="s">
        <v>99</v>
      </c>
      <c r="O4840" t="s">
        <v>11</v>
      </c>
      <c r="P4840">
        <v>5102</v>
      </c>
      <c r="Q4840">
        <v>50</v>
      </c>
      <c r="R4840">
        <v>2.35</v>
      </c>
      <c r="S4840">
        <v>117.5</v>
      </c>
      <c r="T4840">
        <v>84.5</v>
      </c>
      <c r="U4840">
        <v>28.09</v>
      </c>
      <c r="V4840" t="str">
        <f>VLOOKUP(L4840,'[2]tabela de preços'!$A:$D,4,0)</f>
        <v>3M</v>
      </c>
      <c r="W4840" t="str">
        <f>VLOOKUP(L4840,'[2]tabela de preços'!$A:$F,6,0)</f>
        <v xml:space="preserve">DISCOS / LIXAS / ABRASIVOS </v>
      </c>
      <c r="X4840" t="str">
        <f>VLOOKUP(L4840,'[2]tabela de preços'!$A:$G,7,0)</f>
        <v>AUTOMOTIVO</v>
      </c>
    </row>
    <row r="4841" spans="1:24" x14ac:dyDescent="0.3">
      <c r="A4841" t="s">
        <v>923</v>
      </c>
      <c r="C4841" t="s">
        <v>3931</v>
      </c>
      <c r="D4841" s="1">
        <v>46084</v>
      </c>
      <c r="E4841" t="s">
        <v>3932</v>
      </c>
      <c r="F4841">
        <v>9</v>
      </c>
      <c r="G4841">
        <v>236</v>
      </c>
      <c r="H4841" t="str">
        <f>VLOOKUP(G4841,[1]OPERADORES!$A:$B,2,0)</f>
        <v>DANIEL</v>
      </c>
      <c r="I4841" t="s">
        <v>21</v>
      </c>
      <c r="J4841" t="s">
        <v>211</v>
      </c>
      <c r="K4841" t="s">
        <v>926</v>
      </c>
      <c r="L4841">
        <v>23103</v>
      </c>
      <c r="M4841" t="s">
        <v>414</v>
      </c>
      <c r="O4841" t="s">
        <v>11</v>
      </c>
      <c r="P4841">
        <v>5102</v>
      </c>
      <c r="Q4841">
        <v>50</v>
      </c>
      <c r="R4841">
        <v>2.35</v>
      </c>
      <c r="S4841">
        <v>117.5</v>
      </c>
      <c r="T4841">
        <v>84.5</v>
      </c>
      <c r="U4841">
        <v>28.09</v>
      </c>
      <c r="V4841" t="str">
        <f>VLOOKUP(L4841,'[2]tabela de preços'!$A:$D,4,0)</f>
        <v>3M</v>
      </c>
      <c r="W4841" t="str">
        <f>VLOOKUP(L4841,'[2]tabela de preços'!$A:$F,6,0)</f>
        <v xml:space="preserve">DISCOS / LIXAS / ABRASIVOS </v>
      </c>
      <c r="X4841" t="str">
        <f>VLOOKUP(L4841,'[2]tabela de preços'!$A:$G,7,0)</f>
        <v>AUTOMOTIVO</v>
      </c>
    </row>
    <row r="4842" spans="1:24" x14ac:dyDescent="0.3">
      <c r="A4842" t="s">
        <v>923</v>
      </c>
      <c r="C4842" t="s">
        <v>3931</v>
      </c>
      <c r="D4842" s="1">
        <v>46084</v>
      </c>
      <c r="E4842" t="s">
        <v>3932</v>
      </c>
      <c r="F4842">
        <v>9</v>
      </c>
      <c r="G4842">
        <v>236</v>
      </c>
      <c r="H4842" t="str">
        <f>VLOOKUP(G4842,[1]OPERADORES!$A:$B,2,0)</f>
        <v>DANIEL</v>
      </c>
      <c r="I4842" t="s">
        <v>21</v>
      </c>
      <c r="J4842" t="s">
        <v>211</v>
      </c>
      <c r="K4842" t="s">
        <v>926</v>
      </c>
      <c r="L4842">
        <v>23926</v>
      </c>
      <c r="M4842" t="s">
        <v>645</v>
      </c>
      <c r="O4842" t="s">
        <v>11</v>
      </c>
      <c r="P4842">
        <v>5403</v>
      </c>
      <c r="Q4842">
        <v>1</v>
      </c>
      <c r="R4842">
        <v>159.22</v>
      </c>
      <c r="S4842">
        <v>159.22</v>
      </c>
      <c r="T4842">
        <v>98.89</v>
      </c>
      <c r="U4842">
        <v>37.89</v>
      </c>
      <c r="V4842" t="str">
        <f>VLOOKUP(L4842,'[2]tabela de preços'!$A:$D,4,0)</f>
        <v>SIKKENS</v>
      </c>
      <c r="W4842" t="str">
        <f>VLOOKUP(L4842,'[2]tabela de preços'!$A:$F,6,0)</f>
        <v>PRIMER AUTOMOTIVO</v>
      </c>
      <c r="X4842" t="str">
        <f>VLOOKUP(L4842,'[2]tabela de preços'!$A:$G,7,0)</f>
        <v>AUTOMOTIVO</v>
      </c>
    </row>
    <row r="4843" spans="1:24" x14ac:dyDescent="0.3">
      <c r="A4843" t="s">
        <v>923</v>
      </c>
      <c r="C4843" t="s">
        <v>3931</v>
      </c>
      <c r="D4843" s="1">
        <v>46084</v>
      </c>
      <c r="E4843" t="s">
        <v>3932</v>
      </c>
      <c r="F4843">
        <v>9</v>
      </c>
      <c r="G4843">
        <v>236</v>
      </c>
      <c r="H4843" t="str">
        <f>VLOOKUP(G4843,[1]OPERADORES!$A:$B,2,0)</f>
        <v>DANIEL</v>
      </c>
      <c r="I4843" t="s">
        <v>21</v>
      </c>
      <c r="J4843" t="s">
        <v>211</v>
      </c>
      <c r="K4843" t="s">
        <v>926</v>
      </c>
      <c r="L4843">
        <v>84560</v>
      </c>
      <c r="M4843" t="s">
        <v>118</v>
      </c>
      <c r="O4843" t="s">
        <v>11</v>
      </c>
      <c r="P4843">
        <v>5102</v>
      </c>
      <c r="Q4843">
        <v>4</v>
      </c>
      <c r="R4843">
        <v>47.89</v>
      </c>
      <c r="S4843">
        <v>191.56</v>
      </c>
      <c r="T4843">
        <v>164.52</v>
      </c>
      <c r="U4843">
        <v>14.12</v>
      </c>
      <c r="V4843" t="str">
        <f>VLOOKUP(L4843,'[2]tabela de preços'!$A:$D,4,0)</f>
        <v>BRASILUX</v>
      </c>
      <c r="W4843" t="str">
        <f>VLOOKUP(L4843,'[2]tabela de preços'!$A:$F,6,0)</f>
        <v>THINNER DE LIMPEZA</v>
      </c>
      <c r="X4843" t="str">
        <f>VLOOKUP(L4843,'[2]tabela de preços'!$A:$G,7,0)</f>
        <v>THINNER</v>
      </c>
    </row>
    <row r="4844" spans="1:24" x14ac:dyDescent="0.3">
      <c r="A4844" t="s">
        <v>923</v>
      </c>
      <c r="C4844" t="s">
        <v>3931</v>
      </c>
      <c r="D4844" s="1">
        <v>46084</v>
      </c>
      <c r="E4844" t="s">
        <v>3932</v>
      </c>
      <c r="F4844">
        <v>9</v>
      </c>
      <c r="G4844">
        <v>236</v>
      </c>
      <c r="H4844" t="str">
        <f>VLOOKUP(G4844,[1]OPERADORES!$A:$B,2,0)</f>
        <v>DANIEL</v>
      </c>
      <c r="I4844" t="s">
        <v>21</v>
      </c>
      <c r="J4844" t="s">
        <v>211</v>
      </c>
      <c r="K4844" t="s">
        <v>926</v>
      </c>
      <c r="L4844">
        <v>20414</v>
      </c>
      <c r="M4844" t="s">
        <v>112</v>
      </c>
      <c r="O4844" t="s">
        <v>11</v>
      </c>
      <c r="P4844">
        <v>5102</v>
      </c>
      <c r="Q4844">
        <v>6</v>
      </c>
      <c r="R4844">
        <v>21.89</v>
      </c>
      <c r="S4844">
        <v>131.34</v>
      </c>
      <c r="T4844">
        <v>108</v>
      </c>
      <c r="U4844">
        <v>17.77</v>
      </c>
      <c r="V4844" t="str">
        <f>VLOOKUP(L4844,'[2]tabela de preços'!$A:$D,4,0)</f>
        <v>SHERWIN WILLIAMS</v>
      </c>
      <c r="W4844" t="str">
        <f>VLOOKUP(L4844,'[2]tabela de preços'!$A:$F,6,0)</f>
        <v>DILUENTE</v>
      </c>
      <c r="X4844" t="str">
        <f>VLOOKUP(L4844,'[2]tabela de preços'!$A:$G,7,0)</f>
        <v>AUTOMOTIVO</v>
      </c>
    </row>
    <row r="4845" spans="1:24" x14ac:dyDescent="0.3">
      <c r="A4845" t="s">
        <v>938</v>
      </c>
      <c r="C4845" t="s">
        <v>4117</v>
      </c>
      <c r="D4845" s="1">
        <v>46085</v>
      </c>
      <c r="E4845" t="s">
        <v>4118</v>
      </c>
      <c r="F4845">
        <v>9</v>
      </c>
      <c r="G4845">
        <v>197</v>
      </c>
      <c r="H4845" t="str">
        <f>VLOOKUP(G4845,[1]OPERADORES!$A:$B,2,0)</f>
        <v xml:space="preserve">POLIANA LORRANE DE AMORIM </v>
      </c>
      <c r="I4845" t="s">
        <v>21</v>
      </c>
      <c r="J4845" t="s">
        <v>424</v>
      </c>
      <c r="K4845" t="s">
        <v>941</v>
      </c>
      <c r="L4845">
        <v>84898</v>
      </c>
      <c r="M4845" t="s">
        <v>853</v>
      </c>
      <c r="O4845" t="s">
        <v>11</v>
      </c>
      <c r="P4845">
        <v>5403</v>
      </c>
      <c r="Q4845">
        <v>5</v>
      </c>
      <c r="R4845">
        <v>169.39</v>
      </c>
      <c r="S4845">
        <v>846.95</v>
      </c>
      <c r="T4845">
        <v>642.85</v>
      </c>
      <c r="U4845">
        <v>24.1</v>
      </c>
      <c r="V4845" t="str">
        <f>VLOOKUP(L4845,'[2]tabela de preços'!$A:$D,4,0)</f>
        <v>BRASILUX</v>
      </c>
      <c r="W4845" t="str">
        <f>VLOOKUP(L4845,'[2]tabela de preços'!$A:$F,6,0)</f>
        <v>EPOXI</v>
      </c>
      <c r="X4845" t="str">
        <f>VLOOKUP(L4845,'[2]tabela de preços'!$A:$G,7,0)</f>
        <v>INDUSTRIAL</v>
      </c>
    </row>
    <row r="4846" spans="1:24" x14ac:dyDescent="0.3">
      <c r="A4846" t="s">
        <v>938</v>
      </c>
      <c r="C4846" t="s">
        <v>4119</v>
      </c>
      <c r="D4846" s="1">
        <v>46085</v>
      </c>
      <c r="F4846">
        <v>9</v>
      </c>
      <c r="G4846">
        <v>197</v>
      </c>
      <c r="H4846" t="str">
        <f>VLOOKUP(G4846,[1]OPERADORES!$A:$B,2,0)</f>
        <v xml:space="preserve">POLIANA LORRANE DE AMORIM </v>
      </c>
      <c r="I4846" t="s">
        <v>21</v>
      </c>
      <c r="J4846" t="s">
        <v>424</v>
      </c>
      <c r="K4846" t="s">
        <v>941</v>
      </c>
      <c r="L4846">
        <v>86935</v>
      </c>
      <c r="M4846" t="s">
        <v>1521</v>
      </c>
      <c r="N4846" t="s">
        <v>4120</v>
      </c>
      <c r="O4846" t="s">
        <v>11</v>
      </c>
      <c r="P4846">
        <v>1411</v>
      </c>
      <c r="Q4846">
        <v>-5</v>
      </c>
      <c r="R4846">
        <v>169.39</v>
      </c>
      <c r="S4846">
        <v>-846.95</v>
      </c>
      <c r="T4846">
        <v>-642.85</v>
      </c>
      <c r="U4846">
        <v>24.1</v>
      </c>
      <c r="V4846" t="str">
        <f>VLOOKUP(L4846,'[2]tabela de preços'!$A:$D,4,0)</f>
        <v>BRASILUX</v>
      </c>
      <c r="W4846" t="str">
        <f>VLOOKUP(L4846,'[2]tabela de preços'!$A:$F,6,0)</f>
        <v>EPOXI</v>
      </c>
      <c r="X4846" t="str">
        <f>VLOOKUP(L4846,'[2]tabela de preços'!$A:$G,7,0)</f>
        <v>INDUSTRIAL</v>
      </c>
    </row>
    <row r="4847" spans="1:24" x14ac:dyDescent="0.3">
      <c r="A4847" t="s">
        <v>953</v>
      </c>
      <c r="C4847" t="s">
        <v>4121</v>
      </c>
      <c r="D4847" s="1">
        <v>46087</v>
      </c>
      <c r="E4847" t="s">
        <v>4122</v>
      </c>
      <c r="F4847">
        <v>9</v>
      </c>
      <c r="G4847">
        <v>231</v>
      </c>
      <c r="H4847" t="str">
        <f>VLOOKUP(G4847,[1]OPERADORES!$A:$B,2,0)</f>
        <v>EDIJANE</v>
      </c>
      <c r="I4847" t="s">
        <v>21</v>
      </c>
      <c r="J4847" t="s">
        <v>550</v>
      </c>
      <c r="K4847" t="s">
        <v>956</v>
      </c>
      <c r="L4847">
        <v>20433</v>
      </c>
      <c r="M4847" t="s">
        <v>460</v>
      </c>
      <c r="O4847" t="s">
        <v>11</v>
      </c>
      <c r="P4847">
        <v>5102</v>
      </c>
      <c r="Q4847">
        <v>9</v>
      </c>
      <c r="R4847">
        <v>32.19</v>
      </c>
      <c r="S4847">
        <v>289.70999999999998</v>
      </c>
      <c r="T4847">
        <v>219.87</v>
      </c>
      <c r="U4847">
        <v>24.11</v>
      </c>
      <c r="V4847" t="str">
        <f>VLOOKUP(L4847,'[2]tabela de preços'!$A:$D,4,0)</f>
        <v>SHERWIN WILLIAMS</v>
      </c>
      <c r="W4847" t="str">
        <f>VLOOKUP(L4847,'[2]tabela de preços'!$A:$F,6,0)</f>
        <v>VERNIZ AUTOMOTIVO</v>
      </c>
      <c r="X4847" t="str">
        <f>VLOOKUP(L4847,'[2]tabela de preços'!$A:$G,7,0)</f>
        <v>AUTOMOTIVO</v>
      </c>
    </row>
    <row r="4848" spans="1:24" x14ac:dyDescent="0.3">
      <c r="A4848" t="s">
        <v>953</v>
      </c>
      <c r="C4848" t="s">
        <v>4121</v>
      </c>
      <c r="D4848" s="1">
        <v>46087</v>
      </c>
      <c r="E4848" t="s">
        <v>4122</v>
      </c>
      <c r="F4848">
        <v>9</v>
      </c>
      <c r="G4848">
        <v>231</v>
      </c>
      <c r="H4848" t="str">
        <f>VLOOKUP(G4848,[1]OPERADORES!$A:$B,2,0)</f>
        <v>EDIJANE</v>
      </c>
      <c r="I4848" t="s">
        <v>21</v>
      </c>
      <c r="J4848" t="s">
        <v>550</v>
      </c>
      <c r="K4848" t="s">
        <v>956</v>
      </c>
      <c r="L4848">
        <v>24248</v>
      </c>
      <c r="M4848" t="s">
        <v>107</v>
      </c>
      <c r="O4848" t="s">
        <v>11</v>
      </c>
      <c r="P4848">
        <v>5102</v>
      </c>
      <c r="Q4848">
        <v>24</v>
      </c>
      <c r="R4848">
        <v>8</v>
      </c>
      <c r="S4848">
        <v>192</v>
      </c>
      <c r="T4848">
        <v>156</v>
      </c>
      <c r="U4848">
        <v>18.75</v>
      </c>
      <c r="V4848" t="str">
        <f>VLOOKUP(L4848,'[2]tabela de preços'!$A:$D,4,0)</f>
        <v>SHERWIN WILLIAMS</v>
      </c>
      <c r="W4848" t="str">
        <f>VLOOKUP(L4848,'[2]tabela de preços'!$A:$F,6,0)</f>
        <v>PRIMER AUTOMOTIVO</v>
      </c>
      <c r="X4848" t="str">
        <f>VLOOKUP(L4848,'[2]tabela de preços'!$A:$G,7,0)</f>
        <v>AUTOMOTIVO</v>
      </c>
    </row>
    <row r="4849" spans="1:24" x14ac:dyDescent="0.3">
      <c r="A4849" t="s">
        <v>953</v>
      </c>
      <c r="C4849" t="s">
        <v>4121</v>
      </c>
      <c r="D4849" s="1">
        <v>46087</v>
      </c>
      <c r="E4849" t="s">
        <v>4122</v>
      </c>
      <c r="F4849">
        <v>9</v>
      </c>
      <c r="G4849">
        <v>231</v>
      </c>
      <c r="H4849" t="str">
        <f>VLOOKUP(G4849,[1]OPERADORES!$A:$B,2,0)</f>
        <v>EDIJANE</v>
      </c>
      <c r="I4849" t="s">
        <v>21</v>
      </c>
      <c r="J4849" t="s">
        <v>550</v>
      </c>
      <c r="K4849" t="s">
        <v>956</v>
      </c>
      <c r="L4849">
        <v>24247</v>
      </c>
      <c r="M4849" t="s">
        <v>160</v>
      </c>
      <c r="O4849" t="s">
        <v>11</v>
      </c>
      <c r="P4849">
        <v>5403</v>
      </c>
      <c r="Q4849">
        <v>24</v>
      </c>
      <c r="R4849">
        <v>21</v>
      </c>
      <c r="S4849">
        <v>504</v>
      </c>
      <c r="T4849">
        <v>404.88</v>
      </c>
      <c r="U4849">
        <v>19.670000000000002</v>
      </c>
      <c r="V4849" t="str">
        <f>VLOOKUP(L4849,'[2]tabela de preços'!$A:$D,4,0)</f>
        <v>SHERWIN WILLIAMS</v>
      </c>
      <c r="W4849" t="str">
        <f>VLOOKUP(L4849,'[2]tabela de preços'!$A:$F,6,0)</f>
        <v>PRIMER AUTOMOTIVO</v>
      </c>
      <c r="X4849" t="str">
        <f>VLOOKUP(L4849,'[2]tabela de preços'!$A:$G,7,0)</f>
        <v>AUTOMOTIVO</v>
      </c>
    </row>
    <row r="4850" spans="1:24" x14ac:dyDescent="0.3">
      <c r="A4850" t="s">
        <v>953</v>
      </c>
      <c r="C4850" t="s">
        <v>4121</v>
      </c>
      <c r="D4850" s="1">
        <v>46087</v>
      </c>
      <c r="E4850" t="s">
        <v>4122</v>
      </c>
      <c r="F4850">
        <v>9</v>
      </c>
      <c r="G4850">
        <v>231</v>
      </c>
      <c r="H4850" t="str">
        <f>VLOOKUP(G4850,[1]OPERADORES!$A:$B,2,0)</f>
        <v>EDIJANE</v>
      </c>
      <c r="I4850" t="s">
        <v>21</v>
      </c>
      <c r="J4850" t="s">
        <v>550</v>
      </c>
      <c r="K4850" t="s">
        <v>956</v>
      </c>
      <c r="L4850">
        <v>10298</v>
      </c>
      <c r="M4850" t="s">
        <v>85</v>
      </c>
      <c r="O4850" t="s">
        <v>11</v>
      </c>
      <c r="P4850">
        <v>5102</v>
      </c>
      <c r="Q4850">
        <v>20</v>
      </c>
      <c r="R4850">
        <v>54.9</v>
      </c>
      <c r="S4850" s="2">
        <v>1098</v>
      </c>
      <c r="T4850">
        <v>947.6</v>
      </c>
      <c r="U4850">
        <v>13.7</v>
      </c>
      <c r="V4850" t="str">
        <f>VLOOKUP(L4850,'[2]tabela de preços'!$A:$D,4,0)</f>
        <v>ANJO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953</v>
      </c>
      <c r="C4851" t="s">
        <v>4121</v>
      </c>
      <c r="D4851" s="1">
        <v>46087</v>
      </c>
      <c r="E4851" t="s">
        <v>4122</v>
      </c>
      <c r="F4851">
        <v>9</v>
      </c>
      <c r="G4851">
        <v>231</v>
      </c>
      <c r="H4851" t="str">
        <f>VLOOKUP(G4851,[1]OPERADORES!$A:$B,2,0)</f>
        <v>EDIJANE</v>
      </c>
      <c r="I4851" t="s">
        <v>21</v>
      </c>
      <c r="J4851" t="s">
        <v>550</v>
      </c>
      <c r="K4851" t="s">
        <v>956</v>
      </c>
      <c r="L4851">
        <v>10297</v>
      </c>
      <c r="M4851" t="s">
        <v>41</v>
      </c>
      <c r="O4851" t="s">
        <v>11</v>
      </c>
      <c r="P4851">
        <v>5102</v>
      </c>
      <c r="Q4851">
        <v>36</v>
      </c>
      <c r="R4851">
        <v>10.49</v>
      </c>
      <c r="S4851">
        <v>377.64</v>
      </c>
      <c r="T4851">
        <v>330.12</v>
      </c>
      <c r="U4851">
        <v>12.58</v>
      </c>
      <c r="V4851" t="str">
        <f>VLOOKUP(L4851,'[2]tabela de preços'!$A:$D,4,0)</f>
        <v>ANJO</v>
      </c>
      <c r="W4851" t="str">
        <f>VLOOKUP(L4851,'[2]tabela de preços'!$A:$F,6,0)</f>
        <v>THINNER DE LIMPEZA</v>
      </c>
      <c r="X4851" t="str">
        <f>VLOOKUP(L4851,'[2]tabela de preços'!$A:$G,7,0)</f>
        <v>THINNER</v>
      </c>
    </row>
    <row r="4852" spans="1:24" x14ac:dyDescent="0.3">
      <c r="A4852" t="s">
        <v>953</v>
      </c>
      <c r="C4852" t="s">
        <v>4121</v>
      </c>
      <c r="D4852" s="1">
        <v>46087</v>
      </c>
      <c r="E4852" t="s">
        <v>4122</v>
      </c>
      <c r="F4852">
        <v>9</v>
      </c>
      <c r="G4852">
        <v>231</v>
      </c>
      <c r="H4852" t="str">
        <f>VLOOKUP(G4852,[1]OPERADORES!$A:$B,2,0)</f>
        <v>EDIJANE</v>
      </c>
      <c r="I4852" t="s">
        <v>21</v>
      </c>
      <c r="J4852" t="s">
        <v>550</v>
      </c>
      <c r="K4852" t="s">
        <v>956</v>
      </c>
      <c r="L4852">
        <v>20399</v>
      </c>
      <c r="M4852" t="s">
        <v>465</v>
      </c>
      <c r="O4852" t="s">
        <v>11</v>
      </c>
      <c r="P4852">
        <v>5403</v>
      </c>
      <c r="Q4852">
        <v>9</v>
      </c>
      <c r="R4852">
        <v>35.26</v>
      </c>
      <c r="S4852">
        <v>317.33999999999997</v>
      </c>
      <c r="T4852">
        <v>241.02</v>
      </c>
      <c r="U4852">
        <v>24.05</v>
      </c>
      <c r="V4852" t="str">
        <f>VLOOKUP(L4852,'[2]tabela de preços'!$A:$D,4,0)</f>
        <v>SHERWIN WILLIAMS</v>
      </c>
      <c r="W4852" t="str">
        <f>VLOOKUP(L4852,'[2]tabela de preços'!$A:$F,6,0)</f>
        <v>VERNIZ AUTOMOTIVO</v>
      </c>
      <c r="X4852" t="str">
        <f>VLOOKUP(L4852,'[2]tabela de preços'!$A:$G,7,0)</f>
        <v>AUTOMOTIVO</v>
      </c>
    </row>
    <row r="4853" spans="1:24" x14ac:dyDescent="0.3">
      <c r="A4853" t="s">
        <v>1112</v>
      </c>
      <c r="C4853" t="s">
        <v>3942</v>
      </c>
      <c r="D4853" s="1">
        <v>46084</v>
      </c>
      <c r="E4853" t="s">
        <v>3943</v>
      </c>
      <c r="F4853">
        <v>9</v>
      </c>
      <c r="G4853">
        <v>236</v>
      </c>
      <c r="H4853" t="str">
        <f>VLOOKUP(G4853,[1]OPERADORES!$A:$B,2,0)</f>
        <v>DANIEL</v>
      </c>
      <c r="I4853" t="s">
        <v>21</v>
      </c>
      <c r="J4853" t="s">
        <v>211</v>
      </c>
      <c r="K4853" t="s">
        <v>1115</v>
      </c>
      <c r="L4853">
        <v>85291</v>
      </c>
      <c r="M4853" t="s">
        <v>3941</v>
      </c>
      <c r="O4853" t="s">
        <v>11</v>
      </c>
      <c r="P4853">
        <v>5403</v>
      </c>
      <c r="Q4853">
        <v>1</v>
      </c>
      <c r="R4853">
        <v>105.65</v>
      </c>
      <c r="S4853">
        <v>105.65</v>
      </c>
      <c r="T4853">
        <v>78.349999999999994</v>
      </c>
      <c r="U4853">
        <v>25.84</v>
      </c>
      <c r="V4853" t="str">
        <f>VLOOKUP(L4853,'[2]tabela de preços'!$A:$D,4,0)</f>
        <v>BRASILUX</v>
      </c>
      <c r="W4853" t="str">
        <f>VLOOKUP(L4853,'[2]tabela de preços'!$A:$F,6,0)</f>
        <v>TINTAS LACA</v>
      </c>
      <c r="X4853" t="str">
        <f>VLOOKUP(L4853,'[2]tabela de preços'!$A:$G,7,0)</f>
        <v>AUTOMOTIVO</v>
      </c>
    </row>
    <row r="4854" spans="1:24" x14ac:dyDescent="0.3">
      <c r="A4854" t="s">
        <v>1112</v>
      </c>
      <c r="C4854" t="s">
        <v>3942</v>
      </c>
      <c r="D4854" s="1">
        <v>46084</v>
      </c>
      <c r="E4854" t="s">
        <v>3943</v>
      </c>
      <c r="F4854">
        <v>9</v>
      </c>
      <c r="G4854">
        <v>236</v>
      </c>
      <c r="H4854" t="str">
        <f>VLOOKUP(G4854,[1]OPERADORES!$A:$B,2,0)</f>
        <v>DANIEL</v>
      </c>
      <c r="I4854" t="s">
        <v>21</v>
      </c>
      <c r="J4854" t="s">
        <v>211</v>
      </c>
      <c r="K4854" t="s">
        <v>1115</v>
      </c>
      <c r="L4854">
        <v>22180</v>
      </c>
      <c r="M4854" t="s">
        <v>404</v>
      </c>
      <c r="O4854" t="s">
        <v>11</v>
      </c>
      <c r="P4854">
        <v>5102</v>
      </c>
      <c r="Q4854">
        <v>4</v>
      </c>
      <c r="R4854">
        <v>19.97</v>
      </c>
      <c r="S4854">
        <v>79.88</v>
      </c>
      <c r="T4854">
        <v>58.56</v>
      </c>
      <c r="U4854">
        <v>26.69</v>
      </c>
      <c r="V4854" t="str">
        <f>VLOOKUP(L4854,'[2]tabela de preços'!$A:$D,4,0)</f>
        <v>MADRUGA</v>
      </c>
      <c r="W4854" t="str">
        <f>VLOOKUP(L4854,'[2]tabela de preços'!$A:$F,6,0)</f>
        <v>PAPEL DE MASCARAMENTO</v>
      </c>
      <c r="X4854" t="str">
        <f>VLOOKUP(L4854,'[2]tabela de preços'!$A:$G,7,0)</f>
        <v>AUTOMOTIVO</v>
      </c>
    </row>
    <row r="4855" spans="1:24" x14ac:dyDescent="0.3">
      <c r="A4855" t="s">
        <v>1112</v>
      </c>
      <c r="C4855" t="s">
        <v>3942</v>
      </c>
      <c r="D4855" s="1">
        <v>46084</v>
      </c>
      <c r="E4855" t="s">
        <v>3943</v>
      </c>
      <c r="F4855">
        <v>9</v>
      </c>
      <c r="G4855">
        <v>236</v>
      </c>
      <c r="H4855" t="str">
        <f>VLOOKUP(G4855,[1]OPERADORES!$A:$B,2,0)</f>
        <v>DANIEL</v>
      </c>
      <c r="I4855" t="s">
        <v>21</v>
      </c>
      <c r="J4855" t="s">
        <v>211</v>
      </c>
      <c r="K4855" t="s">
        <v>1115</v>
      </c>
      <c r="L4855">
        <v>10298</v>
      </c>
      <c r="M4855" t="s">
        <v>85</v>
      </c>
      <c r="O4855" t="s">
        <v>11</v>
      </c>
      <c r="P4855">
        <v>5102</v>
      </c>
      <c r="Q4855">
        <v>3</v>
      </c>
      <c r="R4855">
        <v>56.89</v>
      </c>
      <c r="S4855">
        <v>170.67</v>
      </c>
      <c r="T4855">
        <v>142.13999999999999</v>
      </c>
      <c r="U4855">
        <v>16.72</v>
      </c>
      <c r="V4855" t="str">
        <f>VLOOKUP(L4855,'[2]tabela de preços'!$A:$D,4,0)</f>
        <v>ANJO</v>
      </c>
      <c r="W4855" t="str">
        <f>VLOOKUP(L4855,'[2]tabela de preços'!$A:$F,6,0)</f>
        <v>THINNER DE LIMPEZA</v>
      </c>
      <c r="X4855" t="str">
        <f>VLOOKUP(L4855,'[2]tabela de preços'!$A:$G,7,0)</f>
        <v>THINNER</v>
      </c>
    </row>
    <row r="4856" spans="1:24" x14ac:dyDescent="0.3">
      <c r="A4856" t="s">
        <v>1112</v>
      </c>
      <c r="C4856" t="s">
        <v>4123</v>
      </c>
      <c r="D4856" s="1">
        <v>46087</v>
      </c>
      <c r="E4856" t="s">
        <v>4124</v>
      </c>
      <c r="F4856">
        <v>9</v>
      </c>
      <c r="G4856">
        <v>236</v>
      </c>
      <c r="H4856" t="str">
        <f>VLOOKUP(G4856,[1]OPERADORES!$A:$B,2,0)</f>
        <v>DANIEL</v>
      </c>
      <c r="I4856" t="s">
        <v>21</v>
      </c>
      <c r="J4856" t="s">
        <v>211</v>
      </c>
      <c r="K4856" t="s">
        <v>1115</v>
      </c>
      <c r="L4856">
        <v>84107</v>
      </c>
      <c r="M4856" t="s">
        <v>1116</v>
      </c>
      <c r="O4856" t="s">
        <v>11</v>
      </c>
      <c r="P4856">
        <v>5403</v>
      </c>
      <c r="Q4856">
        <v>2</v>
      </c>
      <c r="R4856">
        <v>31.91</v>
      </c>
      <c r="S4856">
        <v>63.82</v>
      </c>
      <c r="T4856">
        <v>48.44</v>
      </c>
      <c r="U4856">
        <v>24.1</v>
      </c>
      <c r="V4856" t="str">
        <f>VLOOKUP(L4856,'[2]tabela de preços'!$A:$D,4,0)</f>
        <v>BRASILUX</v>
      </c>
      <c r="W4856" t="str">
        <f>VLOOKUP(L4856,'[2]tabela de preços'!$A:$F,6,0)</f>
        <v>TINTAS LACA</v>
      </c>
      <c r="X4856" t="str">
        <f>VLOOKUP(L4856,'[2]tabela de preços'!$A:$G,7,0)</f>
        <v>AUTOMOTIVO</v>
      </c>
    </row>
    <row r="4857" spans="1:24" x14ac:dyDescent="0.3">
      <c r="A4857" t="s">
        <v>1112</v>
      </c>
      <c r="C4857" t="s">
        <v>4123</v>
      </c>
      <c r="D4857" s="1">
        <v>46087</v>
      </c>
      <c r="E4857" t="s">
        <v>4124</v>
      </c>
      <c r="F4857">
        <v>9</v>
      </c>
      <c r="G4857">
        <v>236</v>
      </c>
      <c r="H4857" t="str">
        <f>VLOOKUP(G4857,[1]OPERADORES!$A:$B,2,0)</f>
        <v>DANIEL</v>
      </c>
      <c r="I4857" t="s">
        <v>21</v>
      </c>
      <c r="J4857" t="s">
        <v>211</v>
      </c>
      <c r="K4857" t="s">
        <v>1115</v>
      </c>
      <c r="L4857">
        <v>23267</v>
      </c>
      <c r="M4857" t="s">
        <v>164</v>
      </c>
      <c r="O4857" t="s">
        <v>11</v>
      </c>
      <c r="P4857">
        <v>5102</v>
      </c>
      <c r="Q4857">
        <v>6</v>
      </c>
      <c r="R4857">
        <v>22.89</v>
      </c>
      <c r="S4857">
        <v>137.34</v>
      </c>
      <c r="T4857">
        <v>111.72</v>
      </c>
      <c r="U4857">
        <v>18.649999999999999</v>
      </c>
      <c r="V4857" t="str">
        <f>VLOOKUP(L4857,'[2]tabela de preços'!$A:$D,4,0)</f>
        <v>ANJO</v>
      </c>
      <c r="W4857" t="str">
        <f>VLOOKUP(L4857,'[2]tabela de preços'!$A:$F,6,0)</f>
        <v>MASSA POLIÉSTER</v>
      </c>
      <c r="X4857" t="str">
        <f>VLOOKUP(L4857,'[2]tabela de preços'!$A:$G,7,0)</f>
        <v>AUTOMOTIVO</v>
      </c>
    </row>
    <row r="4858" spans="1:24" x14ac:dyDescent="0.3">
      <c r="A4858" t="s">
        <v>1112</v>
      </c>
      <c r="C4858" t="s">
        <v>4123</v>
      </c>
      <c r="D4858" s="1">
        <v>46087</v>
      </c>
      <c r="E4858" t="s">
        <v>4124</v>
      </c>
      <c r="F4858">
        <v>9</v>
      </c>
      <c r="G4858">
        <v>236</v>
      </c>
      <c r="H4858" t="str">
        <f>VLOOKUP(G4858,[1]OPERADORES!$A:$B,2,0)</f>
        <v>DANIEL</v>
      </c>
      <c r="I4858" t="s">
        <v>21</v>
      </c>
      <c r="J4858" t="s">
        <v>211</v>
      </c>
      <c r="K4858" t="s">
        <v>1115</v>
      </c>
      <c r="L4858">
        <v>10298</v>
      </c>
      <c r="M4858" t="s">
        <v>85</v>
      </c>
      <c r="O4858" t="s">
        <v>11</v>
      </c>
      <c r="P4858">
        <v>5102</v>
      </c>
      <c r="Q4858">
        <v>3</v>
      </c>
      <c r="R4858">
        <v>56.89</v>
      </c>
      <c r="S4858">
        <v>170.67</v>
      </c>
      <c r="T4858">
        <v>142.13999999999999</v>
      </c>
      <c r="U4858">
        <v>16.72</v>
      </c>
      <c r="V4858" t="str">
        <f>VLOOKUP(L4858,'[2]tabela de preços'!$A:$D,4,0)</f>
        <v>ANJO</v>
      </c>
      <c r="W4858" t="str">
        <f>VLOOKUP(L4858,'[2]tabela de preços'!$A:$F,6,0)</f>
        <v>THINNER DE LIMPEZA</v>
      </c>
      <c r="X4858" t="str">
        <f>VLOOKUP(L4858,'[2]tabela de preços'!$A:$G,7,0)</f>
        <v>THINNER</v>
      </c>
    </row>
    <row r="4859" spans="1:24" x14ac:dyDescent="0.3">
      <c r="A4859" t="s">
        <v>1112</v>
      </c>
      <c r="C4859" t="s">
        <v>4123</v>
      </c>
      <c r="D4859" s="1">
        <v>46087</v>
      </c>
      <c r="E4859" t="s">
        <v>4124</v>
      </c>
      <c r="F4859">
        <v>9</v>
      </c>
      <c r="G4859">
        <v>236</v>
      </c>
      <c r="H4859" t="str">
        <f>VLOOKUP(G4859,[1]OPERADORES!$A:$B,2,0)</f>
        <v>DANIEL</v>
      </c>
      <c r="I4859" t="s">
        <v>21</v>
      </c>
      <c r="J4859" t="s">
        <v>211</v>
      </c>
      <c r="K4859" t="s">
        <v>1115</v>
      </c>
      <c r="L4859">
        <v>10297</v>
      </c>
      <c r="M4859" t="s">
        <v>41</v>
      </c>
      <c r="O4859" t="s">
        <v>11</v>
      </c>
      <c r="P4859">
        <v>5102</v>
      </c>
      <c r="Q4859">
        <v>6</v>
      </c>
      <c r="R4859">
        <v>10.89</v>
      </c>
      <c r="S4859">
        <v>65.34</v>
      </c>
      <c r="T4859">
        <v>55.02</v>
      </c>
      <c r="U4859">
        <v>15.79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1125</v>
      </c>
      <c r="C4860" t="s">
        <v>4125</v>
      </c>
      <c r="D4860" s="1">
        <v>46087</v>
      </c>
      <c r="E4860" t="s">
        <v>4126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1128</v>
      </c>
      <c r="K4860" t="s">
        <v>1129</v>
      </c>
      <c r="L4860">
        <v>84560</v>
      </c>
      <c r="M4860" t="s">
        <v>118</v>
      </c>
      <c r="O4860" t="s">
        <v>11</v>
      </c>
      <c r="P4860">
        <v>5102</v>
      </c>
      <c r="Q4860">
        <v>5</v>
      </c>
      <c r="R4860">
        <v>47.89</v>
      </c>
      <c r="S4860">
        <v>239.45</v>
      </c>
      <c r="T4860">
        <v>205.65</v>
      </c>
      <c r="U4860">
        <v>14.12</v>
      </c>
      <c r="V4860" t="str">
        <f>VLOOKUP(L4860,'[2]tabela de preços'!$A:$D,4,0)</f>
        <v>BRASILUX</v>
      </c>
      <c r="W4860" t="str">
        <f>VLOOKUP(L4860,'[2]tabela de preços'!$A:$F,6,0)</f>
        <v>THINNER DE LIMPEZA</v>
      </c>
      <c r="X4860" t="str">
        <f>VLOOKUP(L4860,'[2]tabela de preços'!$A:$G,7,0)</f>
        <v>THINNER</v>
      </c>
    </row>
    <row r="4861" spans="1:24" x14ac:dyDescent="0.3">
      <c r="A4861" t="s">
        <v>1135</v>
      </c>
      <c r="C4861" t="s">
        <v>4127</v>
      </c>
      <c r="D4861" s="1">
        <v>46087</v>
      </c>
      <c r="E4861" t="s">
        <v>4128</v>
      </c>
      <c r="F4861">
        <v>9</v>
      </c>
      <c r="G4861">
        <v>236</v>
      </c>
      <c r="H4861" t="str">
        <f>VLOOKUP(G4861,[1]OPERADORES!$A:$B,2,0)</f>
        <v>DANIEL</v>
      </c>
      <c r="I4861" t="s">
        <v>1138</v>
      </c>
      <c r="J4861" t="s">
        <v>1139</v>
      </c>
      <c r="K4861" t="s">
        <v>1140</v>
      </c>
      <c r="L4861">
        <v>84217</v>
      </c>
      <c r="M4861" t="s">
        <v>882</v>
      </c>
      <c r="O4861" t="s">
        <v>11</v>
      </c>
      <c r="P4861">
        <v>6403</v>
      </c>
      <c r="Q4861">
        <v>1</v>
      </c>
      <c r="R4861">
        <v>54.46</v>
      </c>
      <c r="S4861">
        <v>54.46</v>
      </c>
      <c r="T4861">
        <v>38.83</v>
      </c>
      <c r="U4861">
        <v>28.7</v>
      </c>
      <c r="V4861" t="str">
        <f>VLOOKUP(L4861,'[2]tabela de preços'!$A:$D,4,0)</f>
        <v>BRASILUX</v>
      </c>
      <c r="W4861" t="str">
        <f>VLOOKUP(L4861,'[2]tabela de preços'!$A:$F,6,0)</f>
        <v>ESMALTES</v>
      </c>
      <c r="X4861" t="str">
        <f>VLOOKUP(L4861,'[2]tabela de preços'!$A:$G,7,0)</f>
        <v>INDUSTRIAL</v>
      </c>
    </row>
    <row r="4862" spans="1:24" x14ac:dyDescent="0.3">
      <c r="A4862" t="s">
        <v>1135</v>
      </c>
      <c r="C4862" t="s">
        <v>4127</v>
      </c>
      <c r="D4862" s="1">
        <v>46087</v>
      </c>
      <c r="E4862" t="s">
        <v>4128</v>
      </c>
      <c r="F4862">
        <v>9</v>
      </c>
      <c r="G4862">
        <v>236</v>
      </c>
      <c r="H4862" t="str">
        <f>VLOOKUP(G4862,[1]OPERADORES!$A:$B,2,0)</f>
        <v>DANIEL</v>
      </c>
      <c r="I4862" t="s">
        <v>1138</v>
      </c>
      <c r="J4862" t="s">
        <v>1139</v>
      </c>
      <c r="K4862" t="s">
        <v>1140</v>
      </c>
      <c r="L4862">
        <v>83992</v>
      </c>
      <c r="M4862" t="s">
        <v>1038</v>
      </c>
      <c r="O4862" t="s">
        <v>11</v>
      </c>
      <c r="P4862">
        <v>6102</v>
      </c>
      <c r="Q4862">
        <v>5</v>
      </c>
      <c r="R4862">
        <v>2.41</v>
      </c>
      <c r="S4862">
        <v>12.05</v>
      </c>
      <c r="T4862">
        <v>9.15</v>
      </c>
      <c r="U4862">
        <v>24.07</v>
      </c>
      <c r="V4862" t="str">
        <f>VLOOKUP(L4862,'[2]tabela de preços'!$A:$D,4,0)</f>
        <v>3M</v>
      </c>
      <c r="W4862" t="str">
        <f>VLOOKUP(L4862,'[2]tabela de preços'!$A:$F,6,0)</f>
        <v>LIXA FERRO</v>
      </c>
      <c r="X4862" t="str">
        <f>VLOOKUP(L4862,'[2]tabela de preços'!$A:$G,7,0)</f>
        <v>IMOBILIÁRIO</v>
      </c>
    </row>
    <row r="4863" spans="1:24" x14ac:dyDescent="0.3">
      <c r="A4863" t="s">
        <v>1135</v>
      </c>
      <c r="C4863" t="s">
        <v>4127</v>
      </c>
      <c r="D4863" s="1">
        <v>46087</v>
      </c>
      <c r="E4863" t="s">
        <v>4128</v>
      </c>
      <c r="F4863">
        <v>9</v>
      </c>
      <c r="G4863">
        <v>236</v>
      </c>
      <c r="H4863" t="str">
        <f>VLOOKUP(G4863,[1]OPERADORES!$A:$B,2,0)</f>
        <v>DANIEL</v>
      </c>
      <c r="I4863" t="s">
        <v>1138</v>
      </c>
      <c r="J4863" t="s">
        <v>1139</v>
      </c>
      <c r="K4863" t="s">
        <v>1140</v>
      </c>
      <c r="L4863">
        <v>84020</v>
      </c>
      <c r="M4863" t="s">
        <v>518</v>
      </c>
      <c r="O4863" t="s">
        <v>11</v>
      </c>
      <c r="P4863">
        <v>6102</v>
      </c>
      <c r="Q4863">
        <v>5</v>
      </c>
      <c r="R4863">
        <v>0.91</v>
      </c>
      <c r="S4863">
        <v>4.55</v>
      </c>
      <c r="T4863">
        <v>3.45</v>
      </c>
      <c r="U4863">
        <v>24.18</v>
      </c>
      <c r="V4863" t="str">
        <f>VLOOKUP(L4863,'[2]tabela de preços'!$A:$D,4,0)</f>
        <v>3M</v>
      </c>
      <c r="W4863" t="str">
        <f>VLOOKUP(L4863,'[2]tabela de preços'!$A:$F,6,0)</f>
        <v>LIXA MASSA  /MADEIRA / PAREDE</v>
      </c>
      <c r="X4863" t="str">
        <f>VLOOKUP(L4863,'[2]tabela de preços'!$A:$G,7,0)</f>
        <v>IMOBILIÁRIO</v>
      </c>
    </row>
    <row r="4864" spans="1:24" x14ac:dyDescent="0.3">
      <c r="A4864" t="s">
        <v>1135</v>
      </c>
      <c r="C4864" t="s">
        <v>4127</v>
      </c>
      <c r="D4864" s="1">
        <v>46087</v>
      </c>
      <c r="E4864" t="s">
        <v>4128</v>
      </c>
      <c r="F4864">
        <v>9</v>
      </c>
      <c r="G4864">
        <v>236</v>
      </c>
      <c r="H4864" t="str">
        <f>VLOOKUP(G4864,[1]OPERADORES!$A:$B,2,0)</f>
        <v>DANIEL</v>
      </c>
      <c r="I4864" t="s">
        <v>1138</v>
      </c>
      <c r="J4864" t="s">
        <v>1139</v>
      </c>
      <c r="K4864" t="s">
        <v>1140</v>
      </c>
      <c r="L4864">
        <v>84425</v>
      </c>
      <c r="M4864" t="s">
        <v>616</v>
      </c>
      <c r="O4864" t="s">
        <v>11</v>
      </c>
      <c r="P4864">
        <v>6102</v>
      </c>
      <c r="Q4864">
        <v>2</v>
      </c>
      <c r="R4864">
        <v>3.52</v>
      </c>
      <c r="S4864">
        <v>7.04</v>
      </c>
      <c r="T4864">
        <v>5.34</v>
      </c>
      <c r="U4864">
        <v>24.15</v>
      </c>
      <c r="V4864" t="str">
        <f>VLOOKUP(L4864,'[2]tabela de preços'!$A:$D,4,0)</f>
        <v>ATLAS</v>
      </c>
      <c r="W4864" t="str">
        <f>VLOOKUP(L4864,'[2]tabela de preços'!$A:$F,6,0)</f>
        <v>ROLOS / TRINCHAS / PINCÉIS / ESPÁTULAS</v>
      </c>
      <c r="X4864" t="str">
        <f>VLOOKUP(L4864,'[2]tabela de preços'!$A:$G,7,0)</f>
        <v>IMOBILIÁRIO</v>
      </c>
    </row>
    <row r="4865" spans="1:24" x14ac:dyDescent="0.3">
      <c r="A4865" t="s">
        <v>1135</v>
      </c>
      <c r="C4865" t="s">
        <v>4127</v>
      </c>
      <c r="D4865" s="1">
        <v>46087</v>
      </c>
      <c r="E4865" t="s">
        <v>4128</v>
      </c>
      <c r="F4865">
        <v>9</v>
      </c>
      <c r="G4865">
        <v>236</v>
      </c>
      <c r="H4865" t="str">
        <f>VLOOKUP(G4865,[1]OPERADORES!$A:$B,2,0)</f>
        <v>DANIEL</v>
      </c>
      <c r="I4865" t="s">
        <v>1138</v>
      </c>
      <c r="J4865" t="s">
        <v>1139</v>
      </c>
      <c r="K4865" t="s">
        <v>1140</v>
      </c>
      <c r="L4865">
        <v>84426</v>
      </c>
      <c r="M4865" t="s">
        <v>1957</v>
      </c>
      <c r="O4865" t="s">
        <v>11</v>
      </c>
      <c r="P4865">
        <v>6102</v>
      </c>
      <c r="Q4865">
        <v>2</v>
      </c>
      <c r="R4865">
        <v>4.32</v>
      </c>
      <c r="S4865">
        <v>8.64</v>
      </c>
      <c r="T4865">
        <v>6.56</v>
      </c>
      <c r="U4865">
        <v>24.07</v>
      </c>
      <c r="V4865" t="str">
        <f>VLOOKUP(L4865,'[2]tabela de preços'!$A:$D,4,0)</f>
        <v>ATLAS</v>
      </c>
      <c r="W4865" t="str">
        <f>VLOOKUP(L4865,'[2]tabela de preços'!$A:$F,6,0)</f>
        <v>ROLOS / TRINCHAS / PINCÉIS / ESPÁTULAS</v>
      </c>
      <c r="X4865" t="str">
        <f>VLOOKUP(L4865,'[2]tabela de preços'!$A:$G,7,0)</f>
        <v>IMOBILIÁRIO</v>
      </c>
    </row>
    <row r="4866" spans="1:24" x14ac:dyDescent="0.3">
      <c r="A4866" t="s">
        <v>1135</v>
      </c>
      <c r="C4866" t="s">
        <v>4127</v>
      </c>
      <c r="D4866" s="1">
        <v>46087</v>
      </c>
      <c r="E4866" t="s">
        <v>4128</v>
      </c>
      <c r="F4866">
        <v>9</v>
      </c>
      <c r="G4866">
        <v>236</v>
      </c>
      <c r="H4866" t="str">
        <f>VLOOKUP(G4866,[1]OPERADORES!$A:$B,2,0)</f>
        <v>DANIEL</v>
      </c>
      <c r="I4866" t="s">
        <v>1138</v>
      </c>
      <c r="J4866" t="s">
        <v>1139</v>
      </c>
      <c r="K4866" t="s">
        <v>1140</v>
      </c>
      <c r="L4866">
        <v>84560</v>
      </c>
      <c r="M4866" t="s">
        <v>118</v>
      </c>
      <c r="O4866" t="s">
        <v>11</v>
      </c>
      <c r="P4866">
        <v>6102</v>
      </c>
      <c r="Q4866">
        <v>1</v>
      </c>
      <c r="R4866">
        <v>47.89</v>
      </c>
      <c r="S4866">
        <v>47.89</v>
      </c>
      <c r="T4866">
        <v>41.13</v>
      </c>
      <c r="U4866">
        <v>14.12</v>
      </c>
      <c r="V4866" t="str">
        <f>VLOOKUP(L4866,'[2]tabela de preços'!$A:$D,4,0)</f>
        <v>BRASILUX</v>
      </c>
      <c r="W4866" t="str">
        <f>VLOOKUP(L4866,'[2]tabela de preços'!$A:$F,6,0)</f>
        <v>THINNER DE LIMPEZA</v>
      </c>
      <c r="X4866" t="str">
        <f>VLOOKUP(L4866,'[2]tabela de preços'!$A:$G,7,0)</f>
        <v>THINNER</v>
      </c>
    </row>
    <row r="4867" spans="1:24" x14ac:dyDescent="0.3">
      <c r="A4867" t="s">
        <v>1135</v>
      </c>
      <c r="C4867" t="s">
        <v>4127</v>
      </c>
      <c r="D4867" s="1">
        <v>46087</v>
      </c>
      <c r="E4867" t="s">
        <v>4128</v>
      </c>
      <c r="F4867">
        <v>9</v>
      </c>
      <c r="G4867">
        <v>236</v>
      </c>
      <c r="H4867" t="str">
        <f>VLOOKUP(G4867,[1]OPERADORES!$A:$B,2,0)</f>
        <v>DANIEL</v>
      </c>
      <c r="I4867" t="s">
        <v>1138</v>
      </c>
      <c r="J4867" t="s">
        <v>1139</v>
      </c>
      <c r="K4867" t="s">
        <v>1140</v>
      </c>
      <c r="L4867">
        <v>10118</v>
      </c>
      <c r="M4867" t="s">
        <v>572</v>
      </c>
      <c r="O4867" t="s">
        <v>11</v>
      </c>
      <c r="P4867">
        <v>6102</v>
      </c>
      <c r="Q4867">
        <v>2</v>
      </c>
      <c r="R4867">
        <v>5.0199999999999996</v>
      </c>
      <c r="S4867">
        <v>10.039999999999999</v>
      </c>
      <c r="T4867">
        <v>7.62</v>
      </c>
      <c r="U4867">
        <v>24.1</v>
      </c>
      <c r="V4867" t="str">
        <f>VLOOKUP(L4867,'[2]tabela de preços'!$A:$D,4,0)</f>
        <v>ATLAS</v>
      </c>
      <c r="W4867" t="str">
        <f>VLOOKUP(L4867,'[2]tabela de preços'!$A:$F,6,0)</f>
        <v>ROLOS / TRINCHAS / PINCÉIS / ESPÁTULAS</v>
      </c>
      <c r="X4867" t="str">
        <f>VLOOKUP(L4867,'[2]tabela de preços'!$A:$G,7,0)</f>
        <v>IMOBILIÁRIO</v>
      </c>
    </row>
    <row r="4868" spans="1:24" x14ac:dyDescent="0.3">
      <c r="A4868" t="s">
        <v>1135</v>
      </c>
      <c r="C4868" t="s">
        <v>4127</v>
      </c>
      <c r="D4868" s="1">
        <v>46087</v>
      </c>
      <c r="E4868" t="s">
        <v>4128</v>
      </c>
      <c r="F4868">
        <v>9</v>
      </c>
      <c r="G4868">
        <v>236</v>
      </c>
      <c r="H4868" t="str">
        <f>VLOOKUP(G4868,[1]OPERADORES!$A:$B,2,0)</f>
        <v>DANIEL</v>
      </c>
      <c r="I4868" t="s">
        <v>1138</v>
      </c>
      <c r="J4868" t="s">
        <v>1139</v>
      </c>
      <c r="K4868" t="s">
        <v>1140</v>
      </c>
      <c r="L4868">
        <v>10119</v>
      </c>
      <c r="M4868" t="s">
        <v>4129</v>
      </c>
      <c r="O4868" t="s">
        <v>11</v>
      </c>
      <c r="P4868">
        <v>6102</v>
      </c>
      <c r="Q4868">
        <v>2</v>
      </c>
      <c r="R4868">
        <v>1.94</v>
      </c>
      <c r="S4868">
        <v>3.88</v>
      </c>
      <c r="T4868">
        <v>2.94</v>
      </c>
      <c r="U4868">
        <v>24.23</v>
      </c>
      <c r="V4868" t="str">
        <f>VLOOKUP(L4868,'[2]tabela de preços'!$A:$D,4,0)</f>
        <v>ATLAS</v>
      </c>
      <c r="W4868" t="str">
        <f>VLOOKUP(L4868,'[2]tabela de preços'!$A:$F,6,0)</f>
        <v>ROLOS / TRINCHAS / PINCÉIS / ESPÁTULAS</v>
      </c>
      <c r="X4868" t="str">
        <f>VLOOKUP(L4868,'[2]tabela de preços'!$A:$G,7,0)</f>
        <v>IMOBILIÁRIO</v>
      </c>
    </row>
    <row r="4869" spans="1:24" x14ac:dyDescent="0.3">
      <c r="A4869" t="s">
        <v>1185</v>
      </c>
      <c r="C4869" t="s">
        <v>4130</v>
      </c>
      <c r="D4869" s="1">
        <v>46086</v>
      </c>
      <c r="E4869" t="s">
        <v>4131</v>
      </c>
      <c r="F4869">
        <v>9</v>
      </c>
      <c r="G4869">
        <v>197</v>
      </c>
      <c r="H4869" t="str">
        <f>VLOOKUP(G4869,[1]OPERADORES!$A:$B,2,0)</f>
        <v xml:space="preserve">POLIANA LORRANE DE AMORIM </v>
      </c>
      <c r="I4869" t="s">
        <v>21</v>
      </c>
      <c r="J4869" t="s">
        <v>1188</v>
      </c>
      <c r="K4869" t="s">
        <v>1189</v>
      </c>
      <c r="L4869">
        <v>84560</v>
      </c>
      <c r="M4869" t="s">
        <v>118</v>
      </c>
      <c r="O4869" t="s">
        <v>11</v>
      </c>
      <c r="P4869">
        <v>5102</v>
      </c>
      <c r="Q4869">
        <v>2</v>
      </c>
      <c r="R4869">
        <v>47.89</v>
      </c>
      <c r="S4869">
        <v>95.78</v>
      </c>
      <c r="T4869">
        <v>82.26</v>
      </c>
      <c r="U4869">
        <v>14.12</v>
      </c>
      <c r="V4869" t="str">
        <f>VLOOKUP(L4869,'[2]tabela de preços'!$A:$D,4,0)</f>
        <v>BRASILUX</v>
      </c>
      <c r="W4869" t="str">
        <f>VLOOKUP(L4869,'[2]tabela de preços'!$A:$F,6,0)</f>
        <v>THINNER DE LIMPEZA</v>
      </c>
      <c r="X4869" t="str">
        <f>VLOOKUP(L4869,'[2]tabela de preços'!$A:$G,7,0)</f>
        <v>THINNER</v>
      </c>
    </row>
    <row r="4870" spans="1:24" x14ac:dyDescent="0.3">
      <c r="A4870" t="s">
        <v>1185</v>
      </c>
      <c r="C4870" t="s">
        <v>4130</v>
      </c>
      <c r="D4870" s="1">
        <v>46086</v>
      </c>
      <c r="E4870" t="s">
        <v>4131</v>
      </c>
      <c r="F4870">
        <v>9</v>
      </c>
      <c r="G4870">
        <v>197</v>
      </c>
      <c r="H4870" t="str">
        <f>VLOOKUP(G4870,[1]OPERADORES!$A:$B,2,0)</f>
        <v xml:space="preserve">POLIANA LORRANE DE AMORIM </v>
      </c>
      <c r="I4870" t="s">
        <v>21</v>
      </c>
      <c r="J4870" t="s">
        <v>1188</v>
      </c>
      <c r="K4870" t="s">
        <v>1189</v>
      </c>
      <c r="L4870">
        <v>85402</v>
      </c>
      <c r="M4870" t="s">
        <v>1182</v>
      </c>
      <c r="O4870" t="s">
        <v>11</v>
      </c>
      <c r="P4870">
        <v>5102</v>
      </c>
      <c r="Q4870">
        <v>1</v>
      </c>
      <c r="R4870">
        <v>584.34</v>
      </c>
      <c r="S4870">
        <v>584.34</v>
      </c>
      <c r="T4870">
        <v>393.5</v>
      </c>
      <c r="U4870">
        <v>32.659999999999997</v>
      </c>
      <c r="V4870" t="str">
        <f>VLOOKUP(L4870,'[2]tabela de preços'!$A:$D,4,0)</f>
        <v>BRASILUX</v>
      </c>
      <c r="W4870" t="str">
        <f>VLOOKUP(L4870,'[2]tabela de preços'!$A:$F,6,0)</f>
        <v>TINTA EM PÓ</v>
      </c>
      <c r="X4870" t="str">
        <f>VLOOKUP(L4870,'[2]tabela de preços'!$A:$G,7,0)</f>
        <v>INDUSTRIAL</v>
      </c>
    </row>
    <row r="4871" spans="1:24" x14ac:dyDescent="0.3">
      <c r="A4871" t="s">
        <v>1185</v>
      </c>
      <c r="C4871" t="s">
        <v>4130</v>
      </c>
      <c r="D4871" s="1">
        <v>46086</v>
      </c>
      <c r="E4871" t="s">
        <v>4131</v>
      </c>
      <c r="F4871">
        <v>9</v>
      </c>
      <c r="G4871">
        <v>197</v>
      </c>
      <c r="H4871" t="str">
        <f>VLOOKUP(G4871,[1]OPERADORES!$A:$B,2,0)</f>
        <v xml:space="preserve">POLIANA LORRANE DE AMORIM </v>
      </c>
      <c r="I4871" t="s">
        <v>21</v>
      </c>
      <c r="J4871" t="s">
        <v>1188</v>
      </c>
      <c r="K4871" t="s">
        <v>1189</v>
      </c>
      <c r="L4871">
        <v>85324</v>
      </c>
      <c r="M4871" t="s">
        <v>1846</v>
      </c>
      <c r="O4871" t="s">
        <v>11</v>
      </c>
      <c r="P4871">
        <v>5102</v>
      </c>
      <c r="Q4871">
        <v>1</v>
      </c>
      <c r="R4871">
        <v>544.47</v>
      </c>
      <c r="S4871">
        <v>544.47</v>
      </c>
      <c r="T4871">
        <v>366.65</v>
      </c>
      <c r="U4871">
        <v>32.659999999999997</v>
      </c>
      <c r="V4871" t="str">
        <f>VLOOKUP(L4871,'[2]tabela de preços'!$A:$D,4,0)</f>
        <v>BRASILUX</v>
      </c>
      <c r="W4871" t="str">
        <f>VLOOKUP(L4871,'[2]tabela de preços'!$A:$F,6,0)</f>
        <v>TINTA EM PÓ</v>
      </c>
      <c r="X4871" t="str">
        <f>VLOOKUP(L4871,'[2]tabela de preços'!$A:$G,7,0)</f>
        <v>INDUSTRIAL</v>
      </c>
    </row>
    <row r="4872" spans="1:24" x14ac:dyDescent="0.3">
      <c r="A4872" t="s">
        <v>1199</v>
      </c>
      <c r="C4872" t="s">
        <v>3944</v>
      </c>
      <c r="D4872" s="1">
        <v>46084</v>
      </c>
      <c r="E4872" t="s">
        <v>3945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1128</v>
      </c>
      <c r="K4872" t="s">
        <v>1202</v>
      </c>
      <c r="L4872">
        <v>10238</v>
      </c>
      <c r="M4872" t="s">
        <v>79</v>
      </c>
      <c r="O4872" t="s">
        <v>11</v>
      </c>
      <c r="P4872">
        <v>5102</v>
      </c>
      <c r="Q4872">
        <v>50</v>
      </c>
      <c r="R4872">
        <v>2.79</v>
      </c>
      <c r="S4872">
        <v>139.5</v>
      </c>
      <c r="T4872">
        <v>112</v>
      </c>
      <c r="U4872">
        <v>19.71</v>
      </c>
      <c r="V4872" t="str">
        <f>VLOOKUP(L4872,'[2]tabela de preços'!$A:$D,4,0)</f>
        <v>NORTON</v>
      </c>
      <c r="W4872" t="str">
        <f>VLOOKUP(L4872,'[2]tabela de preços'!$A:$F,6,0)</f>
        <v xml:space="preserve">DISCOS / LIXAS / ABRASIVOS </v>
      </c>
      <c r="X4872" t="str">
        <f>VLOOKUP(L4872,'[2]tabela de preços'!$A:$G,7,0)</f>
        <v>AUTOMOTIVO</v>
      </c>
    </row>
    <row r="4873" spans="1:24" x14ac:dyDescent="0.3">
      <c r="A4873" t="s">
        <v>1199</v>
      </c>
      <c r="C4873" t="s">
        <v>3944</v>
      </c>
      <c r="D4873" s="1">
        <v>46084</v>
      </c>
      <c r="E4873" t="s">
        <v>3945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1128</v>
      </c>
      <c r="K4873" t="s">
        <v>1202</v>
      </c>
      <c r="L4873">
        <v>10243</v>
      </c>
      <c r="M4873" t="s">
        <v>83</v>
      </c>
      <c r="O4873" t="s">
        <v>11</v>
      </c>
      <c r="P4873">
        <v>5102</v>
      </c>
      <c r="Q4873">
        <v>50</v>
      </c>
      <c r="R4873">
        <v>2.79</v>
      </c>
      <c r="S4873">
        <v>139.5</v>
      </c>
      <c r="T4873">
        <v>96.5</v>
      </c>
      <c r="U4873">
        <v>30.82</v>
      </c>
      <c r="V4873" t="str">
        <f>VLOOKUP(L4873,'[2]tabela de preços'!$A:$D,4,0)</f>
        <v>NORTON</v>
      </c>
      <c r="W4873" t="str">
        <f>VLOOKUP(L4873,'[2]tabela de preços'!$A:$F,6,0)</f>
        <v xml:space="preserve">DISCOS / LIXAS / ABRASIVOS </v>
      </c>
      <c r="X4873" t="str">
        <f>VLOOKUP(L4873,'[2]tabela de preços'!$A:$G,7,0)</f>
        <v>AUTOMOTIVO</v>
      </c>
    </row>
    <row r="4874" spans="1:24" x14ac:dyDescent="0.3">
      <c r="A4874" t="s">
        <v>1199</v>
      </c>
      <c r="C4874" t="s">
        <v>3944</v>
      </c>
      <c r="D4874" s="1">
        <v>46084</v>
      </c>
      <c r="E4874" t="s">
        <v>3945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1128</v>
      </c>
      <c r="K4874" t="s">
        <v>1202</v>
      </c>
      <c r="L4874">
        <v>10244</v>
      </c>
      <c r="M4874" t="s">
        <v>84</v>
      </c>
      <c r="O4874" t="s">
        <v>11</v>
      </c>
      <c r="P4874">
        <v>5102</v>
      </c>
      <c r="Q4874">
        <v>50</v>
      </c>
      <c r="R4874">
        <v>2.79</v>
      </c>
      <c r="S4874">
        <v>139.5</v>
      </c>
      <c r="T4874">
        <v>96.5</v>
      </c>
      <c r="U4874">
        <v>30.82</v>
      </c>
      <c r="V4874" t="str">
        <f>VLOOKUP(L4874,'[2]tabela de preços'!$A:$D,4,0)</f>
        <v>NORTON</v>
      </c>
      <c r="W4874" t="str">
        <f>VLOOKUP(L4874,'[2]tabela de preços'!$A:$F,6,0)</f>
        <v xml:space="preserve">DISCOS / LIXAS / ABRASIVOS </v>
      </c>
      <c r="X4874" t="str">
        <f>VLOOKUP(L4874,'[2]tabela de preços'!$A:$G,7,0)</f>
        <v>AUTOMOTIVO</v>
      </c>
    </row>
    <row r="4875" spans="1:24" x14ac:dyDescent="0.3">
      <c r="A4875" t="s">
        <v>1199</v>
      </c>
      <c r="C4875" t="s">
        <v>3944</v>
      </c>
      <c r="D4875" s="1">
        <v>46084</v>
      </c>
      <c r="E4875" t="s">
        <v>3945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1128</v>
      </c>
      <c r="K4875" t="s">
        <v>1202</v>
      </c>
      <c r="L4875">
        <v>87043</v>
      </c>
      <c r="M4875" t="s">
        <v>217</v>
      </c>
      <c r="O4875" t="s">
        <v>11</v>
      </c>
      <c r="P4875">
        <v>5102</v>
      </c>
      <c r="Q4875">
        <v>8</v>
      </c>
      <c r="R4875">
        <v>21.95</v>
      </c>
      <c r="S4875">
        <v>175.6</v>
      </c>
      <c r="T4875">
        <v>144.16</v>
      </c>
      <c r="U4875">
        <v>17.899999999999999</v>
      </c>
      <c r="V4875" t="str">
        <f>VLOOKUP(L4875,'[2]tabela de preços'!$A:$D,4,0)</f>
        <v>ROBERLO</v>
      </c>
      <c r="W4875" t="str">
        <f>VLOOKUP(L4875,'[2]tabela de preços'!$A:$F,6,0)</f>
        <v>MASSA POLIÉSTER</v>
      </c>
      <c r="X4875" t="str">
        <f>VLOOKUP(L4875,'[2]tabela de preços'!$A:$G,7,0)</f>
        <v>AUTOMOTIVO</v>
      </c>
    </row>
    <row r="4876" spans="1:24" x14ac:dyDescent="0.3">
      <c r="A4876" t="s">
        <v>1222</v>
      </c>
      <c r="C4876" t="s">
        <v>3946</v>
      </c>
      <c r="D4876" s="1">
        <v>46084</v>
      </c>
      <c r="E4876" t="s">
        <v>3947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1225</v>
      </c>
      <c r="K4876" t="s">
        <v>1226</v>
      </c>
      <c r="L4876">
        <v>23076</v>
      </c>
      <c r="M4876" t="s">
        <v>97</v>
      </c>
      <c r="O4876" t="s">
        <v>11</v>
      </c>
      <c r="P4876">
        <v>5405</v>
      </c>
      <c r="Q4876">
        <v>12</v>
      </c>
      <c r="R4876">
        <v>34.89</v>
      </c>
      <c r="S4876">
        <v>418.68</v>
      </c>
      <c r="T4876">
        <v>318.36</v>
      </c>
      <c r="U4876">
        <v>23.96</v>
      </c>
      <c r="V4876" t="str">
        <f>VLOOKUP(L4876,'[2]tabela de preços'!$A:$D,4,0)</f>
        <v>WANDA</v>
      </c>
      <c r="W4876" t="str">
        <f>VLOOKUP(L4876,'[2]tabela de preços'!$A:$F,6,0)</f>
        <v>PRIMER AUTOMOTIVO</v>
      </c>
      <c r="X4876" t="str">
        <f>VLOOKUP(L4876,'[2]tabela de preços'!$A:$G,7,0)</f>
        <v>AUTOMOTIVO</v>
      </c>
    </row>
    <row r="4877" spans="1:24" x14ac:dyDescent="0.3">
      <c r="A4877" t="s">
        <v>1222</v>
      </c>
      <c r="C4877" t="s">
        <v>3946</v>
      </c>
      <c r="D4877" s="1">
        <v>46084</v>
      </c>
      <c r="E4877" t="s">
        <v>3947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1225</v>
      </c>
      <c r="K4877" t="s">
        <v>1226</v>
      </c>
      <c r="L4877">
        <v>23690</v>
      </c>
      <c r="M4877" t="s">
        <v>98</v>
      </c>
      <c r="O4877" t="s">
        <v>11</v>
      </c>
      <c r="P4877">
        <v>5405</v>
      </c>
      <c r="Q4877">
        <v>6</v>
      </c>
      <c r="R4877">
        <v>39.89</v>
      </c>
      <c r="S4877">
        <v>239.34</v>
      </c>
      <c r="T4877">
        <v>189.66</v>
      </c>
      <c r="U4877">
        <v>20.76</v>
      </c>
      <c r="V4877" t="str">
        <f>VLOOKUP(L4877,'[2]tabela de preços'!$A:$D,4,0)</f>
        <v>WANDA</v>
      </c>
      <c r="W4877" t="str">
        <f>VLOOKUP(L4877,'[2]tabela de preços'!$A:$F,6,0)</f>
        <v>VERNIZ AUTOMOTIVO</v>
      </c>
      <c r="X4877" t="str">
        <f>VLOOKUP(L4877,'[2]tabela de preços'!$A:$G,7,0)</f>
        <v>AUTOMOTIVO</v>
      </c>
    </row>
    <row r="4878" spans="1:24" x14ac:dyDescent="0.3">
      <c r="A4878" t="s">
        <v>2825</v>
      </c>
      <c r="C4878" t="s">
        <v>3948</v>
      </c>
      <c r="D4878" s="1">
        <v>46084</v>
      </c>
      <c r="E4878" t="s">
        <v>3949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730</v>
      </c>
      <c r="K4878" t="s">
        <v>2828</v>
      </c>
      <c r="L4878">
        <v>84350</v>
      </c>
      <c r="M4878" t="s">
        <v>2282</v>
      </c>
      <c r="O4878" t="s">
        <v>11</v>
      </c>
      <c r="P4878">
        <v>5403</v>
      </c>
      <c r="Q4878">
        <v>1</v>
      </c>
      <c r="R4878">
        <v>25.22</v>
      </c>
      <c r="S4878">
        <v>25.22</v>
      </c>
      <c r="T4878">
        <v>19.14</v>
      </c>
      <c r="U4878">
        <v>24.11</v>
      </c>
      <c r="V4878" t="str">
        <f>VLOOKUP(L4878,'[2]tabela de preços'!$A:$D,4,0)</f>
        <v>BRASILUX</v>
      </c>
      <c r="W4878" t="str">
        <f>VLOOKUP(L4878,'[2]tabela de preços'!$A:$F,6,0)</f>
        <v>ESMALTES</v>
      </c>
      <c r="X4878" t="str">
        <f>VLOOKUP(L4878,'[2]tabela de preços'!$A:$G,7,0)</f>
        <v>INDUSTRIAL</v>
      </c>
    </row>
    <row r="4879" spans="1:24" x14ac:dyDescent="0.3">
      <c r="A4879" t="s">
        <v>2825</v>
      </c>
      <c r="C4879" t="s">
        <v>3948</v>
      </c>
      <c r="D4879" s="1">
        <v>46084</v>
      </c>
      <c r="E4879" t="s">
        <v>3949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730</v>
      </c>
      <c r="K4879" t="s">
        <v>2828</v>
      </c>
      <c r="L4879">
        <v>84125</v>
      </c>
      <c r="M4879" t="s">
        <v>3505</v>
      </c>
      <c r="O4879" t="s">
        <v>11</v>
      </c>
      <c r="P4879">
        <v>5403</v>
      </c>
      <c r="Q4879">
        <v>1</v>
      </c>
      <c r="R4879">
        <v>19.079999999999998</v>
      </c>
      <c r="S4879">
        <v>19.079999999999998</v>
      </c>
      <c r="T4879">
        <v>14.48</v>
      </c>
      <c r="U4879">
        <v>24.11</v>
      </c>
      <c r="V4879" t="str">
        <f>VLOOKUP(L4879,'[2]tabela de preços'!$A:$D,4,0)</f>
        <v>BRASILUX</v>
      </c>
      <c r="W4879" t="str">
        <f>VLOOKUP(L4879,'[2]tabela de preços'!$A:$F,6,0)</f>
        <v>ESMALTES</v>
      </c>
      <c r="X4879" t="str">
        <f>VLOOKUP(L4879,'[2]tabela de preços'!$A:$G,7,0)</f>
        <v>INDUSTRIAL</v>
      </c>
    </row>
    <row r="4880" spans="1:24" x14ac:dyDescent="0.3">
      <c r="A4880" t="s">
        <v>2825</v>
      </c>
      <c r="C4880" t="s">
        <v>3948</v>
      </c>
      <c r="D4880" s="1">
        <v>46084</v>
      </c>
      <c r="E4880" t="s">
        <v>3949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730</v>
      </c>
      <c r="K4880" t="s">
        <v>2828</v>
      </c>
      <c r="L4880">
        <v>84309</v>
      </c>
      <c r="M4880" t="s">
        <v>3950</v>
      </c>
      <c r="O4880" t="s">
        <v>11</v>
      </c>
      <c r="P4880">
        <v>5403</v>
      </c>
      <c r="Q4880">
        <v>1</v>
      </c>
      <c r="R4880">
        <v>43.99</v>
      </c>
      <c r="S4880">
        <v>43.99</v>
      </c>
      <c r="T4880">
        <v>33.39</v>
      </c>
      <c r="U4880">
        <v>24.1</v>
      </c>
      <c r="V4880" t="str">
        <f>VLOOKUP(L4880,'[2]tabela de preços'!$A:$D,4,0)</f>
        <v>BRASILUX</v>
      </c>
      <c r="W4880" t="str">
        <f>VLOOKUP(L4880,'[2]tabela de preços'!$A:$F,6,0)</f>
        <v>TINTA PARA PISO</v>
      </c>
      <c r="X4880" t="str">
        <f>VLOOKUP(L4880,'[2]tabela de preços'!$A:$G,7,0)</f>
        <v>IMOBILIÁRIO</v>
      </c>
    </row>
    <row r="4881" spans="1:24" x14ac:dyDescent="0.3">
      <c r="A4881" t="s">
        <v>2825</v>
      </c>
      <c r="C4881" t="s">
        <v>3948</v>
      </c>
      <c r="D4881" s="1">
        <v>46084</v>
      </c>
      <c r="E4881" t="s">
        <v>3949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730</v>
      </c>
      <c r="K4881" t="s">
        <v>2828</v>
      </c>
      <c r="L4881">
        <v>86984</v>
      </c>
      <c r="M4881" t="s">
        <v>720</v>
      </c>
      <c r="O4881" t="s">
        <v>11</v>
      </c>
      <c r="P4881">
        <v>5102</v>
      </c>
      <c r="Q4881">
        <v>2</v>
      </c>
      <c r="R4881">
        <v>44.9</v>
      </c>
      <c r="S4881">
        <v>89.8</v>
      </c>
      <c r="T4881">
        <v>74.42</v>
      </c>
      <c r="U4881">
        <v>17.13</v>
      </c>
      <c r="V4881" t="str">
        <f>VLOOKUP(L4881,'[2]tabela de preços'!$A:$D,4,0)</f>
        <v>ARPREX</v>
      </c>
      <c r="W4881" t="str">
        <f>VLOOKUP(L4881,'[2]tabela de preços'!$A:$F,6,0)</f>
        <v>PISTOLAS</v>
      </c>
      <c r="X4881" t="str">
        <f>VLOOKUP(L4881,'[2]tabela de preços'!$A:$G,7,0)</f>
        <v>IMOBILIÁRIO</v>
      </c>
    </row>
    <row r="4882" spans="1:24" x14ac:dyDescent="0.3">
      <c r="A4882" t="s">
        <v>2825</v>
      </c>
      <c r="C4882" t="s">
        <v>3951</v>
      </c>
      <c r="D4882" s="1">
        <v>46084</v>
      </c>
      <c r="E4882" t="s">
        <v>3952</v>
      </c>
      <c r="F4882">
        <v>9</v>
      </c>
      <c r="G4882">
        <v>174</v>
      </c>
      <c r="H4882" t="str">
        <f>VLOOKUP(G4882,[1]OPERADORES!$A:$B,2,0)</f>
        <v>MIRIÃ LOBATO RODRIGUES</v>
      </c>
      <c r="I4882" t="s">
        <v>21</v>
      </c>
      <c r="J4882" t="s">
        <v>730</v>
      </c>
      <c r="K4882" t="s">
        <v>2828</v>
      </c>
      <c r="L4882">
        <v>5</v>
      </c>
      <c r="M4882" t="s">
        <v>147</v>
      </c>
      <c r="O4882" t="s">
        <v>11</v>
      </c>
      <c r="P4882">
        <v>5102</v>
      </c>
      <c r="Q4882">
        <v>1</v>
      </c>
      <c r="R4882">
        <v>6.06</v>
      </c>
      <c r="S4882">
        <v>6.06</v>
      </c>
      <c r="T4882">
        <v>3.91</v>
      </c>
      <c r="U4882">
        <v>35.479999999999997</v>
      </c>
      <c r="V4882" t="str">
        <f>VLOOKUP(L4882,'[2]tabela de preços'!$A:$D,4,0)</f>
        <v>BRILHO ESTOPA</v>
      </c>
      <c r="W4882" t="str">
        <f>VLOOKUP(L4882,'[2]tabela de preços'!$A:$F,6,0)</f>
        <v>ESTOPAS</v>
      </c>
      <c r="X4882" t="str">
        <f>VLOOKUP(L4882,'[2]tabela de preços'!$A:$G,7,0)</f>
        <v>AUTOMOTIVO</v>
      </c>
    </row>
    <row r="4883" spans="1:24" x14ac:dyDescent="0.3">
      <c r="A4883" t="s">
        <v>2825</v>
      </c>
      <c r="C4883" t="s">
        <v>4132</v>
      </c>
      <c r="D4883" s="1">
        <v>46086</v>
      </c>
      <c r="E4883" t="s">
        <v>4133</v>
      </c>
      <c r="F4883">
        <v>9</v>
      </c>
      <c r="G4883">
        <v>174</v>
      </c>
      <c r="H4883" t="str">
        <f>VLOOKUP(G4883,[1]OPERADORES!$A:$B,2,0)</f>
        <v>MIRIÃ LOBATO RODRIGUES</v>
      </c>
      <c r="I4883" t="s">
        <v>21</v>
      </c>
      <c r="J4883" t="s">
        <v>730</v>
      </c>
      <c r="K4883" t="s">
        <v>2828</v>
      </c>
      <c r="L4883">
        <v>85692</v>
      </c>
      <c r="M4883" t="s">
        <v>969</v>
      </c>
      <c r="O4883" t="s">
        <v>11</v>
      </c>
      <c r="P4883">
        <v>5102</v>
      </c>
      <c r="Q4883">
        <v>12</v>
      </c>
      <c r="R4883">
        <v>7.89</v>
      </c>
      <c r="S4883">
        <v>94.68</v>
      </c>
      <c r="T4883">
        <v>78.12</v>
      </c>
      <c r="U4883">
        <v>17.489999999999998</v>
      </c>
      <c r="V4883" t="str">
        <f>VLOOKUP(L4883,'[2]tabela de preços'!$A:$D,4,0)</f>
        <v>UNIPEGA</v>
      </c>
      <c r="W4883" t="str">
        <f>VLOOKUP(L4883,'[2]tabela de preços'!$A:$F,6,0)</f>
        <v>PU 40</v>
      </c>
      <c r="X4883" t="str">
        <f>VLOOKUP(L4883,'[2]tabela de preços'!$A:$G,7,0)</f>
        <v>IMOBILIÁRIO</v>
      </c>
    </row>
    <row r="4884" spans="1:24" x14ac:dyDescent="0.3">
      <c r="A4884" t="s">
        <v>2825</v>
      </c>
      <c r="C4884" t="s">
        <v>4132</v>
      </c>
      <c r="D4884" s="1">
        <v>46086</v>
      </c>
      <c r="E4884" t="s">
        <v>4133</v>
      </c>
      <c r="F4884">
        <v>9</v>
      </c>
      <c r="G4884">
        <v>174</v>
      </c>
      <c r="H4884" t="str">
        <f>VLOOKUP(G4884,[1]OPERADORES!$A:$B,2,0)</f>
        <v>MIRIÃ LOBATO RODRIGUES</v>
      </c>
      <c r="I4884" t="s">
        <v>21</v>
      </c>
      <c r="J4884" t="s">
        <v>730</v>
      </c>
      <c r="K4884" t="s">
        <v>2828</v>
      </c>
      <c r="L4884">
        <v>84036</v>
      </c>
      <c r="M4884" t="s">
        <v>289</v>
      </c>
      <c r="O4884" t="s">
        <v>11</v>
      </c>
      <c r="P4884">
        <v>5102</v>
      </c>
      <c r="Q4884">
        <v>5</v>
      </c>
      <c r="R4884">
        <v>47.9</v>
      </c>
      <c r="S4884">
        <v>239.5</v>
      </c>
      <c r="T4884">
        <v>208.15</v>
      </c>
      <c r="U4884">
        <v>13.09</v>
      </c>
      <c r="V4884" t="str">
        <f>VLOOKUP(L4884,'[2]tabela de preços'!$A:$D,4,0)</f>
        <v>BRASILUX</v>
      </c>
      <c r="W4884" t="str">
        <f>VLOOKUP(L4884,'[2]tabela de preços'!$A:$F,6,0)</f>
        <v>MASSA CORRIDA / ACRÍLICA</v>
      </c>
      <c r="X4884" t="str">
        <f>VLOOKUP(L4884,'[2]tabela de preços'!$A:$G,7,0)</f>
        <v>IMOBILIÁRIO</v>
      </c>
    </row>
    <row r="4885" spans="1:24" x14ac:dyDescent="0.3">
      <c r="A4885" t="s">
        <v>2825</v>
      </c>
      <c r="C4885" t="s">
        <v>4134</v>
      </c>
      <c r="D4885" s="1">
        <v>46087</v>
      </c>
      <c r="E4885" t="s">
        <v>4135</v>
      </c>
      <c r="F4885">
        <v>9</v>
      </c>
      <c r="G4885">
        <v>174</v>
      </c>
      <c r="H4885" t="str">
        <f>VLOOKUP(G4885,[1]OPERADORES!$A:$B,2,0)</f>
        <v>MIRIÃ LOBATO RODRIGUES</v>
      </c>
      <c r="I4885" t="s">
        <v>21</v>
      </c>
      <c r="J4885" t="s">
        <v>730</v>
      </c>
      <c r="K4885" t="s">
        <v>2828</v>
      </c>
      <c r="L4885">
        <v>86197</v>
      </c>
      <c r="M4885" t="s">
        <v>3590</v>
      </c>
      <c r="O4885" t="s">
        <v>11</v>
      </c>
      <c r="P4885">
        <v>5403</v>
      </c>
      <c r="Q4885">
        <v>2</v>
      </c>
      <c r="R4885">
        <v>505.7</v>
      </c>
      <c r="S4885" s="2">
        <v>1011.4</v>
      </c>
      <c r="T4885">
        <v>767.66</v>
      </c>
      <c r="U4885">
        <v>24.1</v>
      </c>
      <c r="V4885" t="str">
        <f>VLOOKUP(L4885,'[2]tabela de preços'!$A:$D,4,0)</f>
        <v>CORAL</v>
      </c>
      <c r="W4885" t="str">
        <f>VLOOKUP(L4885,'[2]tabela de preços'!$A:$F,6,0)</f>
        <v>TINTA PAREDE</v>
      </c>
      <c r="X4885" t="str">
        <f>VLOOKUP(L4885,'[2]tabela de preços'!$A:$G,7,0)</f>
        <v>IMOBILIÁRIO</v>
      </c>
    </row>
    <row r="4886" spans="1:24" x14ac:dyDescent="0.3">
      <c r="A4886" t="s">
        <v>2825</v>
      </c>
      <c r="C4886" t="s">
        <v>4134</v>
      </c>
      <c r="D4886" s="1">
        <v>46087</v>
      </c>
      <c r="E4886" t="s">
        <v>4136</v>
      </c>
      <c r="F4886">
        <v>9</v>
      </c>
      <c r="G4886">
        <v>174</v>
      </c>
      <c r="H4886" t="str">
        <f>VLOOKUP(G4886,[1]OPERADORES!$A:$B,2,0)</f>
        <v>MIRIÃ LOBATO RODRIGUES</v>
      </c>
      <c r="I4886" t="s">
        <v>21</v>
      </c>
      <c r="J4886" t="s">
        <v>730</v>
      </c>
      <c r="K4886" t="s">
        <v>2828</v>
      </c>
      <c r="L4886">
        <v>5</v>
      </c>
      <c r="M4886" t="s">
        <v>147</v>
      </c>
      <c r="O4886" t="s">
        <v>11</v>
      </c>
      <c r="P4886">
        <v>5102</v>
      </c>
      <c r="Q4886">
        <v>3</v>
      </c>
      <c r="R4886">
        <v>5.15</v>
      </c>
      <c r="S4886">
        <v>15.45</v>
      </c>
      <c r="T4886">
        <v>11.73</v>
      </c>
      <c r="U4886">
        <v>24.08</v>
      </c>
      <c r="V4886" t="str">
        <f>VLOOKUP(L4886,'[2]tabela de preços'!$A:$D,4,0)</f>
        <v>BRILHO ESTOPA</v>
      </c>
      <c r="W4886" t="str">
        <f>VLOOKUP(L4886,'[2]tabela de preços'!$A:$F,6,0)</f>
        <v>ESTOPAS</v>
      </c>
      <c r="X4886" t="str">
        <f>VLOOKUP(L4886,'[2]tabela de preços'!$A:$G,7,0)</f>
        <v>AUTOMOTIVO</v>
      </c>
    </row>
    <row r="4887" spans="1:24" x14ac:dyDescent="0.3">
      <c r="A4887" t="s">
        <v>4137</v>
      </c>
      <c r="C4887" t="s">
        <v>4138</v>
      </c>
      <c r="D4887" s="1">
        <v>46086</v>
      </c>
      <c r="E4887" t="s">
        <v>4139</v>
      </c>
      <c r="F4887">
        <v>9</v>
      </c>
      <c r="G4887">
        <v>236</v>
      </c>
      <c r="H4887" t="str">
        <f>VLOOKUP(G4887,[1]OPERADORES!$A:$B,2,0)</f>
        <v>DANIEL</v>
      </c>
      <c r="I4887" t="s">
        <v>21</v>
      </c>
      <c r="J4887" t="s">
        <v>363</v>
      </c>
      <c r="K4887" t="s">
        <v>4140</v>
      </c>
      <c r="L4887">
        <v>84315</v>
      </c>
      <c r="M4887" t="s">
        <v>4141</v>
      </c>
      <c r="O4887" t="s">
        <v>11</v>
      </c>
      <c r="P4887">
        <v>5403</v>
      </c>
      <c r="Q4887">
        <v>3</v>
      </c>
      <c r="R4887">
        <v>198.15</v>
      </c>
      <c r="S4887">
        <v>594.45000000000005</v>
      </c>
      <c r="T4887">
        <v>435.81</v>
      </c>
      <c r="U4887">
        <v>26.69</v>
      </c>
      <c r="V4887" t="str">
        <f>VLOOKUP(L4887,'[2]tabela de preços'!$A:$D,4,0)</f>
        <v>BRASILUX</v>
      </c>
      <c r="W4887" t="str">
        <f>VLOOKUP(L4887,'[2]tabela de preços'!$A:$F,6,0)</f>
        <v>IMPERMEABILIZANTES</v>
      </c>
      <c r="X4887" t="str">
        <f>VLOOKUP(L4887,'[2]tabela de preços'!$A:$G,7,0)</f>
        <v>IMOBILIÁRIO</v>
      </c>
    </row>
    <row r="4888" spans="1:24" x14ac:dyDescent="0.3">
      <c r="A4888" t="s">
        <v>3193</v>
      </c>
      <c r="C4888" t="s">
        <v>4142</v>
      </c>
      <c r="D4888" s="1">
        <v>46085</v>
      </c>
      <c r="E4888" t="s">
        <v>4143</v>
      </c>
      <c r="F4888">
        <v>9</v>
      </c>
      <c r="G4888">
        <v>236</v>
      </c>
      <c r="H4888" t="str">
        <f>VLOOKUP(G4888,[1]OPERADORES!$A:$B,2,0)</f>
        <v>DANIEL</v>
      </c>
      <c r="I4888" t="s">
        <v>1489</v>
      </c>
      <c r="J4888" t="s">
        <v>1328</v>
      </c>
      <c r="K4888" t="s">
        <v>3196</v>
      </c>
      <c r="L4888">
        <v>5</v>
      </c>
      <c r="M4888" t="s">
        <v>147</v>
      </c>
      <c r="O4888" t="s">
        <v>11</v>
      </c>
      <c r="P4888">
        <v>6102</v>
      </c>
      <c r="Q4888">
        <v>10</v>
      </c>
      <c r="R4888">
        <v>5.33</v>
      </c>
      <c r="S4888">
        <v>53.3</v>
      </c>
      <c r="T4888">
        <v>39.1</v>
      </c>
      <c r="U4888">
        <v>26.64</v>
      </c>
      <c r="V4888" t="str">
        <f>VLOOKUP(L4888,'[2]tabela de preços'!$A:$D,4,0)</f>
        <v>BRILHO ESTOPA</v>
      </c>
      <c r="W4888" t="str">
        <f>VLOOKUP(L4888,'[2]tabela de preços'!$A:$F,6,0)</f>
        <v>ESTOPAS</v>
      </c>
      <c r="X4888" t="str">
        <f>VLOOKUP(L4888,'[2]tabela de preços'!$A:$G,7,0)</f>
        <v>AUTOMOTIVO</v>
      </c>
    </row>
    <row r="4889" spans="1:24" x14ac:dyDescent="0.3">
      <c r="A4889" t="s">
        <v>3193</v>
      </c>
      <c r="C4889" t="s">
        <v>4142</v>
      </c>
      <c r="D4889" s="1">
        <v>46085</v>
      </c>
      <c r="E4889" t="s">
        <v>4143</v>
      </c>
      <c r="F4889">
        <v>9</v>
      </c>
      <c r="G4889">
        <v>236</v>
      </c>
      <c r="H4889" t="str">
        <f>VLOOKUP(G4889,[1]OPERADORES!$A:$B,2,0)</f>
        <v>DANIEL</v>
      </c>
      <c r="I4889" t="s">
        <v>1489</v>
      </c>
      <c r="J4889" t="s">
        <v>1328</v>
      </c>
      <c r="K4889" t="s">
        <v>3196</v>
      </c>
      <c r="L4889">
        <v>23076</v>
      </c>
      <c r="M4889" t="s">
        <v>97</v>
      </c>
      <c r="O4889" t="s">
        <v>11</v>
      </c>
      <c r="P4889">
        <v>6403</v>
      </c>
      <c r="Q4889">
        <v>1</v>
      </c>
      <c r="R4889">
        <v>34.89</v>
      </c>
      <c r="S4889">
        <v>34.89</v>
      </c>
      <c r="T4889">
        <v>26.53</v>
      </c>
      <c r="U4889">
        <v>23.96</v>
      </c>
      <c r="V4889" t="str">
        <f>VLOOKUP(L4889,'[2]tabela de preços'!$A:$D,4,0)</f>
        <v>WANDA</v>
      </c>
      <c r="W4889" t="str">
        <f>VLOOKUP(L4889,'[2]tabela de preços'!$A:$F,6,0)</f>
        <v>PRIMER AUTOMOTIVO</v>
      </c>
      <c r="X4889" t="str">
        <f>VLOOKUP(L4889,'[2]tabela de preços'!$A:$G,7,0)</f>
        <v>AUTOMOTIVO</v>
      </c>
    </row>
    <row r="4890" spans="1:24" x14ac:dyDescent="0.3">
      <c r="A4890" t="s">
        <v>3193</v>
      </c>
      <c r="C4890" t="s">
        <v>4142</v>
      </c>
      <c r="D4890" s="1">
        <v>46085</v>
      </c>
      <c r="E4890" t="s">
        <v>4143</v>
      </c>
      <c r="F4890">
        <v>9</v>
      </c>
      <c r="G4890">
        <v>236</v>
      </c>
      <c r="H4890" t="str">
        <f>VLOOKUP(G4890,[1]OPERADORES!$A:$B,2,0)</f>
        <v>DANIEL</v>
      </c>
      <c r="I4890" t="s">
        <v>1489</v>
      </c>
      <c r="J4890" t="s">
        <v>1328</v>
      </c>
      <c r="K4890" t="s">
        <v>3196</v>
      </c>
      <c r="L4890">
        <v>84018</v>
      </c>
      <c r="M4890" t="s">
        <v>818</v>
      </c>
      <c r="O4890" t="s">
        <v>11</v>
      </c>
      <c r="P4890">
        <v>6102</v>
      </c>
      <c r="Q4890">
        <v>100</v>
      </c>
      <c r="R4890">
        <v>0.64</v>
      </c>
      <c r="S4890">
        <v>64</v>
      </c>
      <c r="T4890">
        <v>46</v>
      </c>
      <c r="U4890">
        <v>28.13</v>
      </c>
      <c r="V4890" t="str">
        <f>VLOOKUP(L4890,'[2]tabela de preços'!$A:$D,4,0)</f>
        <v>3M</v>
      </c>
      <c r="W4890" t="str">
        <f>VLOOKUP(L4890,'[2]tabela de preços'!$A:$F,6,0)</f>
        <v>LIXA MASSA  /MADEIRA / PAREDE</v>
      </c>
      <c r="X4890" t="str">
        <f>VLOOKUP(L4890,'[2]tabela de preços'!$A:$G,7,0)</f>
        <v>IMOBILIÁRIO</v>
      </c>
    </row>
    <row r="4891" spans="1:24" x14ac:dyDescent="0.3">
      <c r="A4891" t="s">
        <v>3193</v>
      </c>
      <c r="C4891" t="s">
        <v>4142</v>
      </c>
      <c r="D4891" s="1">
        <v>46085</v>
      </c>
      <c r="E4891" t="s">
        <v>4143</v>
      </c>
      <c r="F4891">
        <v>9</v>
      </c>
      <c r="G4891">
        <v>236</v>
      </c>
      <c r="H4891" t="str">
        <f>VLOOKUP(G4891,[1]OPERADORES!$A:$B,2,0)</f>
        <v>DANIEL</v>
      </c>
      <c r="I4891" t="s">
        <v>1489</v>
      </c>
      <c r="J4891" t="s">
        <v>1328</v>
      </c>
      <c r="K4891" t="s">
        <v>3196</v>
      </c>
      <c r="L4891">
        <v>10329</v>
      </c>
      <c r="M4891" t="s">
        <v>4144</v>
      </c>
      <c r="O4891" t="s">
        <v>11</v>
      </c>
      <c r="P4891">
        <v>6403</v>
      </c>
      <c r="Q4891">
        <v>10</v>
      </c>
      <c r="R4891">
        <v>35.090000000000003</v>
      </c>
      <c r="S4891">
        <v>350.9</v>
      </c>
      <c r="T4891">
        <v>257.3</v>
      </c>
      <c r="U4891">
        <v>26.67</v>
      </c>
      <c r="V4891" t="str">
        <f>VLOOKUP(L4891,'[2]tabela de preços'!$A:$D,4,0)</f>
        <v>ANJO</v>
      </c>
      <c r="W4891" t="str">
        <f>VLOOKUP(L4891,'[2]tabela de preços'!$A:$F,6,0)</f>
        <v>PRIMER AUTOMOTIVO</v>
      </c>
      <c r="X4891" t="str">
        <f>VLOOKUP(L4891,'[2]tabela de preços'!$A:$G,7,0)</f>
        <v>AUTOMOTIVO</v>
      </c>
    </row>
    <row r="4892" spans="1:24" x14ac:dyDescent="0.3">
      <c r="A4892" t="s">
        <v>4145</v>
      </c>
      <c r="C4892" t="s">
        <v>4146</v>
      </c>
      <c r="D4892" s="1">
        <v>46087</v>
      </c>
      <c r="E4892" t="s">
        <v>4147</v>
      </c>
      <c r="F4892">
        <v>9</v>
      </c>
      <c r="G4892">
        <v>236</v>
      </c>
      <c r="H4892" t="str">
        <f>VLOOKUP(G4892,[1]OPERADORES!$A:$B,2,0)</f>
        <v>DANIEL</v>
      </c>
      <c r="I4892" t="s">
        <v>21</v>
      </c>
      <c r="J4892" t="s">
        <v>397</v>
      </c>
      <c r="K4892" t="s">
        <v>4148</v>
      </c>
      <c r="L4892">
        <v>85769</v>
      </c>
      <c r="M4892" t="s">
        <v>4149</v>
      </c>
      <c r="O4892" t="s">
        <v>11</v>
      </c>
      <c r="P4892">
        <v>5403</v>
      </c>
      <c r="Q4892">
        <v>2</v>
      </c>
      <c r="R4892">
        <v>364.38</v>
      </c>
      <c r="S4892">
        <v>728.76</v>
      </c>
      <c r="T4892">
        <v>553.14</v>
      </c>
      <c r="U4892">
        <v>24.1</v>
      </c>
      <c r="V4892" t="str">
        <f>VLOOKUP(L4892,'[2]tabela de preços'!$A:$D,4,0)</f>
        <v>CORAL</v>
      </c>
      <c r="W4892" t="str">
        <f>VLOOKUP(L4892,'[2]tabela de preços'!$A:$F,6,0)</f>
        <v>TINTA PAREDE</v>
      </c>
      <c r="X4892" t="str">
        <f>VLOOKUP(L4892,'[2]tabela de preços'!$A:$G,7,0)</f>
        <v>IMOBILIÁRIO</v>
      </c>
    </row>
    <row r="4893" spans="1:24" x14ac:dyDescent="0.3">
      <c r="A4893" t="s">
        <v>4145</v>
      </c>
      <c r="C4893" t="s">
        <v>4146</v>
      </c>
      <c r="D4893" s="1">
        <v>46087</v>
      </c>
      <c r="E4893" t="s">
        <v>4147</v>
      </c>
      <c r="F4893">
        <v>9</v>
      </c>
      <c r="G4893">
        <v>236</v>
      </c>
      <c r="H4893" t="str">
        <f>VLOOKUP(G4893,[1]OPERADORES!$A:$B,2,0)</f>
        <v>DANIEL</v>
      </c>
      <c r="I4893" t="s">
        <v>21</v>
      </c>
      <c r="J4893" t="s">
        <v>397</v>
      </c>
      <c r="K4893" t="s">
        <v>4148</v>
      </c>
      <c r="L4893">
        <v>86542</v>
      </c>
      <c r="M4893" t="s">
        <v>352</v>
      </c>
      <c r="O4893" t="s">
        <v>11</v>
      </c>
      <c r="P4893">
        <v>5102</v>
      </c>
      <c r="Q4893">
        <v>5</v>
      </c>
      <c r="R4893">
        <v>78.900000000000006</v>
      </c>
      <c r="S4893">
        <v>394.5</v>
      </c>
      <c r="T4893">
        <v>355.4</v>
      </c>
      <c r="U4893">
        <v>9.91</v>
      </c>
      <c r="V4893" t="str">
        <f>VLOOKUP(L4893,'[2]tabela de preços'!$A:$D,4,0)</f>
        <v>CORAL</v>
      </c>
      <c r="W4893" t="str">
        <f>VLOOKUP(L4893,'[2]tabela de preços'!$A:$F,6,0)</f>
        <v>MASSA CORRIDA / ACRÍLICA</v>
      </c>
      <c r="X4893" t="str">
        <f>VLOOKUP(L4893,'[2]tabela de preços'!$A:$G,7,0)</f>
        <v>IMOBILIÁRIO</v>
      </c>
    </row>
    <row r="4894" spans="1:24" x14ac:dyDescent="0.3">
      <c r="A4894" t="s">
        <v>4145</v>
      </c>
      <c r="C4894" t="s">
        <v>4146</v>
      </c>
      <c r="D4894" s="1">
        <v>46087</v>
      </c>
      <c r="E4894" t="s">
        <v>4147</v>
      </c>
      <c r="F4894">
        <v>9</v>
      </c>
      <c r="G4894">
        <v>236</v>
      </c>
      <c r="H4894" t="str">
        <f>VLOOKUP(G4894,[1]OPERADORES!$A:$B,2,0)</f>
        <v>DANIEL</v>
      </c>
      <c r="I4894" t="s">
        <v>21</v>
      </c>
      <c r="J4894" t="s">
        <v>397</v>
      </c>
      <c r="K4894" t="s">
        <v>4148</v>
      </c>
      <c r="L4894">
        <v>84420</v>
      </c>
      <c r="M4894" t="s">
        <v>353</v>
      </c>
      <c r="O4894" t="s">
        <v>11</v>
      </c>
      <c r="P4894">
        <v>5102</v>
      </c>
      <c r="Q4894">
        <v>2</v>
      </c>
      <c r="R4894">
        <v>20.34</v>
      </c>
      <c r="S4894">
        <v>40.68</v>
      </c>
      <c r="T4894">
        <v>30.88</v>
      </c>
      <c r="U4894">
        <v>24.09</v>
      </c>
      <c r="V4894" t="str">
        <f>VLOOKUP(L4894,'[2]tabela de preços'!$A:$D,4,0)</f>
        <v>ATLAS</v>
      </c>
      <c r="W4894" t="str">
        <f>VLOOKUP(L4894,'[2]tabela de preços'!$A:$F,6,0)</f>
        <v>ROLOS / TRINCHAS / PINCÉIS / ESPÁTULAS</v>
      </c>
      <c r="X4894" t="str">
        <f>VLOOKUP(L4894,'[2]tabela de preços'!$A:$G,7,0)</f>
        <v>IMOBILIÁRIO</v>
      </c>
    </row>
    <row r="4895" spans="1:24" x14ac:dyDescent="0.3">
      <c r="A4895" t="s">
        <v>4145</v>
      </c>
      <c r="C4895" t="s">
        <v>4146</v>
      </c>
      <c r="D4895" s="1">
        <v>46087</v>
      </c>
      <c r="E4895" t="s">
        <v>4147</v>
      </c>
      <c r="F4895">
        <v>9</v>
      </c>
      <c r="G4895">
        <v>236</v>
      </c>
      <c r="H4895" t="str">
        <f>VLOOKUP(G4895,[1]OPERADORES!$A:$B,2,0)</f>
        <v>DANIEL</v>
      </c>
      <c r="I4895" t="s">
        <v>21</v>
      </c>
      <c r="J4895" t="s">
        <v>397</v>
      </c>
      <c r="K4895" t="s">
        <v>4148</v>
      </c>
      <c r="L4895">
        <v>10114</v>
      </c>
      <c r="M4895" t="s">
        <v>571</v>
      </c>
      <c r="O4895" t="s">
        <v>11</v>
      </c>
      <c r="P4895">
        <v>5102</v>
      </c>
      <c r="Q4895">
        <v>2</v>
      </c>
      <c r="R4895">
        <v>3.95</v>
      </c>
      <c r="S4895">
        <v>7.9</v>
      </c>
      <c r="T4895">
        <v>6</v>
      </c>
      <c r="U4895">
        <v>24.05</v>
      </c>
      <c r="V4895" t="str">
        <f>VLOOKUP(L4895,'[2]tabela de preços'!$A:$D,4,0)</f>
        <v>ATLAS</v>
      </c>
      <c r="W4895" t="str">
        <f>VLOOKUP(L4895,'[2]tabela de preços'!$A:$F,6,0)</f>
        <v>ROLOS / TRINCHAS / PINCÉIS / ESPÁTULAS</v>
      </c>
      <c r="X4895" t="str">
        <f>VLOOKUP(L4895,'[2]tabela de preços'!$A:$G,7,0)</f>
        <v>IMOBILIÁRIO</v>
      </c>
    </row>
    <row r="4896" spans="1:24" x14ac:dyDescent="0.3">
      <c r="A4896" t="s">
        <v>3790</v>
      </c>
      <c r="C4896" t="s">
        <v>4150</v>
      </c>
      <c r="D4896" s="1">
        <v>46086</v>
      </c>
      <c r="E4896" t="s">
        <v>4151</v>
      </c>
      <c r="F4896">
        <v>9</v>
      </c>
      <c r="G4896">
        <v>236</v>
      </c>
      <c r="H4896" t="str">
        <f>VLOOKUP(G4896,[1]OPERADORES!$A:$B,2,0)</f>
        <v>DANIEL</v>
      </c>
      <c r="I4896" t="s">
        <v>21</v>
      </c>
      <c r="J4896" t="s">
        <v>357</v>
      </c>
      <c r="K4896" t="s">
        <v>3793</v>
      </c>
      <c r="L4896">
        <v>86789</v>
      </c>
      <c r="M4896" t="s">
        <v>4152</v>
      </c>
      <c r="O4896" t="s">
        <v>11</v>
      </c>
      <c r="P4896">
        <v>5102</v>
      </c>
      <c r="Q4896">
        <v>2</v>
      </c>
      <c r="R4896">
        <v>269.89</v>
      </c>
      <c r="S4896">
        <v>539.78</v>
      </c>
      <c r="T4896">
        <v>409.7</v>
      </c>
      <c r="U4896">
        <v>24.1</v>
      </c>
      <c r="V4896" t="str">
        <f>VLOOKUP(L4896,'[2]tabela de preços'!$A:$D,4,0)</f>
        <v>MACTRA</v>
      </c>
      <c r="W4896" t="str">
        <f>VLOOKUP(L4896,'[2]tabela de preços'!$A:$F,6,0)</f>
        <v>IMPERMEABILIZANTES</v>
      </c>
      <c r="X4896" t="str">
        <f>VLOOKUP(L4896,'[2]tabela de preços'!$A:$G,7,0)</f>
        <v>IMOBILIÁRIO</v>
      </c>
    </row>
    <row r="4897" spans="1:24" x14ac:dyDescent="0.3">
      <c r="A4897" t="s">
        <v>1267</v>
      </c>
      <c r="C4897" t="s">
        <v>4153</v>
      </c>
      <c r="D4897" s="1">
        <v>46086</v>
      </c>
      <c r="E4897" t="s">
        <v>4154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372</v>
      </c>
      <c r="K4897" t="s">
        <v>1270</v>
      </c>
      <c r="L4897">
        <v>23076</v>
      </c>
      <c r="M4897" t="s">
        <v>97</v>
      </c>
      <c r="O4897" t="s">
        <v>11</v>
      </c>
      <c r="P4897">
        <v>5403</v>
      </c>
      <c r="Q4897">
        <v>6</v>
      </c>
      <c r="R4897">
        <v>39.94</v>
      </c>
      <c r="S4897">
        <v>239.64</v>
      </c>
      <c r="T4897">
        <v>159.18</v>
      </c>
      <c r="U4897">
        <v>33.58</v>
      </c>
      <c r="V4897" t="str">
        <f>VLOOKUP(L4897,'[2]tabela de preços'!$A:$D,4,0)</f>
        <v>WANDA</v>
      </c>
      <c r="W4897" t="str">
        <f>VLOOKUP(L4897,'[2]tabela de preços'!$A:$F,6,0)</f>
        <v>PRIMER AUTOMOTIVO</v>
      </c>
      <c r="X4897" t="str">
        <f>VLOOKUP(L4897,'[2]tabela de preços'!$A:$G,7,0)</f>
        <v>AUTOMOTIVO</v>
      </c>
    </row>
    <row r="4898" spans="1:24" x14ac:dyDescent="0.3">
      <c r="A4898" t="s">
        <v>1267</v>
      </c>
      <c r="C4898" t="s">
        <v>4153</v>
      </c>
      <c r="D4898" s="1">
        <v>46086</v>
      </c>
      <c r="E4898" t="s">
        <v>4154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372</v>
      </c>
      <c r="K4898" t="s">
        <v>1270</v>
      </c>
      <c r="L4898">
        <v>23690</v>
      </c>
      <c r="M4898" t="s">
        <v>98</v>
      </c>
      <c r="O4898" t="s">
        <v>11</v>
      </c>
      <c r="P4898">
        <v>5403</v>
      </c>
      <c r="Q4898">
        <v>6</v>
      </c>
      <c r="R4898">
        <v>45.66</v>
      </c>
      <c r="S4898">
        <v>273.95999999999998</v>
      </c>
      <c r="T4898">
        <v>189.66</v>
      </c>
      <c r="U4898">
        <v>30.77</v>
      </c>
      <c r="V4898" t="str">
        <f>VLOOKUP(L4898,'[2]tabela de preços'!$A:$D,4,0)</f>
        <v>WANDA</v>
      </c>
      <c r="W4898" t="str">
        <f>VLOOKUP(L4898,'[2]tabela de preços'!$A:$F,6,0)</f>
        <v>VERNIZ AUTOMOTIVO</v>
      </c>
      <c r="X4898" t="str">
        <f>VLOOKUP(L4898,'[2]tabela de preços'!$A:$G,7,0)</f>
        <v>AUTOMOTIVO</v>
      </c>
    </row>
    <row r="4899" spans="1:24" x14ac:dyDescent="0.3">
      <c r="A4899" t="s">
        <v>1275</v>
      </c>
      <c r="C4899" t="s">
        <v>4155</v>
      </c>
      <c r="D4899" s="1">
        <v>46085</v>
      </c>
      <c r="E4899" t="s">
        <v>4156</v>
      </c>
      <c r="F4899">
        <v>9</v>
      </c>
      <c r="G4899">
        <v>197</v>
      </c>
      <c r="H4899" t="str">
        <f>VLOOKUP(G4899,[1]OPERADORES!$A:$B,2,0)</f>
        <v xml:space="preserve">POLIANA LORRANE DE AMORIM </v>
      </c>
      <c r="I4899" t="s">
        <v>21</v>
      </c>
      <c r="J4899" t="s">
        <v>1278</v>
      </c>
      <c r="K4899" t="s">
        <v>1279</v>
      </c>
      <c r="L4899">
        <v>84814</v>
      </c>
      <c r="M4899" t="s">
        <v>950</v>
      </c>
      <c r="O4899" t="s">
        <v>11</v>
      </c>
      <c r="P4899">
        <v>5403</v>
      </c>
      <c r="Q4899">
        <v>1</v>
      </c>
      <c r="R4899">
        <v>118.93</v>
      </c>
      <c r="S4899">
        <v>118.93</v>
      </c>
      <c r="T4899">
        <v>90.27</v>
      </c>
      <c r="U4899">
        <v>24.1</v>
      </c>
      <c r="V4899" t="str">
        <f>VLOOKUP(L4899,'[2]tabela de preços'!$A:$D,4,0)</f>
        <v>BRASILUX</v>
      </c>
      <c r="W4899" t="str">
        <f>VLOOKUP(L4899,'[2]tabela de preços'!$A:$F,6,0)</f>
        <v>KIT BRASCORTEN</v>
      </c>
      <c r="X4899" t="str">
        <f>VLOOKUP(L4899,'[2]tabela de preços'!$A:$G,7,0)</f>
        <v>IMOBILIÁRIO</v>
      </c>
    </row>
    <row r="4900" spans="1:24" x14ac:dyDescent="0.3">
      <c r="A4900" t="s">
        <v>1275</v>
      </c>
      <c r="C4900" t="s">
        <v>4155</v>
      </c>
      <c r="D4900" s="1">
        <v>46085</v>
      </c>
      <c r="E4900" t="s">
        <v>4156</v>
      </c>
      <c r="F4900">
        <v>9</v>
      </c>
      <c r="G4900">
        <v>197</v>
      </c>
      <c r="H4900" t="str">
        <f>VLOOKUP(G4900,[1]OPERADORES!$A:$B,2,0)</f>
        <v xml:space="preserve">POLIANA LORRANE DE AMORIM </v>
      </c>
      <c r="I4900" t="s">
        <v>21</v>
      </c>
      <c r="J4900" t="s">
        <v>1278</v>
      </c>
      <c r="K4900" t="s">
        <v>1279</v>
      </c>
      <c r="L4900">
        <v>84325</v>
      </c>
      <c r="M4900" t="s">
        <v>678</v>
      </c>
      <c r="O4900" t="s">
        <v>11</v>
      </c>
      <c r="P4900">
        <v>5403</v>
      </c>
      <c r="Q4900">
        <v>4</v>
      </c>
      <c r="R4900">
        <v>59.98</v>
      </c>
      <c r="S4900">
        <v>239.92</v>
      </c>
      <c r="T4900">
        <v>212.28</v>
      </c>
      <c r="U4900">
        <v>11.52</v>
      </c>
      <c r="V4900" t="str">
        <f>VLOOKUP(L4900,'[2]tabela de preços'!$A:$D,4,0)</f>
        <v>BRASILUX</v>
      </c>
      <c r="W4900" t="str">
        <f>VLOOKUP(L4900,'[2]tabela de preços'!$A:$F,6,0)</f>
        <v>ESMALTES</v>
      </c>
      <c r="X4900" t="str">
        <f>VLOOKUP(L4900,'[2]tabela de preços'!$A:$G,7,0)</f>
        <v>INDUSTRIAL</v>
      </c>
    </row>
    <row r="4901" spans="1:24" x14ac:dyDescent="0.3">
      <c r="A4901" t="s">
        <v>1275</v>
      </c>
      <c r="C4901" t="s">
        <v>4155</v>
      </c>
      <c r="D4901" s="1">
        <v>46085</v>
      </c>
      <c r="E4901" t="s">
        <v>4156</v>
      </c>
      <c r="F4901">
        <v>9</v>
      </c>
      <c r="G4901">
        <v>197</v>
      </c>
      <c r="H4901" t="str">
        <f>VLOOKUP(G4901,[1]OPERADORES!$A:$B,2,0)</f>
        <v xml:space="preserve">POLIANA LORRANE DE AMORIM </v>
      </c>
      <c r="I4901" t="s">
        <v>21</v>
      </c>
      <c r="J4901" t="s">
        <v>1278</v>
      </c>
      <c r="K4901" t="s">
        <v>1279</v>
      </c>
      <c r="L4901">
        <v>84354</v>
      </c>
      <c r="M4901" t="s">
        <v>2782</v>
      </c>
      <c r="O4901" t="s">
        <v>11</v>
      </c>
      <c r="P4901">
        <v>5403</v>
      </c>
      <c r="Q4901">
        <v>2</v>
      </c>
      <c r="R4901">
        <v>17.100000000000001</v>
      </c>
      <c r="S4901">
        <v>34.200000000000003</v>
      </c>
      <c r="T4901">
        <v>25.96</v>
      </c>
      <c r="U4901">
        <v>24.09</v>
      </c>
      <c r="V4901" t="str">
        <f>VLOOKUP(L4901,'[2]tabela de preços'!$A:$D,4,0)</f>
        <v>BRASILUX</v>
      </c>
      <c r="W4901" t="str">
        <f>VLOOKUP(L4901,'[2]tabela de preços'!$A:$F,6,0)</f>
        <v>ESMALTES</v>
      </c>
      <c r="X4901" t="str">
        <f>VLOOKUP(L4901,'[2]tabela de preços'!$A:$G,7,0)</f>
        <v>INDUSTRIAL</v>
      </c>
    </row>
    <row r="4902" spans="1:24" x14ac:dyDescent="0.3">
      <c r="A4902" t="s">
        <v>1275</v>
      </c>
      <c r="C4902" t="s">
        <v>4155</v>
      </c>
      <c r="D4902" s="1">
        <v>46085</v>
      </c>
      <c r="E4902" t="s">
        <v>4156</v>
      </c>
      <c r="F4902">
        <v>9</v>
      </c>
      <c r="G4902">
        <v>197</v>
      </c>
      <c r="H4902" t="str">
        <f>VLOOKUP(G4902,[1]OPERADORES!$A:$B,2,0)</f>
        <v xml:space="preserve">POLIANA LORRANE DE AMORIM </v>
      </c>
      <c r="I4902" t="s">
        <v>21</v>
      </c>
      <c r="J4902" t="s">
        <v>1278</v>
      </c>
      <c r="K4902" t="s">
        <v>1279</v>
      </c>
      <c r="L4902">
        <v>84355</v>
      </c>
      <c r="M4902" t="s">
        <v>1705</v>
      </c>
      <c r="O4902" t="s">
        <v>11</v>
      </c>
      <c r="P4902">
        <v>5403</v>
      </c>
      <c r="Q4902">
        <v>2</v>
      </c>
      <c r="R4902">
        <v>20.03</v>
      </c>
      <c r="S4902">
        <v>40.06</v>
      </c>
      <c r="T4902">
        <v>30.42</v>
      </c>
      <c r="U4902">
        <v>24.06</v>
      </c>
      <c r="V4902" t="str">
        <f>VLOOKUP(L4902,'[2]tabela de preços'!$A:$D,4,0)</f>
        <v>BRASILUX</v>
      </c>
      <c r="W4902" t="str">
        <f>VLOOKUP(L4902,'[2]tabela de preços'!$A:$F,6,0)</f>
        <v>ESMALTES</v>
      </c>
      <c r="X4902" t="str">
        <f>VLOOKUP(L4902,'[2]tabela de preços'!$A:$G,7,0)</f>
        <v>INDUSTRIAL</v>
      </c>
    </row>
    <row r="4903" spans="1:24" x14ac:dyDescent="0.3">
      <c r="A4903" t="s">
        <v>1275</v>
      </c>
      <c r="C4903" t="s">
        <v>4155</v>
      </c>
      <c r="D4903" s="1">
        <v>46085</v>
      </c>
      <c r="E4903" t="s">
        <v>4156</v>
      </c>
      <c r="F4903">
        <v>9</v>
      </c>
      <c r="G4903">
        <v>197</v>
      </c>
      <c r="H4903" t="str">
        <f>VLOOKUP(G4903,[1]OPERADORES!$A:$B,2,0)</f>
        <v xml:space="preserve">POLIANA LORRANE DE AMORIM </v>
      </c>
      <c r="I4903" t="s">
        <v>21</v>
      </c>
      <c r="J4903" t="s">
        <v>1278</v>
      </c>
      <c r="K4903" t="s">
        <v>1279</v>
      </c>
      <c r="L4903">
        <v>84143</v>
      </c>
      <c r="M4903" t="s">
        <v>1706</v>
      </c>
      <c r="O4903" t="s">
        <v>11</v>
      </c>
      <c r="P4903">
        <v>5403</v>
      </c>
      <c r="Q4903">
        <v>4</v>
      </c>
      <c r="R4903">
        <v>20.41</v>
      </c>
      <c r="S4903">
        <v>81.64</v>
      </c>
      <c r="T4903">
        <v>61.96</v>
      </c>
      <c r="U4903">
        <v>24.11</v>
      </c>
      <c r="V4903" t="str">
        <f>VLOOKUP(L4903,'[2]tabela de preços'!$A:$D,4,0)</f>
        <v>BRASILUX</v>
      </c>
      <c r="W4903" t="str">
        <f>VLOOKUP(L4903,'[2]tabela de preços'!$A:$F,6,0)</f>
        <v>ESMALTES</v>
      </c>
      <c r="X4903" t="str">
        <f>VLOOKUP(L4903,'[2]tabela de preços'!$A:$G,7,0)</f>
        <v>INDUSTRIAL</v>
      </c>
    </row>
    <row r="4904" spans="1:24" x14ac:dyDescent="0.3">
      <c r="A4904" t="s">
        <v>1275</v>
      </c>
      <c r="C4904" t="s">
        <v>4155</v>
      </c>
      <c r="D4904" s="1">
        <v>46085</v>
      </c>
      <c r="E4904" t="s">
        <v>4156</v>
      </c>
      <c r="F4904">
        <v>9</v>
      </c>
      <c r="G4904">
        <v>197</v>
      </c>
      <c r="H4904" t="str">
        <f>VLOOKUP(G4904,[1]OPERADORES!$A:$B,2,0)</f>
        <v xml:space="preserve">POLIANA LORRANE DE AMORIM </v>
      </c>
      <c r="I4904" t="s">
        <v>21</v>
      </c>
      <c r="J4904" t="s">
        <v>1278</v>
      </c>
      <c r="K4904" t="s">
        <v>1279</v>
      </c>
      <c r="L4904">
        <v>84357</v>
      </c>
      <c r="M4904" t="s">
        <v>580</v>
      </c>
      <c r="O4904" t="s">
        <v>11</v>
      </c>
      <c r="P4904">
        <v>5403</v>
      </c>
      <c r="Q4904">
        <v>6</v>
      </c>
      <c r="R4904">
        <v>21.7</v>
      </c>
      <c r="S4904">
        <v>130.19999999999999</v>
      </c>
      <c r="T4904">
        <v>98.82</v>
      </c>
      <c r="U4904">
        <v>24.1</v>
      </c>
      <c r="V4904" t="str">
        <f>VLOOKUP(L4904,'[2]tabela de preços'!$A:$D,4,0)</f>
        <v>BRASILUX</v>
      </c>
      <c r="W4904" t="str">
        <f>VLOOKUP(L4904,'[2]tabela de preços'!$A:$F,6,0)</f>
        <v>ESMALTES</v>
      </c>
      <c r="X4904" t="str">
        <f>VLOOKUP(L4904,'[2]tabela de preços'!$A:$G,7,0)</f>
        <v>INDUSTRIAL</v>
      </c>
    </row>
    <row r="4905" spans="1:24" x14ac:dyDescent="0.3">
      <c r="A4905" t="s">
        <v>1275</v>
      </c>
      <c r="C4905" t="s">
        <v>4155</v>
      </c>
      <c r="D4905" s="1">
        <v>46085</v>
      </c>
      <c r="E4905" t="s">
        <v>4156</v>
      </c>
      <c r="F4905">
        <v>9</v>
      </c>
      <c r="G4905">
        <v>197</v>
      </c>
      <c r="H4905" t="str">
        <f>VLOOKUP(G4905,[1]OPERADORES!$A:$B,2,0)</f>
        <v xml:space="preserve">POLIANA LORRANE DE AMORIM </v>
      </c>
      <c r="I4905" t="s">
        <v>21</v>
      </c>
      <c r="J4905" t="s">
        <v>1278</v>
      </c>
      <c r="K4905" t="s">
        <v>1279</v>
      </c>
      <c r="L4905">
        <v>84146</v>
      </c>
      <c r="M4905" t="s">
        <v>1707</v>
      </c>
      <c r="O4905" t="s">
        <v>11</v>
      </c>
      <c r="P4905">
        <v>5403</v>
      </c>
      <c r="Q4905">
        <v>2</v>
      </c>
      <c r="R4905">
        <v>21.56</v>
      </c>
      <c r="S4905">
        <v>43.12</v>
      </c>
      <c r="T4905">
        <v>32.74</v>
      </c>
      <c r="U4905">
        <v>24.07</v>
      </c>
      <c r="V4905" t="str">
        <f>VLOOKUP(L4905,'[2]tabela de preços'!$A:$D,4,0)</f>
        <v>BRASILUX</v>
      </c>
      <c r="W4905" t="str">
        <f>VLOOKUP(L4905,'[2]tabela de preços'!$A:$F,6,0)</f>
        <v>ESMALTES</v>
      </c>
      <c r="X4905" t="str">
        <f>VLOOKUP(L4905,'[2]tabela de preços'!$A:$G,7,0)</f>
        <v>INDUSTRIAL</v>
      </c>
    </row>
    <row r="4906" spans="1:24" x14ac:dyDescent="0.3">
      <c r="A4906" t="s">
        <v>1275</v>
      </c>
      <c r="C4906" t="s">
        <v>4155</v>
      </c>
      <c r="D4906" s="1">
        <v>46085</v>
      </c>
      <c r="E4906" t="s">
        <v>4156</v>
      </c>
      <c r="F4906">
        <v>9</v>
      </c>
      <c r="G4906">
        <v>197</v>
      </c>
      <c r="H4906" t="str">
        <f>VLOOKUP(G4906,[1]OPERADORES!$A:$B,2,0)</f>
        <v xml:space="preserve">POLIANA LORRANE DE AMORIM </v>
      </c>
      <c r="I4906" t="s">
        <v>21</v>
      </c>
      <c r="J4906" t="s">
        <v>1278</v>
      </c>
      <c r="K4906" t="s">
        <v>1279</v>
      </c>
      <c r="L4906">
        <v>84121</v>
      </c>
      <c r="M4906" t="s">
        <v>1708</v>
      </c>
      <c r="O4906" t="s">
        <v>11</v>
      </c>
      <c r="P4906">
        <v>5403</v>
      </c>
      <c r="Q4906">
        <v>2</v>
      </c>
      <c r="R4906">
        <v>17</v>
      </c>
      <c r="S4906">
        <v>34</v>
      </c>
      <c r="T4906">
        <v>25.8</v>
      </c>
      <c r="U4906">
        <v>24.12</v>
      </c>
      <c r="V4906" t="str">
        <f>VLOOKUP(L4906,'[2]tabela de preços'!$A:$D,4,0)</f>
        <v>BRASILUX</v>
      </c>
      <c r="W4906" t="str">
        <f>VLOOKUP(L4906,'[2]tabela de preços'!$A:$F,6,0)</f>
        <v>ESMALTES</v>
      </c>
      <c r="X4906" t="str">
        <f>VLOOKUP(L4906,'[2]tabela de preços'!$A:$G,7,0)</f>
        <v>INDUSTRIAL</v>
      </c>
    </row>
    <row r="4907" spans="1:24" x14ac:dyDescent="0.3">
      <c r="A4907" t="s">
        <v>1275</v>
      </c>
      <c r="C4907" t="s">
        <v>4155</v>
      </c>
      <c r="D4907" s="1">
        <v>46085</v>
      </c>
      <c r="E4907" t="s">
        <v>4156</v>
      </c>
      <c r="F4907">
        <v>9</v>
      </c>
      <c r="G4907">
        <v>197</v>
      </c>
      <c r="H4907" t="str">
        <f>VLOOKUP(G4907,[1]OPERADORES!$A:$B,2,0)</f>
        <v xml:space="preserve">POLIANA LORRANE DE AMORIM </v>
      </c>
      <c r="I4907" t="s">
        <v>21</v>
      </c>
      <c r="J4907" t="s">
        <v>1278</v>
      </c>
      <c r="K4907" t="s">
        <v>1279</v>
      </c>
      <c r="L4907">
        <v>84341</v>
      </c>
      <c r="M4907" t="s">
        <v>4157</v>
      </c>
      <c r="O4907" t="s">
        <v>11</v>
      </c>
      <c r="P4907">
        <v>5403</v>
      </c>
      <c r="Q4907">
        <v>4</v>
      </c>
      <c r="R4907">
        <v>59.98</v>
      </c>
      <c r="S4907">
        <v>239.92</v>
      </c>
      <c r="T4907">
        <v>184.2</v>
      </c>
      <c r="U4907">
        <v>23.22</v>
      </c>
      <c r="V4907" t="str">
        <f>VLOOKUP(L4907,'[2]tabela de preços'!$A:$D,4,0)</f>
        <v>BRASILUX</v>
      </c>
      <c r="W4907" t="str">
        <f>VLOOKUP(L4907,'[2]tabela de preços'!$A:$F,6,0)</f>
        <v>ESMALTES</v>
      </c>
      <c r="X4907" t="str">
        <f>VLOOKUP(L4907,'[2]tabela de preços'!$A:$G,7,0)</f>
        <v>INDUSTRIAL</v>
      </c>
    </row>
    <row r="4908" spans="1:24" x14ac:dyDescent="0.3">
      <c r="A4908" t="s">
        <v>1275</v>
      </c>
      <c r="C4908" t="s">
        <v>4155</v>
      </c>
      <c r="D4908" s="1">
        <v>46085</v>
      </c>
      <c r="E4908" t="s">
        <v>4156</v>
      </c>
      <c r="F4908">
        <v>9</v>
      </c>
      <c r="G4908">
        <v>197</v>
      </c>
      <c r="H4908" t="str">
        <f>VLOOKUP(G4908,[1]OPERADORES!$A:$B,2,0)</f>
        <v xml:space="preserve">POLIANA LORRANE DE AMORIM </v>
      </c>
      <c r="I4908" t="s">
        <v>21</v>
      </c>
      <c r="J4908" t="s">
        <v>1278</v>
      </c>
      <c r="K4908" t="s">
        <v>1279</v>
      </c>
      <c r="L4908">
        <v>84122</v>
      </c>
      <c r="M4908" t="s">
        <v>287</v>
      </c>
      <c r="O4908" t="s">
        <v>11</v>
      </c>
      <c r="P4908">
        <v>5403</v>
      </c>
      <c r="Q4908">
        <v>2</v>
      </c>
      <c r="R4908">
        <v>18.84</v>
      </c>
      <c r="S4908">
        <v>37.68</v>
      </c>
      <c r="T4908">
        <v>28.6</v>
      </c>
      <c r="U4908">
        <v>24.1</v>
      </c>
      <c r="V4908" t="str">
        <f>VLOOKUP(L4908,'[2]tabela de preços'!$A:$D,4,0)</f>
        <v>BRASILUX</v>
      </c>
      <c r="W4908" t="str">
        <f>VLOOKUP(L4908,'[2]tabela de preços'!$A:$F,6,0)</f>
        <v>ESMALTES</v>
      </c>
      <c r="X4908" t="str">
        <f>VLOOKUP(L4908,'[2]tabela de preços'!$A:$G,7,0)</f>
        <v>INDUSTRIAL</v>
      </c>
    </row>
    <row r="4909" spans="1:24" x14ac:dyDescent="0.3">
      <c r="A4909" t="s">
        <v>1275</v>
      </c>
      <c r="C4909" t="s">
        <v>4155</v>
      </c>
      <c r="D4909" s="1">
        <v>46085</v>
      </c>
      <c r="E4909" t="s">
        <v>4156</v>
      </c>
      <c r="F4909">
        <v>9</v>
      </c>
      <c r="G4909">
        <v>197</v>
      </c>
      <c r="H4909" t="str">
        <f>VLOOKUP(G4909,[1]OPERADORES!$A:$B,2,0)</f>
        <v xml:space="preserve">POLIANA LORRANE DE AMORIM </v>
      </c>
      <c r="I4909" t="s">
        <v>21</v>
      </c>
      <c r="J4909" t="s">
        <v>1278</v>
      </c>
      <c r="K4909" t="s">
        <v>1279</v>
      </c>
      <c r="L4909">
        <v>84360</v>
      </c>
      <c r="M4909" t="s">
        <v>1722</v>
      </c>
      <c r="O4909" t="s">
        <v>11</v>
      </c>
      <c r="P4909">
        <v>5403</v>
      </c>
      <c r="Q4909">
        <v>2</v>
      </c>
      <c r="R4909">
        <v>19.75</v>
      </c>
      <c r="S4909">
        <v>39.5</v>
      </c>
      <c r="T4909">
        <v>29.98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ESMALTES</v>
      </c>
      <c r="X4909" t="str">
        <f>VLOOKUP(L4909,'[2]tabela de preços'!$A:$G,7,0)</f>
        <v>INDUSTRIAL</v>
      </c>
    </row>
    <row r="4910" spans="1:24" x14ac:dyDescent="0.3">
      <c r="A4910" t="s">
        <v>1275</v>
      </c>
      <c r="C4910" t="s">
        <v>4155</v>
      </c>
      <c r="D4910" s="1">
        <v>46085</v>
      </c>
      <c r="E4910" t="s">
        <v>4156</v>
      </c>
      <c r="F4910">
        <v>9</v>
      </c>
      <c r="G4910">
        <v>197</v>
      </c>
      <c r="H4910" t="str">
        <f>VLOOKUP(G4910,[1]OPERADORES!$A:$B,2,0)</f>
        <v xml:space="preserve">POLIANA LORRANE DE AMORIM </v>
      </c>
      <c r="I4910" t="s">
        <v>21</v>
      </c>
      <c r="J4910" t="s">
        <v>1278</v>
      </c>
      <c r="K4910" t="s">
        <v>1279</v>
      </c>
      <c r="L4910">
        <v>84342</v>
      </c>
      <c r="M4910" t="s">
        <v>498</v>
      </c>
      <c r="O4910" t="s">
        <v>11</v>
      </c>
      <c r="P4910">
        <v>5403</v>
      </c>
      <c r="Q4910">
        <v>4</v>
      </c>
      <c r="R4910">
        <v>59.98</v>
      </c>
      <c r="S4910">
        <v>239.92</v>
      </c>
      <c r="T4910">
        <v>183.12</v>
      </c>
      <c r="U4910">
        <v>23.67</v>
      </c>
      <c r="V4910" t="str">
        <f>VLOOKUP(L4910,'[2]tabela de preços'!$A:$D,4,0)</f>
        <v>BRASILUX</v>
      </c>
      <c r="W4910" t="str">
        <f>VLOOKUP(L4910,'[2]tabela de preços'!$A:$F,6,0)</f>
        <v>ESMALTES</v>
      </c>
      <c r="X4910" t="str">
        <f>VLOOKUP(L4910,'[2]tabela de preços'!$A:$G,7,0)</f>
        <v>INDUSTRIAL</v>
      </c>
    </row>
    <row r="4911" spans="1:24" x14ac:dyDescent="0.3">
      <c r="A4911" t="s">
        <v>1275</v>
      </c>
      <c r="C4911" t="s">
        <v>4155</v>
      </c>
      <c r="D4911" s="1">
        <v>46085</v>
      </c>
      <c r="E4911" t="s">
        <v>4156</v>
      </c>
      <c r="F4911">
        <v>9</v>
      </c>
      <c r="G4911">
        <v>197</v>
      </c>
      <c r="H4911" t="str">
        <f>VLOOKUP(G4911,[1]OPERADORES!$A:$B,2,0)</f>
        <v xml:space="preserve">POLIANA LORRANE DE AMORIM </v>
      </c>
      <c r="I4911" t="s">
        <v>21</v>
      </c>
      <c r="J4911" t="s">
        <v>1278</v>
      </c>
      <c r="K4911" t="s">
        <v>1279</v>
      </c>
      <c r="L4911">
        <v>84123</v>
      </c>
      <c r="M4911" t="s">
        <v>296</v>
      </c>
      <c r="O4911" t="s">
        <v>11</v>
      </c>
      <c r="P4911">
        <v>5403</v>
      </c>
      <c r="Q4911">
        <v>6</v>
      </c>
      <c r="R4911">
        <v>19.100000000000001</v>
      </c>
      <c r="S4911">
        <v>114.6</v>
      </c>
      <c r="T4911">
        <v>87</v>
      </c>
      <c r="U4911">
        <v>24.08</v>
      </c>
      <c r="V4911" t="str">
        <f>VLOOKUP(L4911,'[2]tabela de preços'!$A:$D,4,0)</f>
        <v>BRASILUX</v>
      </c>
      <c r="W4911" t="str">
        <f>VLOOKUP(L4911,'[2]tabela de preços'!$A:$F,6,0)</f>
        <v>ESMALTES</v>
      </c>
      <c r="X4911" t="str">
        <f>VLOOKUP(L4911,'[2]tabela de preços'!$A:$G,7,0)</f>
        <v>INDUSTRIAL</v>
      </c>
    </row>
    <row r="4912" spans="1:24" x14ac:dyDescent="0.3">
      <c r="A4912" t="s">
        <v>1275</v>
      </c>
      <c r="C4912" t="s">
        <v>4155</v>
      </c>
      <c r="D4912" s="1">
        <v>46085</v>
      </c>
      <c r="E4912" t="s">
        <v>4156</v>
      </c>
      <c r="F4912">
        <v>9</v>
      </c>
      <c r="G4912">
        <v>197</v>
      </c>
      <c r="H4912" t="str">
        <f>VLOOKUP(G4912,[1]OPERADORES!$A:$B,2,0)</f>
        <v xml:space="preserve">POLIANA LORRANE DE AMORIM </v>
      </c>
      <c r="I4912" t="s">
        <v>21</v>
      </c>
      <c r="J4912" t="s">
        <v>1278</v>
      </c>
      <c r="K4912" t="s">
        <v>1279</v>
      </c>
      <c r="L4912">
        <v>84145</v>
      </c>
      <c r="M4912" t="s">
        <v>301</v>
      </c>
      <c r="O4912" t="s">
        <v>11</v>
      </c>
      <c r="P4912">
        <v>5403</v>
      </c>
      <c r="Q4912">
        <v>4</v>
      </c>
      <c r="R4912">
        <v>59.98</v>
      </c>
      <c r="S4912">
        <v>239.92</v>
      </c>
      <c r="T4912">
        <v>208.04</v>
      </c>
      <c r="U4912">
        <v>13.29</v>
      </c>
      <c r="V4912" t="str">
        <f>VLOOKUP(L4912,'[2]tabela de preços'!$A:$D,4,0)</f>
        <v>BRASILUX</v>
      </c>
      <c r="W4912" t="str">
        <f>VLOOKUP(L4912,'[2]tabela de preços'!$A:$F,6,0)</f>
        <v>ESMALTES</v>
      </c>
      <c r="X4912" t="str">
        <f>VLOOKUP(L4912,'[2]tabela de preços'!$A:$G,7,0)</f>
        <v>INDUSTRIAL</v>
      </c>
    </row>
    <row r="4913" spans="1:24" x14ac:dyDescent="0.3">
      <c r="A4913" t="s">
        <v>1275</v>
      </c>
      <c r="C4913" t="s">
        <v>4155</v>
      </c>
      <c r="D4913" s="1">
        <v>46085</v>
      </c>
      <c r="E4913" t="s">
        <v>4156</v>
      </c>
      <c r="F4913">
        <v>9</v>
      </c>
      <c r="G4913">
        <v>197</v>
      </c>
      <c r="H4913" t="str">
        <f>VLOOKUP(G4913,[1]OPERADORES!$A:$B,2,0)</f>
        <v xml:space="preserve">POLIANA LORRANE DE AMORIM </v>
      </c>
      <c r="I4913" t="s">
        <v>21</v>
      </c>
      <c r="J4913" t="s">
        <v>1278</v>
      </c>
      <c r="K4913" t="s">
        <v>1279</v>
      </c>
      <c r="L4913">
        <v>84147</v>
      </c>
      <c r="M4913" t="s">
        <v>1717</v>
      </c>
      <c r="O4913" t="s">
        <v>11</v>
      </c>
      <c r="P4913">
        <v>5403</v>
      </c>
      <c r="Q4913">
        <v>6</v>
      </c>
      <c r="R4913">
        <v>19.41</v>
      </c>
      <c r="S4913">
        <v>116.46</v>
      </c>
      <c r="T4913">
        <v>88.38</v>
      </c>
      <c r="U4913">
        <v>24.11</v>
      </c>
      <c r="V4913" t="str">
        <f>VLOOKUP(L4913,'[2]tabela de preços'!$A:$D,4,0)</f>
        <v>BRASILUX</v>
      </c>
      <c r="W4913" t="str">
        <f>VLOOKUP(L4913,'[2]tabela de preços'!$A:$F,6,0)</f>
        <v>ESMALTES</v>
      </c>
      <c r="X4913" t="str">
        <f>VLOOKUP(L4913,'[2]tabela de preços'!$A:$G,7,0)</f>
        <v>INDUSTRIAL</v>
      </c>
    </row>
    <row r="4914" spans="1:24" x14ac:dyDescent="0.3">
      <c r="A4914" t="s">
        <v>1275</v>
      </c>
      <c r="C4914" t="s">
        <v>4155</v>
      </c>
      <c r="D4914" s="1">
        <v>46085</v>
      </c>
      <c r="E4914" t="s">
        <v>4156</v>
      </c>
      <c r="F4914">
        <v>9</v>
      </c>
      <c r="G4914">
        <v>197</v>
      </c>
      <c r="H4914" t="str">
        <f>VLOOKUP(G4914,[1]OPERADORES!$A:$B,2,0)</f>
        <v xml:space="preserve">POLIANA LORRANE DE AMORIM </v>
      </c>
      <c r="I4914" t="s">
        <v>21</v>
      </c>
      <c r="J4914" t="s">
        <v>1278</v>
      </c>
      <c r="K4914" t="s">
        <v>1279</v>
      </c>
      <c r="L4914">
        <v>84343</v>
      </c>
      <c r="M4914" t="s">
        <v>3619</v>
      </c>
      <c r="O4914" t="s">
        <v>11</v>
      </c>
      <c r="P4914">
        <v>5403</v>
      </c>
      <c r="Q4914">
        <v>4</v>
      </c>
      <c r="R4914">
        <v>59.98</v>
      </c>
      <c r="S4914">
        <v>239.92</v>
      </c>
      <c r="T4914">
        <v>175.72</v>
      </c>
      <c r="U4914">
        <v>26.76</v>
      </c>
      <c r="V4914" t="str">
        <f>VLOOKUP(L4914,'[2]tabela de preços'!$A:$D,4,0)</f>
        <v>BRASILUX</v>
      </c>
      <c r="W4914" t="str">
        <f>VLOOKUP(L4914,'[2]tabela de preços'!$A:$F,6,0)</f>
        <v>ESMALTES</v>
      </c>
      <c r="X4914" t="str">
        <f>VLOOKUP(L4914,'[2]tabela de preços'!$A:$G,7,0)</f>
        <v>INDUSTRIAL</v>
      </c>
    </row>
    <row r="4915" spans="1:24" x14ac:dyDescent="0.3">
      <c r="A4915" t="s">
        <v>1275</v>
      </c>
      <c r="C4915" t="s">
        <v>4155</v>
      </c>
      <c r="D4915" s="1">
        <v>46085</v>
      </c>
      <c r="E4915" t="s">
        <v>4156</v>
      </c>
      <c r="F4915">
        <v>9</v>
      </c>
      <c r="G4915">
        <v>197</v>
      </c>
      <c r="H4915" t="str">
        <f>VLOOKUP(G4915,[1]OPERADORES!$A:$B,2,0)</f>
        <v xml:space="preserve">POLIANA LORRANE DE AMORIM </v>
      </c>
      <c r="I4915" t="s">
        <v>21</v>
      </c>
      <c r="J4915" t="s">
        <v>1278</v>
      </c>
      <c r="K4915" t="s">
        <v>1279</v>
      </c>
      <c r="L4915">
        <v>84124</v>
      </c>
      <c r="M4915" t="s">
        <v>288</v>
      </c>
      <c r="O4915" t="s">
        <v>11</v>
      </c>
      <c r="P4915">
        <v>5403</v>
      </c>
      <c r="Q4915">
        <v>6</v>
      </c>
      <c r="R4915">
        <v>17.61</v>
      </c>
      <c r="S4915">
        <v>105.66</v>
      </c>
      <c r="T4915">
        <v>80.22</v>
      </c>
      <c r="U4915">
        <v>24.08</v>
      </c>
      <c r="V4915" t="str">
        <f>VLOOKUP(L4915,'[2]tabela de preços'!$A:$D,4,0)</f>
        <v>BRASILUX</v>
      </c>
      <c r="W4915" t="str">
        <f>VLOOKUP(L4915,'[2]tabela de preços'!$A:$F,6,0)</f>
        <v>ESMALTES</v>
      </c>
      <c r="X4915" t="str">
        <f>VLOOKUP(L4915,'[2]tabela de preços'!$A:$G,7,0)</f>
        <v>INDUSTRIAL</v>
      </c>
    </row>
    <row r="4916" spans="1:24" x14ac:dyDescent="0.3">
      <c r="A4916" t="s">
        <v>1275</v>
      </c>
      <c r="C4916" t="s">
        <v>4155</v>
      </c>
      <c r="D4916" s="1">
        <v>46085</v>
      </c>
      <c r="E4916" t="s">
        <v>4156</v>
      </c>
      <c r="F4916">
        <v>9</v>
      </c>
      <c r="G4916">
        <v>197</v>
      </c>
      <c r="H4916" t="str">
        <f>VLOOKUP(G4916,[1]OPERADORES!$A:$B,2,0)</f>
        <v xml:space="preserve">POLIANA LORRANE DE AMORIM </v>
      </c>
      <c r="I4916" t="s">
        <v>21</v>
      </c>
      <c r="J4916" t="s">
        <v>1278</v>
      </c>
      <c r="K4916" t="s">
        <v>1279</v>
      </c>
      <c r="L4916">
        <v>84346</v>
      </c>
      <c r="M4916" t="s">
        <v>1909</v>
      </c>
      <c r="O4916" t="s">
        <v>11</v>
      </c>
      <c r="P4916">
        <v>5403</v>
      </c>
      <c r="Q4916">
        <v>4</v>
      </c>
      <c r="R4916">
        <v>59.98</v>
      </c>
      <c r="S4916">
        <v>239.92</v>
      </c>
      <c r="T4916">
        <v>212.28</v>
      </c>
      <c r="U4916">
        <v>11.52</v>
      </c>
      <c r="V4916" t="str">
        <f>VLOOKUP(L4916,'[2]tabela de preços'!$A:$D,4,0)</f>
        <v>BRASILUX</v>
      </c>
      <c r="W4916" t="str">
        <f>VLOOKUP(L4916,'[2]tabela de preços'!$A:$F,6,0)</f>
        <v>ESMALTES</v>
      </c>
      <c r="X4916" t="str">
        <f>VLOOKUP(L4916,'[2]tabela de preços'!$A:$G,7,0)</f>
        <v>INDUSTRIAL</v>
      </c>
    </row>
    <row r="4917" spans="1:24" x14ac:dyDescent="0.3">
      <c r="A4917" t="s">
        <v>1275</v>
      </c>
      <c r="C4917" t="s">
        <v>4155</v>
      </c>
      <c r="D4917" s="1">
        <v>46085</v>
      </c>
      <c r="E4917" t="s">
        <v>4156</v>
      </c>
      <c r="F4917">
        <v>9</v>
      </c>
      <c r="G4917">
        <v>197</v>
      </c>
      <c r="H4917" t="str">
        <f>VLOOKUP(G4917,[1]OPERADORES!$A:$B,2,0)</f>
        <v xml:space="preserve">POLIANA LORRANE DE AMORIM </v>
      </c>
      <c r="I4917" t="s">
        <v>21</v>
      </c>
      <c r="J4917" t="s">
        <v>1278</v>
      </c>
      <c r="K4917" t="s">
        <v>1279</v>
      </c>
      <c r="L4917">
        <v>84344</v>
      </c>
      <c r="M4917" t="s">
        <v>1000</v>
      </c>
      <c r="O4917" t="s">
        <v>11</v>
      </c>
      <c r="P4917">
        <v>5403</v>
      </c>
      <c r="Q4917">
        <v>4</v>
      </c>
      <c r="R4917">
        <v>59.98</v>
      </c>
      <c r="S4917">
        <v>239.92</v>
      </c>
      <c r="T4917">
        <v>198.64</v>
      </c>
      <c r="U4917">
        <v>17.21</v>
      </c>
      <c r="V4917" t="str">
        <f>VLOOKUP(L4917,'[2]tabela de preços'!$A:$D,4,0)</f>
        <v>BRASILUX</v>
      </c>
      <c r="W4917" t="str">
        <f>VLOOKUP(L4917,'[2]tabela de preços'!$A:$F,6,0)</f>
        <v>ESMALTES</v>
      </c>
      <c r="X4917" t="str">
        <f>VLOOKUP(L4917,'[2]tabela de preços'!$A:$G,7,0)</f>
        <v>INDUSTRIAL</v>
      </c>
    </row>
    <row r="4918" spans="1:24" x14ac:dyDescent="0.3">
      <c r="A4918" t="s">
        <v>1275</v>
      </c>
      <c r="C4918" t="s">
        <v>4155</v>
      </c>
      <c r="D4918" s="1">
        <v>46085</v>
      </c>
      <c r="E4918" t="s">
        <v>4156</v>
      </c>
      <c r="F4918">
        <v>9</v>
      </c>
      <c r="G4918">
        <v>197</v>
      </c>
      <c r="H4918" t="str">
        <f>VLOOKUP(G4918,[1]OPERADORES!$A:$B,2,0)</f>
        <v xml:space="preserve">POLIANA LORRANE DE AMORIM </v>
      </c>
      <c r="I4918" t="s">
        <v>21</v>
      </c>
      <c r="J4918" t="s">
        <v>1278</v>
      </c>
      <c r="K4918" t="s">
        <v>1279</v>
      </c>
      <c r="L4918">
        <v>84125</v>
      </c>
      <c r="M4918" t="s">
        <v>3505</v>
      </c>
      <c r="O4918" t="s">
        <v>11</v>
      </c>
      <c r="P4918">
        <v>5403</v>
      </c>
      <c r="Q4918">
        <v>2</v>
      </c>
      <c r="R4918">
        <v>19.079999999999998</v>
      </c>
      <c r="S4918">
        <v>38.159999999999997</v>
      </c>
      <c r="T4918">
        <v>28.96</v>
      </c>
      <c r="U4918">
        <v>24.11</v>
      </c>
      <c r="V4918" t="str">
        <f>VLOOKUP(L4918,'[2]tabela de preços'!$A:$D,4,0)</f>
        <v>BRASILUX</v>
      </c>
      <c r="W4918" t="str">
        <f>VLOOKUP(L4918,'[2]tabela de preços'!$A:$F,6,0)</f>
        <v>ESMALTES</v>
      </c>
      <c r="X4918" t="str">
        <f>VLOOKUP(L4918,'[2]tabela de preços'!$A:$G,7,0)</f>
        <v>INDUSTRIAL</v>
      </c>
    </row>
    <row r="4919" spans="1:24" x14ac:dyDescent="0.3">
      <c r="A4919" t="s">
        <v>1275</v>
      </c>
      <c r="C4919" t="s">
        <v>4155</v>
      </c>
      <c r="D4919" s="1">
        <v>46085</v>
      </c>
      <c r="E4919" t="s">
        <v>4156</v>
      </c>
      <c r="F4919">
        <v>9</v>
      </c>
      <c r="G4919">
        <v>197</v>
      </c>
      <c r="H4919" t="str">
        <f>VLOOKUP(G4919,[1]OPERADORES!$A:$B,2,0)</f>
        <v xml:space="preserve">POLIANA LORRANE DE AMORIM </v>
      </c>
      <c r="I4919" t="s">
        <v>21</v>
      </c>
      <c r="J4919" t="s">
        <v>1278</v>
      </c>
      <c r="K4919" t="s">
        <v>1279</v>
      </c>
      <c r="L4919">
        <v>84114</v>
      </c>
      <c r="M4919" t="s">
        <v>292</v>
      </c>
      <c r="O4919" t="s">
        <v>11</v>
      </c>
      <c r="P4919">
        <v>5403</v>
      </c>
      <c r="Q4919">
        <v>3</v>
      </c>
      <c r="R4919">
        <v>153.99</v>
      </c>
      <c r="S4919">
        <v>461.97</v>
      </c>
      <c r="T4919">
        <v>350.64</v>
      </c>
      <c r="U4919">
        <v>24.1</v>
      </c>
      <c r="V4919" t="str">
        <f>VLOOKUP(L4919,'[2]tabela de preços'!$A:$D,4,0)</f>
        <v>BRASILUX</v>
      </c>
      <c r="W4919" t="str">
        <f>VLOOKUP(L4919,'[2]tabela de preços'!$A:$F,6,0)</f>
        <v>EPOXI</v>
      </c>
      <c r="X4919" t="str">
        <f>VLOOKUP(L4919,'[2]tabela de preços'!$A:$G,7,0)</f>
        <v>INDUSTRIAL</v>
      </c>
    </row>
    <row r="4920" spans="1:24" x14ac:dyDescent="0.3">
      <c r="A4920" t="s">
        <v>1275</v>
      </c>
      <c r="C4920" t="s">
        <v>4158</v>
      </c>
      <c r="D4920" s="1">
        <v>46086</v>
      </c>
      <c r="E4920" t="s">
        <v>4159</v>
      </c>
      <c r="F4920">
        <v>9</v>
      </c>
      <c r="G4920">
        <v>197</v>
      </c>
      <c r="H4920" t="str">
        <f>VLOOKUP(G4920,[1]OPERADORES!$A:$B,2,0)</f>
        <v xml:space="preserve">POLIANA LORRANE DE AMORIM </v>
      </c>
      <c r="I4920" t="s">
        <v>21</v>
      </c>
      <c r="J4920" t="s">
        <v>1278</v>
      </c>
      <c r="K4920" t="s">
        <v>1279</v>
      </c>
      <c r="L4920">
        <v>84958</v>
      </c>
      <c r="M4920" t="s">
        <v>1870</v>
      </c>
      <c r="O4920" t="s">
        <v>11</v>
      </c>
      <c r="P4920">
        <v>5403</v>
      </c>
      <c r="Q4920">
        <v>6</v>
      </c>
      <c r="R4920">
        <v>18.510000000000002</v>
      </c>
      <c r="S4920">
        <v>111.06</v>
      </c>
      <c r="T4920">
        <v>84.3</v>
      </c>
      <c r="U4920">
        <v>24.1</v>
      </c>
      <c r="V4920" t="str">
        <f>VLOOKUP(L4920,'[2]tabela de preços'!$A:$D,4,0)</f>
        <v>BRASILUX</v>
      </c>
      <c r="W4920" t="str">
        <f>VLOOKUP(L4920,'[2]tabela de preços'!$A:$F,6,0)</f>
        <v>BATIDA DE PEDRA</v>
      </c>
      <c r="X4920" t="str">
        <f>VLOOKUP(L4920,'[2]tabela de preços'!$A:$G,7,0)</f>
        <v>AUTOMOTIVO</v>
      </c>
    </row>
    <row r="4921" spans="1:24" x14ac:dyDescent="0.3">
      <c r="A4921" t="s">
        <v>1275</v>
      </c>
      <c r="C4921" t="s">
        <v>4158</v>
      </c>
      <c r="D4921" s="1">
        <v>46086</v>
      </c>
      <c r="E4921" t="s">
        <v>4159</v>
      </c>
      <c r="F4921">
        <v>9</v>
      </c>
      <c r="G4921">
        <v>197</v>
      </c>
      <c r="H4921" t="str">
        <f>VLOOKUP(G4921,[1]OPERADORES!$A:$B,2,0)</f>
        <v xml:space="preserve">POLIANA LORRANE DE AMORIM </v>
      </c>
      <c r="I4921" t="s">
        <v>21</v>
      </c>
      <c r="J4921" t="s">
        <v>1278</v>
      </c>
      <c r="K4921" t="s">
        <v>1279</v>
      </c>
      <c r="L4921">
        <v>84959</v>
      </c>
      <c r="M4921" t="s">
        <v>214</v>
      </c>
      <c r="O4921" t="s">
        <v>11</v>
      </c>
      <c r="P4921">
        <v>5403</v>
      </c>
      <c r="Q4921">
        <v>6</v>
      </c>
      <c r="R4921">
        <v>18.600000000000001</v>
      </c>
      <c r="S4921">
        <v>111.6</v>
      </c>
      <c r="T4921">
        <v>84.72</v>
      </c>
      <c r="U4921">
        <v>24.09</v>
      </c>
      <c r="V4921" t="str">
        <f>VLOOKUP(L4921,'[2]tabela de preços'!$A:$D,4,0)</f>
        <v>BRASILUX</v>
      </c>
      <c r="W4921" t="str">
        <f>VLOOKUP(L4921,'[2]tabela de preços'!$A:$F,6,0)</f>
        <v>BATIDA DE PEDRA</v>
      </c>
      <c r="X4921" t="str">
        <f>VLOOKUP(L4921,'[2]tabela de preços'!$A:$G,7,0)</f>
        <v>AUTOMOTIVO</v>
      </c>
    </row>
    <row r="4922" spans="1:24" x14ac:dyDescent="0.3">
      <c r="A4922" t="s">
        <v>1275</v>
      </c>
      <c r="C4922" t="s">
        <v>4158</v>
      </c>
      <c r="D4922" s="1">
        <v>46086</v>
      </c>
      <c r="E4922" t="s">
        <v>4159</v>
      </c>
      <c r="F4922">
        <v>9</v>
      </c>
      <c r="G4922">
        <v>197</v>
      </c>
      <c r="H4922" t="str">
        <f>VLOOKUP(G4922,[1]OPERADORES!$A:$B,2,0)</f>
        <v xml:space="preserve">POLIANA LORRANE DE AMORIM </v>
      </c>
      <c r="I4922" t="s">
        <v>21</v>
      </c>
      <c r="J4922" t="s">
        <v>1278</v>
      </c>
      <c r="K4922" t="s">
        <v>1279</v>
      </c>
      <c r="L4922">
        <v>84026</v>
      </c>
      <c r="M4922" t="s">
        <v>816</v>
      </c>
      <c r="O4922" t="s">
        <v>11</v>
      </c>
      <c r="P4922">
        <v>5102</v>
      </c>
      <c r="Q4922">
        <v>72</v>
      </c>
      <c r="R4922">
        <v>9.15</v>
      </c>
      <c r="S4922">
        <v>658.8</v>
      </c>
      <c r="T4922">
        <v>500.4</v>
      </c>
      <c r="U4922">
        <v>24.04</v>
      </c>
      <c r="V4922" t="str">
        <f>VLOOKUP(L4922,'[2]tabela de preços'!$A:$D,4,0)</f>
        <v>BRASILUX</v>
      </c>
      <c r="W4922" t="str">
        <f>VLOOKUP(L4922,'[2]tabela de preços'!$A:$F,6,0)</f>
        <v>CATALISADORES INDIVIDUAIS</v>
      </c>
      <c r="X4922" t="str">
        <f>VLOOKUP(L4922,'[2]tabela de preços'!$A:$G,7,0)</f>
        <v>IMOBILIÁRIO</v>
      </c>
    </row>
    <row r="4923" spans="1:24" x14ac:dyDescent="0.3">
      <c r="A4923" t="s">
        <v>1291</v>
      </c>
      <c r="C4923" t="s">
        <v>4160</v>
      </c>
      <c r="D4923" s="1">
        <v>46087</v>
      </c>
      <c r="E4923" t="s">
        <v>4161</v>
      </c>
      <c r="F4923">
        <v>9</v>
      </c>
      <c r="G4923">
        <v>197</v>
      </c>
      <c r="H4923" t="str">
        <f>VLOOKUP(G4923,[1]OPERADORES!$A:$B,2,0)</f>
        <v xml:space="preserve">POLIANA LORRANE DE AMORIM </v>
      </c>
      <c r="I4923" t="s">
        <v>282</v>
      </c>
      <c r="J4923" t="s">
        <v>1294</v>
      </c>
      <c r="K4923" t="s">
        <v>1295</v>
      </c>
      <c r="L4923">
        <v>84110</v>
      </c>
      <c r="M4923" t="s">
        <v>2416</v>
      </c>
      <c r="O4923" t="s">
        <v>11</v>
      </c>
      <c r="P4923">
        <v>6403</v>
      </c>
      <c r="Q4923">
        <v>30</v>
      </c>
      <c r="R4923">
        <v>148.55000000000001</v>
      </c>
      <c r="S4923" s="2">
        <v>4456.5</v>
      </c>
      <c r="T4923" s="2">
        <v>3506.4</v>
      </c>
      <c r="U4923">
        <v>21.32</v>
      </c>
      <c r="V4923" t="str">
        <f>VLOOKUP(L4923,'[2]tabela de preços'!$A:$D,4,0)</f>
        <v>BRASILUX</v>
      </c>
      <c r="W4923" t="str">
        <f>VLOOKUP(L4923,'[2]tabela de preços'!$A:$F,6,0)</f>
        <v>EPOXI</v>
      </c>
      <c r="X4923" t="str">
        <f>VLOOKUP(L4923,'[2]tabela de preços'!$A:$G,7,0)</f>
        <v>INDUSTRIAL</v>
      </c>
    </row>
    <row r="4924" spans="1:24" x14ac:dyDescent="0.3">
      <c r="A4924" t="s">
        <v>4162</v>
      </c>
      <c r="C4924" t="s">
        <v>4163</v>
      </c>
      <c r="D4924" s="1">
        <v>46085</v>
      </c>
      <c r="E4924" t="s">
        <v>4164</v>
      </c>
      <c r="F4924">
        <v>9</v>
      </c>
      <c r="G4924">
        <v>236</v>
      </c>
      <c r="H4924" t="str">
        <f>VLOOKUP(G4924,[1]OPERADORES!$A:$B,2,0)</f>
        <v>DANIEL</v>
      </c>
      <c r="I4924" t="s">
        <v>21</v>
      </c>
      <c r="J4924" t="s">
        <v>397</v>
      </c>
      <c r="K4924" t="s">
        <v>4165</v>
      </c>
      <c r="L4924">
        <v>85768</v>
      </c>
      <c r="M4924" t="s">
        <v>4166</v>
      </c>
      <c r="O4924" t="s">
        <v>11</v>
      </c>
      <c r="P4924">
        <v>5403</v>
      </c>
      <c r="Q4924">
        <v>1</v>
      </c>
      <c r="R4924">
        <v>99.26</v>
      </c>
      <c r="S4924">
        <v>99.26</v>
      </c>
      <c r="T4924">
        <v>75.34</v>
      </c>
      <c r="U4924">
        <v>24.1</v>
      </c>
      <c r="V4924" t="str">
        <f>VLOOKUP(L4924,'[2]tabela de preços'!$A:$D,4,0)</f>
        <v>CORAL</v>
      </c>
      <c r="W4924" t="str">
        <f>VLOOKUP(L4924,'[2]tabela de preços'!$A:$F,6,0)</f>
        <v>TINTA PAREDE</v>
      </c>
      <c r="X4924" t="str">
        <f>VLOOKUP(L4924,'[2]tabela de preços'!$A:$G,7,0)</f>
        <v>IMOBILIÁRIO</v>
      </c>
    </row>
    <row r="4925" spans="1:24" x14ac:dyDescent="0.3">
      <c r="A4925" t="s">
        <v>1337</v>
      </c>
      <c r="C4925" t="s">
        <v>3957</v>
      </c>
      <c r="D4925" s="1">
        <v>46084</v>
      </c>
      <c r="E4925" t="s">
        <v>3958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1340</v>
      </c>
      <c r="K4925" t="s">
        <v>1341</v>
      </c>
      <c r="L4925">
        <v>10236</v>
      </c>
      <c r="M4925" t="s">
        <v>133</v>
      </c>
      <c r="O4925" t="s">
        <v>11</v>
      </c>
      <c r="P4925">
        <v>5102</v>
      </c>
      <c r="Q4925">
        <v>20</v>
      </c>
      <c r="R4925">
        <v>2.79</v>
      </c>
      <c r="S4925">
        <v>55.8</v>
      </c>
      <c r="T4925">
        <v>46.4</v>
      </c>
      <c r="U4925">
        <v>16.850000000000001</v>
      </c>
      <c r="V4925" t="str">
        <f>VLOOKUP(L4925,'[2]tabela de preços'!$A:$D,4,0)</f>
        <v>NORTON</v>
      </c>
      <c r="W4925" t="str">
        <f>VLOOKUP(L4925,'[2]tabela de preços'!$A:$F,6,0)</f>
        <v xml:space="preserve">DISCOS / LIXAS / ABRASIVOS </v>
      </c>
      <c r="X4925" t="str">
        <f>VLOOKUP(L4925,'[2]tabela de preços'!$A:$G,7,0)</f>
        <v>AUTOMOTIVO</v>
      </c>
    </row>
    <row r="4926" spans="1:24" x14ac:dyDescent="0.3">
      <c r="A4926" t="s">
        <v>1337</v>
      </c>
      <c r="C4926" t="s">
        <v>3957</v>
      </c>
      <c r="D4926" s="1">
        <v>46084</v>
      </c>
      <c r="E4926" t="s">
        <v>3958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1340</v>
      </c>
      <c r="K4926" t="s">
        <v>1341</v>
      </c>
      <c r="L4926">
        <v>10226</v>
      </c>
      <c r="M4926" t="s">
        <v>145</v>
      </c>
      <c r="O4926" t="s">
        <v>11</v>
      </c>
      <c r="P4926">
        <v>5102</v>
      </c>
      <c r="Q4926">
        <v>20</v>
      </c>
      <c r="R4926">
        <v>2.79</v>
      </c>
      <c r="S4926">
        <v>55.8</v>
      </c>
      <c r="T4926">
        <v>46.4</v>
      </c>
      <c r="U4926">
        <v>16.850000000000001</v>
      </c>
      <c r="V4926" t="str">
        <f>VLOOKUP(L4926,'[2]tabela de preços'!$A:$D,4,0)</f>
        <v>NORTON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1337</v>
      </c>
      <c r="C4927" t="s">
        <v>3957</v>
      </c>
      <c r="D4927" s="1">
        <v>46084</v>
      </c>
      <c r="E4927" t="s">
        <v>3958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1340</v>
      </c>
      <c r="K4927" t="s">
        <v>1341</v>
      </c>
      <c r="L4927">
        <v>10230</v>
      </c>
      <c r="M4927" t="s">
        <v>193</v>
      </c>
      <c r="O4927" t="s">
        <v>11</v>
      </c>
      <c r="P4927">
        <v>5102</v>
      </c>
      <c r="Q4927">
        <v>20</v>
      </c>
      <c r="R4927">
        <v>2.79</v>
      </c>
      <c r="S4927">
        <v>55.8</v>
      </c>
      <c r="T4927">
        <v>46.4</v>
      </c>
      <c r="U4927">
        <v>16.850000000000001</v>
      </c>
      <c r="V4927" t="str">
        <f>VLOOKUP(L4927,'[2]tabela de preços'!$A:$D,4,0)</f>
        <v>NORTON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1337</v>
      </c>
      <c r="C4928" t="s">
        <v>3957</v>
      </c>
      <c r="D4928" s="1">
        <v>46084</v>
      </c>
      <c r="E4928" t="s">
        <v>3958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1340</v>
      </c>
      <c r="K4928" t="s">
        <v>1341</v>
      </c>
      <c r="L4928">
        <v>10232</v>
      </c>
      <c r="M4928" t="s">
        <v>134</v>
      </c>
      <c r="O4928" t="s">
        <v>11</v>
      </c>
      <c r="P4928">
        <v>5102</v>
      </c>
      <c r="Q4928">
        <v>20</v>
      </c>
      <c r="R4928">
        <v>2.79</v>
      </c>
      <c r="S4928">
        <v>55.8</v>
      </c>
      <c r="T4928">
        <v>45</v>
      </c>
      <c r="U4928">
        <v>19.350000000000001</v>
      </c>
      <c r="V4928" t="str">
        <f>VLOOKUP(L4928,'[2]tabela de preços'!$A:$D,4,0)</f>
        <v>NORTON</v>
      </c>
      <c r="W4928" t="str">
        <f>VLOOKUP(L4928,'[2]tabela de preços'!$A:$F,6,0)</f>
        <v xml:space="preserve">DISCOS / LIXAS / ABRASIVOS </v>
      </c>
      <c r="X4928" t="str">
        <f>VLOOKUP(L4928,'[2]tabela de preços'!$A:$G,7,0)</f>
        <v>AUTOMOTIVO</v>
      </c>
    </row>
    <row r="4929" spans="1:24" x14ac:dyDescent="0.3">
      <c r="A4929" t="s">
        <v>1337</v>
      </c>
      <c r="C4929" t="s">
        <v>3957</v>
      </c>
      <c r="D4929" s="1">
        <v>46084</v>
      </c>
      <c r="E4929" t="s">
        <v>3958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1340</v>
      </c>
      <c r="K4929" t="s">
        <v>1341</v>
      </c>
      <c r="L4929">
        <v>10234</v>
      </c>
      <c r="M4929" t="s">
        <v>157</v>
      </c>
      <c r="O4929" t="s">
        <v>11</v>
      </c>
      <c r="P4929">
        <v>5102</v>
      </c>
      <c r="Q4929">
        <v>20</v>
      </c>
      <c r="R4929">
        <v>2.79</v>
      </c>
      <c r="S4929">
        <v>55.8</v>
      </c>
      <c r="T4929">
        <v>46.4</v>
      </c>
      <c r="U4929">
        <v>16.850000000000001</v>
      </c>
      <c r="V4929" t="str">
        <f>VLOOKUP(L4929,'[2]tabela de preços'!$A:$D,4,0)</f>
        <v>NORTON</v>
      </c>
      <c r="W4929" t="str">
        <f>VLOOKUP(L4929,'[2]tabela de preços'!$A:$F,6,0)</f>
        <v xml:space="preserve">DISCOS / LIXAS / ABRASIVOS </v>
      </c>
      <c r="X4929" t="str">
        <f>VLOOKUP(L4929,'[2]tabela de preços'!$A:$G,7,0)</f>
        <v>AUTOMOTIVO</v>
      </c>
    </row>
    <row r="4930" spans="1:24" x14ac:dyDescent="0.3">
      <c r="A4930" t="s">
        <v>1337</v>
      </c>
      <c r="C4930" t="s">
        <v>3957</v>
      </c>
      <c r="D4930" s="1">
        <v>46084</v>
      </c>
      <c r="E4930" t="s">
        <v>3958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1340</v>
      </c>
      <c r="K4930" t="s">
        <v>1341</v>
      </c>
      <c r="L4930">
        <v>24248</v>
      </c>
      <c r="M4930" t="s">
        <v>107</v>
      </c>
      <c r="O4930" t="s">
        <v>11</v>
      </c>
      <c r="P4930">
        <v>5102</v>
      </c>
      <c r="Q4930">
        <v>12</v>
      </c>
      <c r="R4930">
        <v>8</v>
      </c>
      <c r="S4930">
        <v>96</v>
      </c>
      <c r="T4930">
        <v>78</v>
      </c>
      <c r="U4930">
        <v>18.75</v>
      </c>
      <c r="V4930" t="str">
        <f>VLOOKUP(L4930,'[2]tabela de preços'!$A:$D,4,0)</f>
        <v>SHERWIN WILLIAMS</v>
      </c>
      <c r="W4930" t="str">
        <f>VLOOKUP(L4930,'[2]tabela de preços'!$A:$F,6,0)</f>
        <v>PRIMER AUTOMOTIVO</v>
      </c>
      <c r="X4930" t="str">
        <f>VLOOKUP(L4930,'[2]tabela de preços'!$A:$G,7,0)</f>
        <v>AUTOMOTIVO</v>
      </c>
    </row>
    <row r="4931" spans="1:24" x14ac:dyDescent="0.3">
      <c r="A4931" t="s">
        <v>1337</v>
      </c>
      <c r="C4931" t="s">
        <v>3957</v>
      </c>
      <c r="D4931" s="1">
        <v>46084</v>
      </c>
      <c r="E4931" t="s">
        <v>3958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1340</v>
      </c>
      <c r="K4931" t="s">
        <v>1341</v>
      </c>
      <c r="L4931">
        <v>22684</v>
      </c>
      <c r="M4931" t="s">
        <v>73</v>
      </c>
      <c r="O4931" t="s">
        <v>11</v>
      </c>
      <c r="P4931">
        <v>5102</v>
      </c>
      <c r="Q4931">
        <v>70</v>
      </c>
      <c r="R4931">
        <v>3.65</v>
      </c>
      <c r="S4931">
        <v>255.5</v>
      </c>
      <c r="T4931">
        <v>215.6</v>
      </c>
      <c r="U4931">
        <v>15.62</v>
      </c>
      <c r="V4931" t="str">
        <f>VLOOKUP(L4931,'[2]tabela de preços'!$A:$D,4,0)</f>
        <v>3M</v>
      </c>
      <c r="W4931" t="str">
        <f>VLOOKUP(L4931,'[2]tabela de preços'!$A:$F,6,0)</f>
        <v>FITA AUTOMOTIVA</v>
      </c>
      <c r="X4931" t="str">
        <f>VLOOKUP(L4931,'[2]tabela de preços'!$A:$G,7,0)</f>
        <v>AUTOMOTIVO</v>
      </c>
    </row>
    <row r="4932" spans="1:24" x14ac:dyDescent="0.3">
      <c r="A4932" t="s">
        <v>1337</v>
      </c>
      <c r="C4932" t="s">
        <v>3957</v>
      </c>
      <c r="D4932" s="1">
        <v>46084</v>
      </c>
      <c r="E4932" t="s">
        <v>3958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1340</v>
      </c>
      <c r="K4932" t="s">
        <v>1341</v>
      </c>
      <c r="L4932">
        <v>23076</v>
      </c>
      <c r="M4932" t="s">
        <v>97</v>
      </c>
      <c r="O4932" t="s">
        <v>11</v>
      </c>
      <c r="P4932">
        <v>5405</v>
      </c>
      <c r="Q4932">
        <v>12</v>
      </c>
      <c r="R4932">
        <v>34.89</v>
      </c>
      <c r="S4932">
        <v>418.68</v>
      </c>
      <c r="T4932">
        <v>318.36</v>
      </c>
      <c r="U4932">
        <v>23.96</v>
      </c>
      <c r="V4932" t="str">
        <f>VLOOKUP(L4932,'[2]tabela de preços'!$A:$D,4,0)</f>
        <v>WANDA</v>
      </c>
      <c r="W4932" t="str">
        <f>VLOOKUP(L4932,'[2]tabela de preços'!$A:$F,6,0)</f>
        <v>PRIMER AUTOMOTIVO</v>
      </c>
      <c r="X4932" t="str">
        <f>VLOOKUP(L4932,'[2]tabela de preços'!$A:$G,7,0)</f>
        <v>AUTOMOTIVO</v>
      </c>
    </row>
    <row r="4933" spans="1:24" x14ac:dyDescent="0.3">
      <c r="A4933" t="s">
        <v>1337</v>
      </c>
      <c r="C4933" t="s">
        <v>3957</v>
      </c>
      <c r="D4933" s="1">
        <v>46084</v>
      </c>
      <c r="E4933" t="s">
        <v>3958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1340</v>
      </c>
      <c r="K4933" t="s">
        <v>1341</v>
      </c>
      <c r="L4933">
        <v>20431</v>
      </c>
      <c r="M4933" t="s">
        <v>202</v>
      </c>
      <c r="O4933" t="s">
        <v>11</v>
      </c>
      <c r="P4933">
        <v>5405</v>
      </c>
      <c r="Q4933">
        <v>9</v>
      </c>
      <c r="R4933">
        <v>36.89</v>
      </c>
      <c r="S4933">
        <v>332.01</v>
      </c>
      <c r="T4933">
        <v>272.33999999999997</v>
      </c>
      <c r="U4933">
        <v>17.97</v>
      </c>
      <c r="V4933" t="str">
        <f>VLOOKUP(L4933,'[2]tabela de preços'!$A:$D,4,0)</f>
        <v>SHERWIN WILLIAMS</v>
      </c>
      <c r="W4933" t="str">
        <f>VLOOKUP(L4933,'[2]tabela de preços'!$A:$F,6,0)</f>
        <v>VERNIZ AUTOMOTIVO</v>
      </c>
      <c r="X4933" t="str">
        <f>VLOOKUP(L4933,'[2]tabela de preços'!$A:$G,7,0)</f>
        <v>AUTOMOTIVO</v>
      </c>
    </row>
    <row r="4934" spans="1:24" x14ac:dyDescent="0.3">
      <c r="A4934" t="s">
        <v>1337</v>
      </c>
      <c r="C4934" t="s">
        <v>3957</v>
      </c>
      <c r="D4934" s="1">
        <v>46084</v>
      </c>
      <c r="E4934" t="s">
        <v>3958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1340</v>
      </c>
      <c r="K4934" t="s">
        <v>1341</v>
      </c>
      <c r="L4934">
        <v>10238</v>
      </c>
      <c r="M4934" t="s">
        <v>79</v>
      </c>
      <c r="O4934" t="s">
        <v>11</v>
      </c>
      <c r="P4934">
        <v>5102</v>
      </c>
      <c r="Q4934">
        <v>80</v>
      </c>
      <c r="R4934">
        <v>2.79</v>
      </c>
      <c r="S4934">
        <v>223.2</v>
      </c>
      <c r="T4934">
        <v>179.2</v>
      </c>
      <c r="U4934">
        <v>19.71</v>
      </c>
      <c r="V4934" t="str">
        <f>VLOOKUP(L4934,'[2]tabela de preços'!$A:$D,4,0)</f>
        <v>NORTON</v>
      </c>
      <c r="W4934" t="str">
        <f>VLOOKUP(L4934,'[2]tabela de preços'!$A:$F,6,0)</f>
        <v xml:space="preserve">DISCOS / LIXAS / ABRASIVOS </v>
      </c>
      <c r="X4934" t="str">
        <f>VLOOKUP(L4934,'[2]tabela de preços'!$A:$G,7,0)</f>
        <v>AUTOMOTIVO</v>
      </c>
    </row>
    <row r="4935" spans="1:24" x14ac:dyDescent="0.3">
      <c r="A4935" t="s">
        <v>1337</v>
      </c>
      <c r="C4935" t="s">
        <v>3957</v>
      </c>
      <c r="D4935" s="1">
        <v>46084</v>
      </c>
      <c r="E4935" t="s">
        <v>3958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1340</v>
      </c>
      <c r="K4935" t="s">
        <v>1341</v>
      </c>
      <c r="L4935">
        <v>10240</v>
      </c>
      <c r="M4935" t="s">
        <v>81</v>
      </c>
      <c r="O4935" t="s">
        <v>11</v>
      </c>
      <c r="P4935">
        <v>5102</v>
      </c>
      <c r="Q4935">
        <v>20</v>
      </c>
      <c r="R4935">
        <v>2.79</v>
      </c>
      <c r="S4935">
        <v>55.8</v>
      </c>
      <c r="T4935">
        <v>44.8</v>
      </c>
      <c r="U4935">
        <v>19.71</v>
      </c>
      <c r="V4935" t="str">
        <f>VLOOKUP(L4935,'[2]tabela de preços'!$A:$D,4,0)</f>
        <v>NORTON</v>
      </c>
      <c r="W4935" t="str">
        <f>VLOOKUP(L4935,'[2]tabela de preços'!$A:$F,6,0)</f>
        <v xml:space="preserve">DISCOS / LIXAS / ABRASIVOS </v>
      </c>
      <c r="X4935" t="str">
        <f>VLOOKUP(L4935,'[2]tabela de preços'!$A:$G,7,0)</f>
        <v>AUTOMOTIVO</v>
      </c>
    </row>
    <row r="4936" spans="1:24" x14ac:dyDescent="0.3">
      <c r="A4936" t="s">
        <v>1337</v>
      </c>
      <c r="C4936" t="s">
        <v>3957</v>
      </c>
      <c r="D4936" s="1">
        <v>46084</v>
      </c>
      <c r="E4936" t="s">
        <v>3958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1340</v>
      </c>
      <c r="K4936" t="s">
        <v>1341</v>
      </c>
      <c r="L4936">
        <v>10242</v>
      </c>
      <c r="M4936" t="s">
        <v>82</v>
      </c>
      <c r="O4936" t="s">
        <v>11</v>
      </c>
      <c r="P4936">
        <v>5102</v>
      </c>
      <c r="Q4936">
        <v>20</v>
      </c>
      <c r="R4936">
        <v>2.79</v>
      </c>
      <c r="S4936">
        <v>55.8</v>
      </c>
      <c r="T4936">
        <v>44.8</v>
      </c>
      <c r="U4936">
        <v>19.71</v>
      </c>
      <c r="V4936" t="str">
        <f>VLOOKUP(L4936,'[2]tabela de preços'!$A:$D,4,0)</f>
        <v>NORTON</v>
      </c>
      <c r="W4936" t="str">
        <f>VLOOKUP(L4936,'[2]tabela de preços'!$A:$F,6,0)</f>
        <v xml:space="preserve">DISCOS / LIXAS / ABRASIVOS </v>
      </c>
      <c r="X4936" t="str">
        <f>VLOOKUP(L4936,'[2]tabela de preços'!$A:$G,7,0)</f>
        <v>AUTOMOTIVO</v>
      </c>
    </row>
    <row r="4937" spans="1:24" x14ac:dyDescent="0.3">
      <c r="A4937" t="s">
        <v>1337</v>
      </c>
      <c r="C4937" t="s">
        <v>3957</v>
      </c>
      <c r="D4937" s="1">
        <v>46084</v>
      </c>
      <c r="E4937" t="s">
        <v>3958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1340</v>
      </c>
      <c r="K4937" t="s">
        <v>1341</v>
      </c>
      <c r="L4937">
        <v>10243</v>
      </c>
      <c r="M4937" t="s">
        <v>83</v>
      </c>
      <c r="O4937" t="s">
        <v>11</v>
      </c>
      <c r="P4937">
        <v>5102</v>
      </c>
      <c r="Q4937">
        <v>30</v>
      </c>
      <c r="R4937">
        <v>2.79</v>
      </c>
      <c r="S4937">
        <v>83.7</v>
      </c>
      <c r="T4937">
        <v>57.9</v>
      </c>
      <c r="U4937">
        <v>30.82</v>
      </c>
      <c r="V4937" t="str">
        <f>VLOOKUP(L4937,'[2]tabela de preços'!$A:$D,4,0)</f>
        <v>NORTON</v>
      </c>
      <c r="W4937" t="str">
        <f>VLOOKUP(L4937,'[2]tabela de preços'!$A:$F,6,0)</f>
        <v xml:space="preserve">DISCOS / LIXAS / ABRASIVOS </v>
      </c>
      <c r="X4937" t="str">
        <f>VLOOKUP(L4937,'[2]tabela de preços'!$A:$G,7,0)</f>
        <v>AUTOMOTIVO</v>
      </c>
    </row>
    <row r="4938" spans="1:24" x14ac:dyDescent="0.3">
      <c r="A4938" t="s">
        <v>1337</v>
      </c>
      <c r="C4938" t="s">
        <v>3957</v>
      </c>
      <c r="D4938" s="1">
        <v>46084</v>
      </c>
      <c r="E4938" t="s">
        <v>3958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1340</v>
      </c>
      <c r="K4938" t="s">
        <v>1341</v>
      </c>
      <c r="L4938">
        <v>21077</v>
      </c>
      <c r="M4938" t="s">
        <v>207</v>
      </c>
      <c r="O4938" t="s">
        <v>11</v>
      </c>
      <c r="P4938">
        <v>5102</v>
      </c>
      <c r="Q4938">
        <v>2</v>
      </c>
      <c r="R4938">
        <v>44.68</v>
      </c>
      <c r="S4938">
        <v>89.36</v>
      </c>
      <c r="T4938">
        <v>67.84</v>
      </c>
      <c r="U4938">
        <v>24.08</v>
      </c>
      <c r="V4938" t="str">
        <f>VLOOKUP(L4938,'[2]tabela de preços'!$A:$D,4,0)</f>
        <v>SHERWIN WILLIAMS</v>
      </c>
      <c r="W4938" t="str">
        <f>VLOOKUP(L4938,'[2]tabela de preços'!$A:$F,6,0)</f>
        <v>MASSA POLIÉSTER</v>
      </c>
      <c r="X4938" t="str">
        <f>VLOOKUP(L4938,'[2]tabela de preços'!$A:$G,7,0)</f>
        <v>AUTOMOTIVO</v>
      </c>
    </row>
    <row r="4939" spans="1:24" x14ac:dyDescent="0.3">
      <c r="A4939" t="s">
        <v>1337</v>
      </c>
      <c r="C4939" t="s">
        <v>3957</v>
      </c>
      <c r="D4939" s="1">
        <v>46084</v>
      </c>
      <c r="E4939" t="s">
        <v>3958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1340</v>
      </c>
      <c r="K4939" t="s">
        <v>1341</v>
      </c>
      <c r="L4939">
        <v>24247</v>
      </c>
      <c r="M4939" t="s">
        <v>160</v>
      </c>
      <c r="O4939" t="s">
        <v>11</v>
      </c>
      <c r="P4939">
        <v>5405</v>
      </c>
      <c r="Q4939">
        <v>12</v>
      </c>
      <c r="R4939">
        <v>21</v>
      </c>
      <c r="S4939">
        <v>252</v>
      </c>
      <c r="T4939">
        <v>202.44</v>
      </c>
      <c r="U4939">
        <v>19.670000000000002</v>
      </c>
      <c r="V4939" t="str">
        <f>VLOOKUP(L4939,'[2]tabela de preços'!$A:$D,4,0)</f>
        <v>SHERWIN WILLIAMS</v>
      </c>
      <c r="W4939" t="str">
        <f>VLOOKUP(L4939,'[2]tabela de preços'!$A:$F,6,0)</f>
        <v>PRIMER AUTOMOTIVO</v>
      </c>
      <c r="X4939" t="str">
        <f>VLOOKUP(L4939,'[2]tabela de preços'!$A:$G,7,0)</f>
        <v>AUTOMOTIVO</v>
      </c>
    </row>
    <row r="4940" spans="1:24" x14ac:dyDescent="0.3">
      <c r="A4940" t="s">
        <v>1337</v>
      </c>
      <c r="C4940" t="s">
        <v>3957</v>
      </c>
      <c r="D4940" s="1">
        <v>46084</v>
      </c>
      <c r="E4940" t="s">
        <v>3958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1340</v>
      </c>
      <c r="K4940" t="s">
        <v>1341</v>
      </c>
      <c r="L4940">
        <v>10298</v>
      </c>
      <c r="M4940" t="s">
        <v>85</v>
      </c>
      <c r="O4940" t="s">
        <v>11</v>
      </c>
      <c r="P4940">
        <v>5102</v>
      </c>
      <c r="Q4940">
        <v>15</v>
      </c>
      <c r="R4940">
        <v>54.9</v>
      </c>
      <c r="S4940">
        <v>823.5</v>
      </c>
      <c r="T4940">
        <v>710.7</v>
      </c>
      <c r="U4940">
        <v>13.7</v>
      </c>
      <c r="V4940" t="str">
        <f>VLOOKUP(L4940,'[2]tabela de preços'!$A:$D,4,0)</f>
        <v>ANJO</v>
      </c>
      <c r="W4940" t="str">
        <f>VLOOKUP(L4940,'[2]tabela de preços'!$A:$F,6,0)</f>
        <v>THINNER DE LIMPEZA</v>
      </c>
      <c r="X4940" t="str">
        <f>VLOOKUP(L4940,'[2]tabela de preços'!$A:$G,7,0)</f>
        <v>THINNER</v>
      </c>
    </row>
    <row r="4941" spans="1:24" x14ac:dyDescent="0.3">
      <c r="A4941" t="s">
        <v>1337</v>
      </c>
      <c r="C4941" t="s">
        <v>3957</v>
      </c>
      <c r="D4941" s="1">
        <v>46084</v>
      </c>
      <c r="E4941" t="s">
        <v>3958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1340</v>
      </c>
      <c r="K4941" t="s">
        <v>1341</v>
      </c>
      <c r="L4941">
        <v>20414</v>
      </c>
      <c r="M4941" t="s">
        <v>112</v>
      </c>
      <c r="O4941" t="s">
        <v>11</v>
      </c>
      <c r="P4941">
        <v>5102</v>
      </c>
      <c r="Q4941">
        <v>20</v>
      </c>
      <c r="R4941">
        <v>21.89</v>
      </c>
      <c r="S4941">
        <v>437.8</v>
      </c>
      <c r="T4941">
        <v>360</v>
      </c>
      <c r="U4941">
        <v>17.77</v>
      </c>
      <c r="V4941" t="str">
        <f>VLOOKUP(L4941,'[2]tabela de preços'!$A:$D,4,0)</f>
        <v>SHERWIN WILLIAMS</v>
      </c>
      <c r="W4941" t="str">
        <f>VLOOKUP(L4941,'[2]tabela de preços'!$A:$F,6,0)</f>
        <v>DILUENTE</v>
      </c>
      <c r="X4941" t="str">
        <f>VLOOKUP(L4941,'[2]tabela de preços'!$A:$G,7,0)</f>
        <v>AUTOMOTIVO</v>
      </c>
    </row>
    <row r="4942" spans="1:24" x14ac:dyDescent="0.3">
      <c r="A4942" t="s">
        <v>2835</v>
      </c>
      <c r="C4942" t="s">
        <v>4167</v>
      </c>
      <c r="D4942" s="1">
        <v>46086</v>
      </c>
      <c r="E4942" t="s">
        <v>4168</v>
      </c>
      <c r="F4942">
        <v>9</v>
      </c>
      <c r="G4942">
        <v>231</v>
      </c>
      <c r="H4942" t="str">
        <f>VLOOKUP(G4942,[1]OPERADORES!$A:$B,2,0)</f>
        <v>EDIJANE</v>
      </c>
      <c r="I4942" t="s">
        <v>21</v>
      </c>
      <c r="J4942" t="s">
        <v>104</v>
      </c>
      <c r="K4942" t="s">
        <v>2838</v>
      </c>
      <c r="L4942">
        <v>85401</v>
      </c>
      <c r="M4942" t="s">
        <v>261</v>
      </c>
      <c r="O4942" t="s">
        <v>11</v>
      </c>
      <c r="P4942">
        <v>5102</v>
      </c>
      <c r="Q4942">
        <v>1</v>
      </c>
      <c r="R4942">
        <v>633.42999999999995</v>
      </c>
      <c r="S4942">
        <v>633.42999999999995</v>
      </c>
      <c r="T4942">
        <v>451.64</v>
      </c>
      <c r="U4942">
        <v>28.7</v>
      </c>
      <c r="V4942" t="str">
        <f>VLOOKUP(L4942,'[2]tabela de preços'!$A:$D,4,0)</f>
        <v>BRASILUX</v>
      </c>
      <c r="W4942" t="str">
        <f>VLOOKUP(L4942,'[2]tabela de preços'!$A:$F,6,0)</f>
        <v>TINTA EM PÓ</v>
      </c>
      <c r="X4942" t="str">
        <f>VLOOKUP(L4942,'[2]tabela de preços'!$A:$G,7,0)</f>
        <v>INDUSTRIAL</v>
      </c>
    </row>
    <row r="4943" spans="1:24" x14ac:dyDescent="0.3">
      <c r="A4943" t="s">
        <v>1424</v>
      </c>
      <c r="C4943" t="s">
        <v>4169</v>
      </c>
      <c r="D4943" s="1">
        <v>46085</v>
      </c>
      <c r="E4943" t="s">
        <v>4170</v>
      </c>
      <c r="F4943">
        <v>9</v>
      </c>
      <c r="G4943">
        <v>231</v>
      </c>
      <c r="H4943" t="str">
        <f>VLOOKUP(G4943,[1]OPERADORES!$A:$B,2,0)</f>
        <v>EDIJANE</v>
      </c>
      <c r="I4943" t="s">
        <v>21</v>
      </c>
      <c r="J4943" t="s">
        <v>1427</v>
      </c>
      <c r="K4943" t="s">
        <v>1428</v>
      </c>
      <c r="L4943">
        <v>84462</v>
      </c>
      <c r="M4943" t="s">
        <v>1026</v>
      </c>
      <c r="O4943" t="s">
        <v>11</v>
      </c>
      <c r="P4943">
        <v>5403</v>
      </c>
      <c r="Q4943">
        <v>1</v>
      </c>
      <c r="R4943">
        <v>105.56</v>
      </c>
      <c r="S4943">
        <v>105.56</v>
      </c>
      <c r="T4943">
        <v>80.12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ESMALTES</v>
      </c>
      <c r="X4943" t="str">
        <f>VLOOKUP(L4943,'[2]tabela de preços'!$A:$G,7,0)</f>
        <v>INDUSTRIAL</v>
      </c>
    </row>
    <row r="4944" spans="1:24" x14ac:dyDescent="0.3">
      <c r="A4944" t="s">
        <v>1430</v>
      </c>
      <c r="C4944" t="s">
        <v>4171</v>
      </c>
      <c r="D4944" s="1">
        <v>46087</v>
      </c>
      <c r="E4944" t="s">
        <v>4172</v>
      </c>
      <c r="F4944">
        <v>9</v>
      </c>
      <c r="G4944">
        <v>197</v>
      </c>
      <c r="H4944" t="str">
        <f>VLOOKUP(G4944,[1]OPERADORES!$A:$B,2,0)</f>
        <v xml:space="preserve">POLIANA LORRANE DE AMORIM </v>
      </c>
      <c r="I4944" t="s">
        <v>21</v>
      </c>
      <c r="J4944" t="s">
        <v>363</v>
      </c>
      <c r="K4944" t="s">
        <v>1433</v>
      </c>
      <c r="L4944">
        <v>85318</v>
      </c>
      <c r="M4944" t="s">
        <v>258</v>
      </c>
      <c r="O4944" t="s">
        <v>11</v>
      </c>
      <c r="P4944">
        <v>5102</v>
      </c>
      <c r="Q4944">
        <v>1</v>
      </c>
      <c r="R4944">
        <v>819</v>
      </c>
      <c r="S4944">
        <v>819</v>
      </c>
      <c r="T4944">
        <v>583.96</v>
      </c>
      <c r="U4944">
        <v>28.7</v>
      </c>
      <c r="V4944" t="str">
        <f>VLOOKUP(L4944,'[2]tabela de preços'!$A:$D,4,0)</f>
        <v>BRASILUX</v>
      </c>
      <c r="W4944" t="str">
        <f>VLOOKUP(L4944,'[2]tabela de preços'!$A:$F,6,0)</f>
        <v>TINTA EM PÓ</v>
      </c>
      <c r="X4944" t="str">
        <f>VLOOKUP(L4944,'[2]tabela de preços'!$A:$G,7,0)</f>
        <v>INDUSTRIAL</v>
      </c>
    </row>
    <row r="4945" spans="1:24" x14ac:dyDescent="0.3">
      <c r="A4945" t="s">
        <v>1444</v>
      </c>
      <c r="C4945" t="s">
        <v>3962</v>
      </c>
      <c r="D4945" s="1">
        <v>46084</v>
      </c>
      <c r="E4945" t="s">
        <v>3963</v>
      </c>
      <c r="F4945">
        <v>9</v>
      </c>
      <c r="G4945">
        <v>231</v>
      </c>
      <c r="H4945" t="str">
        <f>VLOOKUP(G4945,[1]OPERADORES!$A:$B,2,0)</f>
        <v>EDIJANE</v>
      </c>
      <c r="I4945" t="s">
        <v>21</v>
      </c>
      <c r="J4945" t="s">
        <v>363</v>
      </c>
      <c r="K4945" t="s">
        <v>1447</v>
      </c>
      <c r="L4945">
        <v>10298</v>
      </c>
      <c r="M4945" t="s">
        <v>85</v>
      </c>
      <c r="O4945" t="s">
        <v>11</v>
      </c>
      <c r="P4945">
        <v>5102</v>
      </c>
      <c r="Q4945">
        <v>4</v>
      </c>
      <c r="R4945">
        <v>56.9</v>
      </c>
      <c r="S4945">
        <v>227.6</v>
      </c>
      <c r="T4945">
        <v>189.52</v>
      </c>
      <c r="U4945">
        <v>16.73</v>
      </c>
      <c r="V4945" t="str">
        <f>VLOOKUP(L4945,'[2]tabela de preços'!$A:$D,4,0)</f>
        <v>ANJO</v>
      </c>
      <c r="W4945" t="str">
        <f>VLOOKUP(L4945,'[2]tabela de preços'!$A:$F,6,0)</f>
        <v>THINNER DE LIMPEZA</v>
      </c>
      <c r="X4945" t="str">
        <f>VLOOKUP(L4945,'[2]tabela de preços'!$A:$G,7,0)</f>
        <v>THINNER</v>
      </c>
    </row>
    <row r="4946" spans="1:24" x14ac:dyDescent="0.3">
      <c r="A4946" t="s">
        <v>1444</v>
      </c>
      <c r="C4946" t="s">
        <v>3962</v>
      </c>
      <c r="D4946" s="1">
        <v>46084</v>
      </c>
      <c r="E4946" t="s">
        <v>3963</v>
      </c>
      <c r="F4946">
        <v>9</v>
      </c>
      <c r="G4946">
        <v>231</v>
      </c>
      <c r="H4946" t="str">
        <f>VLOOKUP(G4946,[1]OPERADORES!$A:$B,2,0)</f>
        <v>EDIJANE</v>
      </c>
      <c r="I4946" t="s">
        <v>21</v>
      </c>
      <c r="J4946" t="s">
        <v>363</v>
      </c>
      <c r="K4946" t="s">
        <v>1447</v>
      </c>
      <c r="L4946">
        <v>85321</v>
      </c>
      <c r="M4946" t="s">
        <v>1063</v>
      </c>
      <c r="O4946" t="s">
        <v>11</v>
      </c>
      <c r="P4946">
        <v>5102</v>
      </c>
      <c r="Q4946">
        <v>1</v>
      </c>
      <c r="R4946">
        <v>653.23</v>
      </c>
      <c r="S4946">
        <v>653.23</v>
      </c>
      <c r="T4946">
        <v>465.76</v>
      </c>
      <c r="U4946">
        <v>28.7</v>
      </c>
      <c r="V4946" t="str">
        <f>VLOOKUP(L4946,'[2]tabela de preços'!$A:$D,4,0)</f>
        <v>BRASILUX</v>
      </c>
      <c r="W4946" t="str">
        <f>VLOOKUP(L4946,'[2]tabela de preços'!$A:$F,6,0)</f>
        <v>TINTA EM PÓ</v>
      </c>
      <c r="X4946" t="str">
        <f>VLOOKUP(L4946,'[2]tabela de preços'!$A:$G,7,0)</f>
        <v>INDUSTRIAL</v>
      </c>
    </row>
    <row r="4947" spans="1:24" x14ac:dyDescent="0.3">
      <c r="A4947" t="s">
        <v>1444</v>
      </c>
      <c r="C4947" t="s">
        <v>3962</v>
      </c>
      <c r="D4947" s="1">
        <v>46084</v>
      </c>
      <c r="E4947" t="s">
        <v>3963</v>
      </c>
      <c r="F4947">
        <v>9</v>
      </c>
      <c r="G4947">
        <v>231</v>
      </c>
      <c r="H4947" t="str">
        <f>VLOOKUP(G4947,[1]OPERADORES!$A:$B,2,0)</f>
        <v>EDIJANE</v>
      </c>
      <c r="I4947" t="s">
        <v>21</v>
      </c>
      <c r="J4947" t="s">
        <v>363</v>
      </c>
      <c r="K4947" t="s">
        <v>1447</v>
      </c>
      <c r="L4947">
        <v>85425</v>
      </c>
      <c r="M4947" t="s">
        <v>3964</v>
      </c>
      <c r="O4947" t="s">
        <v>11</v>
      </c>
      <c r="P4947">
        <v>5102</v>
      </c>
      <c r="Q4947">
        <v>1</v>
      </c>
      <c r="R4947">
        <v>812.71</v>
      </c>
      <c r="S4947">
        <v>812.71</v>
      </c>
      <c r="T4947">
        <v>579.47</v>
      </c>
      <c r="U4947">
        <v>28.7</v>
      </c>
      <c r="V4947" t="str">
        <f>VLOOKUP(L4947,'[2]tabela de preços'!$A:$D,4,0)</f>
        <v>BRASILUX</v>
      </c>
      <c r="W4947" t="str">
        <f>VLOOKUP(L4947,'[2]tabela de preços'!$A:$F,6,0)</f>
        <v>TINTA EM PÓ</v>
      </c>
      <c r="X4947" t="str">
        <f>VLOOKUP(L4947,'[2]tabela de preços'!$A:$G,7,0)</f>
        <v>INDUSTRIAL</v>
      </c>
    </row>
    <row r="4948" spans="1:24" x14ac:dyDescent="0.3">
      <c r="A4948" t="s">
        <v>1460</v>
      </c>
      <c r="C4948" t="s">
        <v>4173</v>
      </c>
      <c r="D4948" s="1">
        <v>46086</v>
      </c>
      <c r="E4948" t="s">
        <v>4174</v>
      </c>
      <c r="F4948">
        <v>9</v>
      </c>
      <c r="G4948">
        <v>231</v>
      </c>
      <c r="H4948" t="str">
        <f>VLOOKUP(G4948,[1]OPERADORES!$A:$B,2,0)</f>
        <v>EDIJANE</v>
      </c>
      <c r="I4948" t="s">
        <v>21</v>
      </c>
      <c r="J4948" t="s">
        <v>1463</v>
      </c>
      <c r="K4948" t="s">
        <v>1464</v>
      </c>
      <c r="L4948">
        <v>85318</v>
      </c>
      <c r="M4948" t="s">
        <v>258</v>
      </c>
      <c r="O4948" t="s">
        <v>11</v>
      </c>
      <c r="P4948">
        <v>5102</v>
      </c>
      <c r="Q4948">
        <v>1</v>
      </c>
      <c r="R4948">
        <v>819</v>
      </c>
      <c r="S4948">
        <v>819</v>
      </c>
      <c r="T4948">
        <v>583.96</v>
      </c>
      <c r="U4948">
        <v>28.7</v>
      </c>
      <c r="V4948" t="str">
        <f>VLOOKUP(L4948,'[2]tabela de preços'!$A:$D,4,0)</f>
        <v>BRASILUX</v>
      </c>
      <c r="W4948" t="str">
        <f>VLOOKUP(L4948,'[2]tabela de preços'!$A:$F,6,0)</f>
        <v>TINTA EM PÓ</v>
      </c>
      <c r="X4948" t="str">
        <f>VLOOKUP(L4948,'[2]tabela de preços'!$A:$G,7,0)</f>
        <v>INDUSTRIAL</v>
      </c>
    </row>
    <row r="4949" spans="1:24" x14ac:dyDescent="0.3">
      <c r="A4949" t="s">
        <v>1468</v>
      </c>
      <c r="C4949" t="s">
        <v>4175</v>
      </c>
      <c r="D4949" s="1">
        <v>46085</v>
      </c>
      <c r="E4949" t="s">
        <v>4176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494</v>
      </c>
      <c r="K4949" t="s">
        <v>1471</v>
      </c>
      <c r="L4949">
        <v>10236</v>
      </c>
      <c r="M4949" t="s">
        <v>133</v>
      </c>
      <c r="O4949" t="s">
        <v>11</v>
      </c>
      <c r="P4949">
        <v>5102</v>
      </c>
      <c r="Q4949">
        <v>102</v>
      </c>
      <c r="R4949">
        <v>2.79</v>
      </c>
      <c r="S4949">
        <v>284.58</v>
      </c>
      <c r="T4949">
        <v>236.64</v>
      </c>
      <c r="U4949">
        <v>16.850000000000001</v>
      </c>
      <c r="V4949" t="str">
        <f>VLOOKUP(L4949,'[2]tabela de preços'!$A:$D,4,0)</f>
        <v>NORTON</v>
      </c>
      <c r="W4949" t="str">
        <f>VLOOKUP(L4949,'[2]tabela de preços'!$A:$F,6,0)</f>
        <v xml:space="preserve">DISCOS / LIXAS / ABRASIVOS </v>
      </c>
      <c r="X4949" t="str">
        <f>VLOOKUP(L4949,'[2]tabela de preços'!$A:$G,7,0)</f>
        <v>AUTOMOTIVO</v>
      </c>
    </row>
    <row r="4950" spans="1:24" x14ac:dyDescent="0.3">
      <c r="A4950" t="s">
        <v>1468</v>
      </c>
      <c r="C4950" t="s">
        <v>4175</v>
      </c>
      <c r="D4950" s="1">
        <v>46085</v>
      </c>
      <c r="E4950" t="s">
        <v>4176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494</v>
      </c>
      <c r="K4950" t="s">
        <v>1471</v>
      </c>
      <c r="L4950">
        <v>10238</v>
      </c>
      <c r="M4950" t="s">
        <v>79</v>
      </c>
      <c r="O4950" t="s">
        <v>11</v>
      </c>
      <c r="P4950">
        <v>5102</v>
      </c>
      <c r="Q4950">
        <v>100</v>
      </c>
      <c r="R4950">
        <v>2.79</v>
      </c>
      <c r="S4950">
        <v>279</v>
      </c>
      <c r="T4950">
        <v>224</v>
      </c>
      <c r="U4950">
        <v>19.71</v>
      </c>
      <c r="V4950" t="str">
        <f>VLOOKUP(L4950,'[2]tabela de preços'!$A:$D,4,0)</f>
        <v>NORTON</v>
      </c>
      <c r="W4950" t="str">
        <f>VLOOKUP(L4950,'[2]tabela de preços'!$A:$F,6,0)</f>
        <v xml:space="preserve">DISCOS / LIXAS / ABRASIVOS </v>
      </c>
      <c r="X4950" t="str">
        <f>VLOOKUP(L4950,'[2]tabela de preços'!$A:$G,7,0)</f>
        <v>AUTOMOTIVO</v>
      </c>
    </row>
    <row r="4951" spans="1:24" x14ac:dyDescent="0.3">
      <c r="A4951" t="s">
        <v>1468</v>
      </c>
      <c r="C4951" t="s">
        <v>4175</v>
      </c>
      <c r="D4951" s="1">
        <v>46085</v>
      </c>
      <c r="E4951" t="s">
        <v>4176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494</v>
      </c>
      <c r="K4951" t="s">
        <v>1471</v>
      </c>
      <c r="L4951">
        <v>10243</v>
      </c>
      <c r="M4951" t="s">
        <v>83</v>
      </c>
      <c r="O4951" t="s">
        <v>11</v>
      </c>
      <c r="P4951">
        <v>5102</v>
      </c>
      <c r="Q4951">
        <v>100</v>
      </c>
      <c r="R4951">
        <v>2.79</v>
      </c>
      <c r="S4951">
        <v>279</v>
      </c>
      <c r="T4951">
        <v>193</v>
      </c>
      <c r="U4951">
        <v>30.82</v>
      </c>
      <c r="V4951" t="str">
        <f>VLOOKUP(L4951,'[2]tabela de preços'!$A:$D,4,0)</f>
        <v>NORTON</v>
      </c>
      <c r="W4951" t="str">
        <f>VLOOKUP(L4951,'[2]tabela de preços'!$A:$F,6,0)</f>
        <v xml:space="preserve">DISCOS / LIXAS / ABRASIVOS </v>
      </c>
      <c r="X4951" t="str">
        <f>VLOOKUP(L4951,'[2]tabela de preços'!$A:$G,7,0)</f>
        <v>AUTOMOTIVO</v>
      </c>
    </row>
    <row r="4952" spans="1:24" x14ac:dyDescent="0.3">
      <c r="A4952" t="s">
        <v>1468</v>
      </c>
      <c r="C4952" t="s">
        <v>4175</v>
      </c>
      <c r="D4952" s="1">
        <v>46085</v>
      </c>
      <c r="E4952" t="s">
        <v>4176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494</v>
      </c>
      <c r="K4952" t="s">
        <v>1471</v>
      </c>
      <c r="L4952">
        <v>10245</v>
      </c>
      <c r="M4952" t="s">
        <v>195</v>
      </c>
      <c r="O4952" t="s">
        <v>11</v>
      </c>
      <c r="P4952">
        <v>5102</v>
      </c>
      <c r="Q4952">
        <v>100</v>
      </c>
      <c r="R4952">
        <v>2.79</v>
      </c>
      <c r="S4952">
        <v>279</v>
      </c>
      <c r="T4952">
        <v>193</v>
      </c>
      <c r="U4952">
        <v>30.82</v>
      </c>
      <c r="V4952" t="str">
        <f>VLOOKUP(L4952,'[2]tabela de preços'!$A:$D,4,0)</f>
        <v>NORTON</v>
      </c>
      <c r="W4952" t="str">
        <f>VLOOKUP(L4952,'[2]tabela de preços'!$A:$F,6,0)</f>
        <v xml:space="preserve">DISCOS / LIXAS / ABRASIVOS </v>
      </c>
      <c r="X4952" t="str">
        <f>VLOOKUP(L4952,'[2]tabela de preços'!$A:$G,7,0)</f>
        <v>AUTOMOTIVO</v>
      </c>
    </row>
    <row r="4953" spans="1:24" x14ac:dyDescent="0.3">
      <c r="A4953" t="s">
        <v>1468</v>
      </c>
      <c r="C4953" t="s">
        <v>4175</v>
      </c>
      <c r="D4953" s="1">
        <v>46085</v>
      </c>
      <c r="E4953" t="s">
        <v>4176</v>
      </c>
      <c r="F4953">
        <v>9</v>
      </c>
      <c r="G4953">
        <v>174</v>
      </c>
      <c r="H4953" t="str">
        <f>VLOOKUP(G4953,[1]OPERADORES!$A:$B,2,0)</f>
        <v>MIRIÃ LOBATO RODRIGUES</v>
      </c>
      <c r="I4953" t="s">
        <v>21</v>
      </c>
      <c r="J4953" t="s">
        <v>494</v>
      </c>
      <c r="K4953" t="s">
        <v>1471</v>
      </c>
      <c r="L4953">
        <v>10246</v>
      </c>
      <c r="M4953" t="s">
        <v>206</v>
      </c>
      <c r="O4953" t="s">
        <v>11</v>
      </c>
      <c r="P4953">
        <v>5102</v>
      </c>
      <c r="Q4953">
        <v>50</v>
      </c>
      <c r="R4953">
        <v>2.79</v>
      </c>
      <c r="S4953">
        <v>139.5</v>
      </c>
      <c r="T4953">
        <v>96.5</v>
      </c>
      <c r="U4953">
        <v>30.82</v>
      </c>
      <c r="V4953" t="str">
        <f>VLOOKUP(L4953,'[2]tabela de preços'!$A:$D,4,0)</f>
        <v>NORTON</v>
      </c>
      <c r="W4953" t="str">
        <f>VLOOKUP(L4953,'[2]tabela de preços'!$A:$F,6,0)</f>
        <v xml:space="preserve">DISCOS / LIXAS / ABRASIVOS </v>
      </c>
      <c r="X4953" t="str">
        <f>VLOOKUP(L4953,'[2]tabela de preços'!$A:$G,7,0)</f>
        <v>AUTOMOTIVO</v>
      </c>
    </row>
    <row r="4954" spans="1:24" x14ac:dyDescent="0.3">
      <c r="A4954" t="s">
        <v>1468</v>
      </c>
      <c r="C4954" t="s">
        <v>4175</v>
      </c>
      <c r="D4954" s="1">
        <v>46085</v>
      </c>
      <c r="E4954" t="s">
        <v>4176</v>
      </c>
      <c r="F4954">
        <v>9</v>
      </c>
      <c r="G4954">
        <v>174</v>
      </c>
      <c r="H4954" t="str">
        <f>VLOOKUP(G4954,[1]OPERADORES!$A:$B,2,0)</f>
        <v>MIRIÃ LOBATO RODRIGUES</v>
      </c>
      <c r="I4954" t="s">
        <v>21</v>
      </c>
      <c r="J4954" t="s">
        <v>494</v>
      </c>
      <c r="K4954" t="s">
        <v>1471</v>
      </c>
      <c r="L4954">
        <v>22180</v>
      </c>
      <c r="M4954" t="s">
        <v>404</v>
      </c>
      <c r="O4954" t="s">
        <v>11</v>
      </c>
      <c r="P4954">
        <v>5102</v>
      </c>
      <c r="Q4954">
        <v>30</v>
      </c>
      <c r="R4954">
        <v>19.29</v>
      </c>
      <c r="S4954">
        <v>578.70000000000005</v>
      </c>
      <c r="T4954">
        <v>439.2</v>
      </c>
      <c r="U4954">
        <v>24.11</v>
      </c>
      <c r="V4954" t="str">
        <f>VLOOKUP(L4954,'[2]tabela de preços'!$A:$D,4,0)</f>
        <v>MADRUGA</v>
      </c>
      <c r="W4954" t="str">
        <f>VLOOKUP(L4954,'[2]tabela de preços'!$A:$F,6,0)</f>
        <v>PAPEL DE MASCARAMENTO</v>
      </c>
      <c r="X4954" t="str">
        <f>VLOOKUP(L4954,'[2]tabela de preços'!$A:$G,7,0)</f>
        <v>AUTOMOTIVO</v>
      </c>
    </row>
    <row r="4955" spans="1:24" x14ac:dyDescent="0.3">
      <c r="A4955" t="s">
        <v>1468</v>
      </c>
      <c r="C4955" t="s">
        <v>4175</v>
      </c>
      <c r="D4955" s="1">
        <v>46085</v>
      </c>
      <c r="E4955" t="s">
        <v>4176</v>
      </c>
      <c r="F4955">
        <v>9</v>
      </c>
      <c r="G4955">
        <v>174</v>
      </c>
      <c r="H4955" t="str">
        <f>VLOOKUP(G4955,[1]OPERADORES!$A:$B,2,0)</f>
        <v>MIRIÃ LOBATO RODRIGUES</v>
      </c>
      <c r="I4955" t="s">
        <v>21</v>
      </c>
      <c r="J4955" t="s">
        <v>494</v>
      </c>
      <c r="K4955" t="s">
        <v>1471</v>
      </c>
      <c r="L4955">
        <v>20414</v>
      </c>
      <c r="M4955" t="s">
        <v>112</v>
      </c>
      <c r="O4955" t="s">
        <v>11</v>
      </c>
      <c r="P4955">
        <v>5102</v>
      </c>
      <c r="Q4955">
        <v>60</v>
      </c>
      <c r="R4955">
        <v>21.89</v>
      </c>
      <c r="S4955" s="2">
        <v>1313.4</v>
      </c>
      <c r="T4955" s="2">
        <v>1080</v>
      </c>
      <c r="U4955">
        <v>17.77</v>
      </c>
      <c r="V4955" t="str">
        <f>VLOOKUP(L4955,'[2]tabela de preços'!$A:$D,4,0)</f>
        <v>SHERWIN WILLIAMS</v>
      </c>
      <c r="W4955" t="str">
        <f>VLOOKUP(L4955,'[2]tabela de preços'!$A:$F,6,0)</f>
        <v>DILUENTE</v>
      </c>
      <c r="X4955" t="str">
        <f>VLOOKUP(L4955,'[2]tabela de preços'!$A:$G,7,0)</f>
        <v>AUTOMOTIVO</v>
      </c>
    </row>
    <row r="4956" spans="1:24" x14ac:dyDescent="0.3">
      <c r="A4956" t="s">
        <v>3965</v>
      </c>
      <c r="C4956" t="s">
        <v>3966</v>
      </c>
      <c r="D4956" s="1">
        <v>46084</v>
      </c>
      <c r="E4956" t="s">
        <v>3967</v>
      </c>
      <c r="F4956">
        <v>9</v>
      </c>
      <c r="G4956">
        <v>174</v>
      </c>
      <c r="H4956" t="str">
        <f>VLOOKUP(G4956,[1]OPERADORES!$A:$B,2,0)</f>
        <v>MIRIÃ LOBATO RODRIGUES</v>
      </c>
      <c r="I4956" t="s">
        <v>21</v>
      </c>
      <c r="J4956" t="s">
        <v>2066</v>
      </c>
      <c r="K4956" t="s">
        <v>3968</v>
      </c>
      <c r="L4956">
        <v>87010</v>
      </c>
      <c r="M4956" t="s">
        <v>3969</v>
      </c>
      <c r="O4956" t="s">
        <v>11</v>
      </c>
      <c r="P4956">
        <v>5102</v>
      </c>
      <c r="Q4956">
        <v>1</v>
      </c>
      <c r="R4956">
        <v>40.24</v>
      </c>
      <c r="S4956">
        <v>40.24</v>
      </c>
      <c r="T4956">
        <v>29.5</v>
      </c>
      <c r="U4956">
        <v>26.69</v>
      </c>
      <c r="V4956" t="str">
        <f>VLOOKUP(L4956,'[2]tabela de preços'!$A:$D,4,0)</f>
        <v>DEWALT</v>
      </c>
      <c r="W4956" t="str">
        <f>VLOOKUP(L4956,'[2]tabela de preços'!$A:$F,6,0)</f>
        <v>OUTRAS FERRAMENTAS / EQUIPAMENTOS</v>
      </c>
      <c r="X4956" t="str">
        <f>VLOOKUP(L4956,'[2]tabela de preços'!$A:$G,7,0)</f>
        <v>AUTOMOTIVO</v>
      </c>
    </row>
    <row r="4957" spans="1:24" x14ac:dyDescent="0.3">
      <c r="A4957" t="s">
        <v>1486</v>
      </c>
      <c r="C4957" t="s">
        <v>4177</v>
      </c>
      <c r="D4957" s="1">
        <v>46086</v>
      </c>
      <c r="E4957" t="s">
        <v>4178</v>
      </c>
      <c r="F4957">
        <v>9</v>
      </c>
      <c r="G4957">
        <v>236</v>
      </c>
      <c r="H4957" t="str">
        <f>VLOOKUP(G4957,[1]OPERADORES!$A:$B,2,0)</f>
        <v>DANIEL</v>
      </c>
      <c r="I4957" t="s">
        <v>1489</v>
      </c>
      <c r="J4957" t="s">
        <v>1490</v>
      </c>
      <c r="K4957" t="s">
        <v>1491</v>
      </c>
      <c r="L4957">
        <v>21708</v>
      </c>
      <c r="M4957" t="s">
        <v>4179</v>
      </c>
      <c r="O4957" t="s">
        <v>11</v>
      </c>
      <c r="P4957">
        <v>6403</v>
      </c>
      <c r="Q4957">
        <v>1</v>
      </c>
      <c r="R4957">
        <v>243.24</v>
      </c>
      <c r="S4957">
        <v>243.24</v>
      </c>
      <c r="T4957">
        <v>173.43</v>
      </c>
      <c r="U4957">
        <v>28.7</v>
      </c>
      <c r="V4957" t="str">
        <f>VLOOKUP(L4957,'[2]tabela de preços'!$A:$D,4,0)</f>
        <v>SIKKENS</v>
      </c>
      <c r="W4957" t="str">
        <f>VLOOKUP(L4957,'[2]tabela de preços'!$A:$F,6,0)</f>
        <v>BASES POLIÉSTER</v>
      </c>
      <c r="X4957" t="str">
        <f>VLOOKUP(L4957,'[2]tabela de preços'!$A:$G,7,0)</f>
        <v>AUTOMOTIVO</v>
      </c>
    </row>
    <row r="4958" spans="1:24" x14ac:dyDescent="0.3">
      <c r="A4958" t="s">
        <v>1486</v>
      </c>
      <c r="C4958" t="s">
        <v>4177</v>
      </c>
      <c r="D4958" s="1">
        <v>46086</v>
      </c>
      <c r="E4958" t="s">
        <v>4178</v>
      </c>
      <c r="F4958">
        <v>9</v>
      </c>
      <c r="G4958">
        <v>236</v>
      </c>
      <c r="H4958" t="str">
        <f>VLOOKUP(G4958,[1]OPERADORES!$A:$B,2,0)</f>
        <v>DANIEL</v>
      </c>
      <c r="I4958" t="s">
        <v>1489</v>
      </c>
      <c r="J4958" t="s">
        <v>1490</v>
      </c>
      <c r="K4958" t="s">
        <v>1491</v>
      </c>
      <c r="L4958">
        <v>20464</v>
      </c>
      <c r="M4958" t="s">
        <v>3168</v>
      </c>
      <c r="O4958" t="s">
        <v>11</v>
      </c>
      <c r="P4958">
        <v>6102</v>
      </c>
      <c r="Q4958">
        <v>6</v>
      </c>
      <c r="R4958">
        <v>12.34</v>
      </c>
      <c r="S4958">
        <v>74.040000000000006</v>
      </c>
      <c r="T4958">
        <v>56.22</v>
      </c>
      <c r="U4958">
        <v>24.07</v>
      </c>
      <c r="V4958" t="str">
        <f>VLOOKUP(L4958,'[2]tabela de preços'!$A:$D,4,0)</f>
        <v>SHERWIN WILLIAMS</v>
      </c>
      <c r="W4958" t="str">
        <f>VLOOKUP(L4958,'[2]tabela de preços'!$A:$F,6,0)</f>
        <v>PRETO FOSCO VINÍLICO</v>
      </c>
      <c r="X4958" t="str">
        <f>VLOOKUP(L4958,'[2]tabela de preços'!$A:$G,7,0)</f>
        <v>AUTOMOTIVO</v>
      </c>
    </row>
    <row r="4959" spans="1:24" x14ac:dyDescent="0.3">
      <c r="A4959" t="s">
        <v>1486</v>
      </c>
      <c r="C4959" t="s">
        <v>4177</v>
      </c>
      <c r="D4959" s="1">
        <v>46086</v>
      </c>
      <c r="E4959" t="s">
        <v>4178</v>
      </c>
      <c r="F4959">
        <v>9</v>
      </c>
      <c r="G4959">
        <v>236</v>
      </c>
      <c r="H4959" t="str">
        <f>VLOOKUP(G4959,[1]OPERADORES!$A:$B,2,0)</f>
        <v>DANIEL</v>
      </c>
      <c r="I4959" t="s">
        <v>1489</v>
      </c>
      <c r="J4959" t="s">
        <v>1490</v>
      </c>
      <c r="K4959" t="s">
        <v>1491</v>
      </c>
      <c r="L4959">
        <v>9913</v>
      </c>
      <c r="M4959" t="s">
        <v>1510</v>
      </c>
      <c r="O4959" t="s">
        <v>11</v>
      </c>
      <c r="P4959">
        <v>6102</v>
      </c>
      <c r="Q4959">
        <v>50</v>
      </c>
      <c r="R4959">
        <v>5.31</v>
      </c>
      <c r="S4959">
        <v>265.5</v>
      </c>
      <c r="T4959">
        <v>201.5</v>
      </c>
      <c r="U4959">
        <v>24.11</v>
      </c>
      <c r="V4959" t="str">
        <f>VLOOKUP(L4959,'[2]tabela de preços'!$A:$D,4,0)</f>
        <v>WANDA</v>
      </c>
      <c r="W4959" t="str">
        <f>VLOOKUP(L4959,'[2]tabela de preços'!$A:$F,6,0)</f>
        <v>EMBALAGEM</v>
      </c>
      <c r="X4959" t="str">
        <f>VLOOKUP(L4959,'[2]tabela de preços'!$A:$G,7,0)</f>
        <v>AUTOMOTIVO</v>
      </c>
    </row>
    <row r="4960" spans="1:24" x14ac:dyDescent="0.3">
      <c r="A4960" t="s">
        <v>1486</v>
      </c>
      <c r="C4960" t="s">
        <v>4177</v>
      </c>
      <c r="D4960" s="1">
        <v>46086</v>
      </c>
      <c r="E4960" t="s">
        <v>4178</v>
      </c>
      <c r="F4960">
        <v>9</v>
      </c>
      <c r="G4960">
        <v>236</v>
      </c>
      <c r="H4960" t="str">
        <f>VLOOKUP(G4960,[1]OPERADORES!$A:$B,2,0)</f>
        <v>DANIEL</v>
      </c>
      <c r="I4960" t="s">
        <v>1489</v>
      </c>
      <c r="J4960" t="s">
        <v>1490</v>
      </c>
      <c r="K4960" t="s">
        <v>1491</v>
      </c>
      <c r="L4960">
        <v>24248</v>
      </c>
      <c r="M4960" t="s">
        <v>107</v>
      </c>
      <c r="O4960" t="s">
        <v>11</v>
      </c>
      <c r="P4960">
        <v>6102</v>
      </c>
      <c r="Q4960">
        <v>12</v>
      </c>
      <c r="R4960">
        <v>8</v>
      </c>
      <c r="S4960">
        <v>96</v>
      </c>
      <c r="T4960">
        <v>78</v>
      </c>
      <c r="U4960">
        <v>18.75</v>
      </c>
      <c r="V4960" t="str">
        <f>VLOOKUP(L4960,'[2]tabela de preços'!$A:$D,4,0)</f>
        <v>SHERWIN WILLIAMS</v>
      </c>
      <c r="W4960" t="str">
        <f>VLOOKUP(L4960,'[2]tabela de preços'!$A:$F,6,0)</f>
        <v>PRIMER AUTOMOTIVO</v>
      </c>
      <c r="X4960" t="str">
        <f>VLOOKUP(L4960,'[2]tabela de preços'!$A:$G,7,0)</f>
        <v>AUTOMOTIVO</v>
      </c>
    </row>
    <row r="4961" spans="1:24" x14ac:dyDescent="0.3">
      <c r="A4961" t="s">
        <v>1486</v>
      </c>
      <c r="C4961" t="s">
        <v>4177</v>
      </c>
      <c r="D4961" s="1">
        <v>46086</v>
      </c>
      <c r="E4961" t="s">
        <v>4178</v>
      </c>
      <c r="F4961">
        <v>9</v>
      </c>
      <c r="G4961">
        <v>236</v>
      </c>
      <c r="H4961" t="str">
        <f>VLOOKUP(G4961,[1]OPERADORES!$A:$B,2,0)</f>
        <v>DANIEL</v>
      </c>
      <c r="I4961" t="s">
        <v>1489</v>
      </c>
      <c r="J4961" t="s">
        <v>1490</v>
      </c>
      <c r="K4961" t="s">
        <v>1491</v>
      </c>
      <c r="L4961">
        <v>21037</v>
      </c>
      <c r="M4961" t="s">
        <v>3781</v>
      </c>
      <c r="O4961" t="s">
        <v>11</v>
      </c>
      <c r="P4961">
        <v>6102</v>
      </c>
      <c r="Q4961">
        <v>6</v>
      </c>
      <c r="R4961">
        <v>16.29</v>
      </c>
      <c r="S4961">
        <v>97.74</v>
      </c>
      <c r="T4961">
        <v>74.22</v>
      </c>
      <c r="U4961">
        <v>24.06</v>
      </c>
      <c r="V4961" t="str">
        <f>VLOOKUP(L4961,'[2]tabela de preços'!$A:$D,4,0)</f>
        <v>SHERWIN WILLIAMS</v>
      </c>
      <c r="W4961" t="str">
        <f>VLOOKUP(L4961,'[2]tabela de preços'!$A:$F,6,0)</f>
        <v>CATALISADORES INDIVIDUAS</v>
      </c>
      <c r="X4961" t="str">
        <f>VLOOKUP(L4961,'[2]tabela de preços'!$A:$G,7,0)</f>
        <v>AUTOMOTIVO</v>
      </c>
    </row>
    <row r="4962" spans="1:24" x14ac:dyDescent="0.3">
      <c r="A4962" t="s">
        <v>1486</v>
      </c>
      <c r="C4962" t="s">
        <v>4177</v>
      </c>
      <c r="D4962" s="1">
        <v>46086</v>
      </c>
      <c r="E4962" t="s">
        <v>4178</v>
      </c>
      <c r="F4962">
        <v>9</v>
      </c>
      <c r="G4962">
        <v>236</v>
      </c>
      <c r="H4962" t="str">
        <f>VLOOKUP(G4962,[1]OPERADORES!$A:$B,2,0)</f>
        <v>DANIEL</v>
      </c>
      <c r="I4962" t="s">
        <v>1489</v>
      </c>
      <c r="J4962" t="s">
        <v>1490</v>
      </c>
      <c r="K4962" t="s">
        <v>1491</v>
      </c>
      <c r="L4962">
        <v>23076</v>
      </c>
      <c r="M4962" t="s">
        <v>97</v>
      </c>
      <c r="O4962" t="s">
        <v>11</v>
      </c>
      <c r="P4962">
        <v>6403</v>
      </c>
      <c r="Q4962">
        <v>30</v>
      </c>
      <c r="R4962">
        <v>37.33</v>
      </c>
      <c r="S4962" s="2">
        <v>1119.9000000000001</v>
      </c>
      <c r="T4962">
        <v>795.9</v>
      </c>
      <c r="U4962">
        <v>28.93</v>
      </c>
      <c r="V4962" t="str">
        <f>VLOOKUP(L4962,'[2]tabela de preços'!$A:$D,4,0)</f>
        <v>WANDA</v>
      </c>
      <c r="W4962" t="str">
        <f>VLOOKUP(L4962,'[2]tabela de preços'!$A:$F,6,0)</f>
        <v>PRIMER AUTOMOTIVO</v>
      </c>
      <c r="X4962" t="str">
        <f>VLOOKUP(L4962,'[2]tabela de preços'!$A:$G,7,0)</f>
        <v>AUTOMOTIVO</v>
      </c>
    </row>
    <row r="4963" spans="1:24" x14ac:dyDescent="0.3">
      <c r="A4963" t="s">
        <v>1486</v>
      </c>
      <c r="C4963" t="s">
        <v>4177</v>
      </c>
      <c r="D4963" s="1">
        <v>46086</v>
      </c>
      <c r="E4963" t="s">
        <v>4178</v>
      </c>
      <c r="F4963">
        <v>9</v>
      </c>
      <c r="G4963">
        <v>236</v>
      </c>
      <c r="H4963" t="str">
        <f>VLOOKUP(G4963,[1]OPERADORES!$A:$B,2,0)</f>
        <v>DANIEL</v>
      </c>
      <c r="I4963" t="s">
        <v>1489</v>
      </c>
      <c r="J4963" t="s">
        <v>1490</v>
      </c>
      <c r="K4963" t="s">
        <v>1491</v>
      </c>
      <c r="L4963">
        <v>23690</v>
      </c>
      <c r="M4963" t="s">
        <v>98</v>
      </c>
      <c r="O4963" t="s">
        <v>11</v>
      </c>
      <c r="P4963">
        <v>6403</v>
      </c>
      <c r="Q4963">
        <v>30</v>
      </c>
      <c r="R4963">
        <v>42.68</v>
      </c>
      <c r="S4963" s="2">
        <v>1280.4000000000001</v>
      </c>
      <c r="T4963">
        <v>948.3</v>
      </c>
      <c r="U4963">
        <v>25.94</v>
      </c>
      <c r="V4963" t="str">
        <f>VLOOKUP(L4963,'[2]tabela de preços'!$A:$D,4,0)</f>
        <v>WANDA</v>
      </c>
      <c r="W4963" t="str">
        <f>VLOOKUP(L4963,'[2]tabela de preços'!$A:$F,6,0)</f>
        <v>VERNIZ AUTOMOTIVO</v>
      </c>
      <c r="X4963" t="str">
        <f>VLOOKUP(L4963,'[2]tabela de preços'!$A:$G,7,0)</f>
        <v>AUTOMOTIVO</v>
      </c>
    </row>
    <row r="4964" spans="1:24" x14ac:dyDescent="0.3">
      <c r="A4964" t="s">
        <v>1486</v>
      </c>
      <c r="C4964" t="s">
        <v>4177</v>
      </c>
      <c r="D4964" s="1">
        <v>46086</v>
      </c>
      <c r="E4964" t="s">
        <v>4178</v>
      </c>
      <c r="F4964">
        <v>9</v>
      </c>
      <c r="G4964">
        <v>236</v>
      </c>
      <c r="H4964" t="str">
        <f>VLOOKUP(G4964,[1]OPERADORES!$A:$B,2,0)</f>
        <v>DANIEL</v>
      </c>
      <c r="I4964" t="s">
        <v>1489</v>
      </c>
      <c r="J4964" t="s">
        <v>1490</v>
      </c>
      <c r="K4964" t="s">
        <v>1491</v>
      </c>
      <c r="L4964">
        <v>23602</v>
      </c>
      <c r="M4964" t="s">
        <v>215</v>
      </c>
      <c r="O4964" t="s">
        <v>11</v>
      </c>
      <c r="P4964">
        <v>6403</v>
      </c>
      <c r="Q4964">
        <v>16</v>
      </c>
      <c r="R4964">
        <v>38.4</v>
      </c>
      <c r="S4964">
        <v>614.4</v>
      </c>
      <c r="T4964">
        <v>468</v>
      </c>
      <c r="U4964">
        <v>23.83</v>
      </c>
      <c r="V4964" t="str">
        <f>VLOOKUP(L4964,'[2]tabela de preços'!$A:$D,4,0)</f>
        <v>SHERWIN WILLIAMS</v>
      </c>
      <c r="W4964" t="str">
        <f>VLOOKUP(L4964,'[2]tabela de preços'!$A:$F,6,0)</f>
        <v>VERNIZ AUTOMOTIVO</v>
      </c>
      <c r="X4964" t="str">
        <f>VLOOKUP(L4964,'[2]tabela de preços'!$A:$G,7,0)</f>
        <v>AUTOMOTIVO</v>
      </c>
    </row>
    <row r="4965" spans="1:24" x14ac:dyDescent="0.3">
      <c r="A4965" t="s">
        <v>1486</v>
      </c>
      <c r="C4965" t="s">
        <v>4177</v>
      </c>
      <c r="D4965" s="1">
        <v>46086</v>
      </c>
      <c r="E4965" t="s">
        <v>4178</v>
      </c>
      <c r="F4965">
        <v>9</v>
      </c>
      <c r="G4965">
        <v>236</v>
      </c>
      <c r="H4965" t="str">
        <f>VLOOKUP(G4965,[1]OPERADORES!$A:$B,2,0)</f>
        <v>DANIEL</v>
      </c>
      <c r="I4965" t="s">
        <v>1489</v>
      </c>
      <c r="J4965" t="s">
        <v>1490</v>
      </c>
      <c r="K4965" t="s">
        <v>1491</v>
      </c>
      <c r="L4965">
        <v>21819</v>
      </c>
      <c r="M4965" t="s">
        <v>792</v>
      </c>
      <c r="O4965" t="s">
        <v>11</v>
      </c>
      <c r="P4965">
        <v>6403</v>
      </c>
      <c r="Q4965">
        <v>4</v>
      </c>
      <c r="R4965">
        <v>35.4</v>
      </c>
      <c r="S4965">
        <v>141.6</v>
      </c>
      <c r="T4965">
        <v>95.2</v>
      </c>
      <c r="U4965">
        <v>32.770000000000003</v>
      </c>
      <c r="V4965" t="str">
        <f>VLOOKUP(L4965,'[2]tabela de preços'!$A:$D,4,0)</f>
        <v>SHERWIN WILLIAMS</v>
      </c>
      <c r="W4965" t="str">
        <f>VLOOKUP(L4965,'[2]tabela de preços'!$A:$F,6,0)</f>
        <v>TINTAS POLIÉSTER</v>
      </c>
      <c r="X4965" t="str">
        <f>VLOOKUP(L4965,'[2]tabela de preços'!$A:$G,7,0)</f>
        <v>AUTOMOTIVO</v>
      </c>
    </row>
    <row r="4966" spans="1:24" x14ac:dyDescent="0.3">
      <c r="A4966" t="s">
        <v>1486</v>
      </c>
      <c r="C4966" t="s">
        <v>4177</v>
      </c>
      <c r="D4966" s="1">
        <v>46086</v>
      </c>
      <c r="E4966" t="s">
        <v>4178</v>
      </c>
      <c r="F4966">
        <v>9</v>
      </c>
      <c r="G4966">
        <v>236</v>
      </c>
      <c r="H4966" t="str">
        <f>VLOOKUP(G4966,[1]OPERADORES!$A:$B,2,0)</f>
        <v>DANIEL</v>
      </c>
      <c r="I4966" t="s">
        <v>1489</v>
      </c>
      <c r="J4966" t="s">
        <v>1490</v>
      </c>
      <c r="K4966" t="s">
        <v>1491</v>
      </c>
      <c r="L4966">
        <v>21035</v>
      </c>
      <c r="M4966" t="s">
        <v>4180</v>
      </c>
      <c r="O4966" t="s">
        <v>11</v>
      </c>
      <c r="P4966">
        <v>6102</v>
      </c>
      <c r="Q4966">
        <v>6</v>
      </c>
      <c r="R4966">
        <v>33.729999999999997</v>
      </c>
      <c r="S4966">
        <v>202.38</v>
      </c>
      <c r="T4966">
        <v>153.6</v>
      </c>
      <c r="U4966">
        <v>24.1</v>
      </c>
      <c r="V4966" t="str">
        <f>VLOOKUP(L4966,'[2]tabela de preços'!$A:$D,4,0)</f>
        <v>SHERWIN WILLIAMS</v>
      </c>
      <c r="W4966" t="str">
        <f>VLOOKUP(L4966,'[2]tabela de preços'!$A:$F,6,0)</f>
        <v>TINTAS PU</v>
      </c>
      <c r="X4966" t="str">
        <f>VLOOKUP(L4966,'[2]tabela de preços'!$A:$G,7,0)</f>
        <v>AUTOMOTIVO</v>
      </c>
    </row>
    <row r="4967" spans="1:24" x14ac:dyDescent="0.3">
      <c r="A4967" t="s">
        <v>1486</v>
      </c>
      <c r="C4967" t="s">
        <v>4177</v>
      </c>
      <c r="D4967" s="1">
        <v>46086</v>
      </c>
      <c r="E4967" t="s">
        <v>4178</v>
      </c>
      <c r="F4967">
        <v>9</v>
      </c>
      <c r="G4967">
        <v>236</v>
      </c>
      <c r="H4967" t="str">
        <f>VLOOKUP(G4967,[1]OPERADORES!$A:$B,2,0)</f>
        <v>DANIEL</v>
      </c>
      <c r="I4967" t="s">
        <v>1489</v>
      </c>
      <c r="J4967" t="s">
        <v>1490</v>
      </c>
      <c r="K4967" t="s">
        <v>1491</v>
      </c>
      <c r="L4967">
        <v>23100</v>
      </c>
      <c r="M4967" t="s">
        <v>99</v>
      </c>
      <c r="O4967" t="s">
        <v>11</v>
      </c>
      <c r="P4967">
        <v>6102</v>
      </c>
      <c r="Q4967">
        <v>100</v>
      </c>
      <c r="R4967">
        <v>2.35</v>
      </c>
      <c r="S4967">
        <v>235</v>
      </c>
      <c r="T4967">
        <v>169</v>
      </c>
      <c r="U4967">
        <v>28.09</v>
      </c>
      <c r="V4967" t="str">
        <f>VLOOKUP(L4967,'[2]tabela de preços'!$A:$D,4,0)</f>
        <v>3M</v>
      </c>
      <c r="W4967" t="str">
        <f>VLOOKUP(L4967,'[2]tabela de preços'!$A:$F,6,0)</f>
        <v xml:space="preserve">DISCOS / LIXAS / ABRASIVOS </v>
      </c>
      <c r="X4967" t="str">
        <f>VLOOKUP(L4967,'[2]tabela de preços'!$A:$G,7,0)</f>
        <v>AUTOMOTIVO</v>
      </c>
    </row>
    <row r="4968" spans="1:24" x14ac:dyDescent="0.3">
      <c r="A4968" t="s">
        <v>1486</v>
      </c>
      <c r="C4968" t="s">
        <v>4177</v>
      </c>
      <c r="D4968" s="1">
        <v>46086</v>
      </c>
      <c r="E4968" t="s">
        <v>4178</v>
      </c>
      <c r="F4968">
        <v>9</v>
      </c>
      <c r="G4968">
        <v>236</v>
      </c>
      <c r="H4968" t="str">
        <f>VLOOKUP(G4968,[1]OPERADORES!$A:$B,2,0)</f>
        <v>DANIEL</v>
      </c>
      <c r="I4968" t="s">
        <v>1489</v>
      </c>
      <c r="J4968" t="s">
        <v>1490</v>
      </c>
      <c r="K4968" t="s">
        <v>1491</v>
      </c>
      <c r="L4968">
        <v>23096</v>
      </c>
      <c r="M4968" t="s">
        <v>656</v>
      </c>
      <c r="O4968" t="s">
        <v>411</v>
      </c>
      <c r="P4968">
        <v>6102</v>
      </c>
      <c r="Q4968">
        <v>100</v>
      </c>
      <c r="R4968">
        <v>2.35</v>
      </c>
      <c r="S4968">
        <v>235</v>
      </c>
      <c r="T4968">
        <v>169</v>
      </c>
      <c r="U4968">
        <v>28.09</v>
      </c>
      <c r="V4968" t="str">
        <f>VLOOKUP(L4968,'[2]tabela de preços'!$A:$D,4,0)</f>
        <v>3M</v>
      </c>
      <c r="W4968" t="str">
        <f>VLOOKUP(L4968,'[2]tabela de preços'!$A:$F,6,0)</f>
        <v xml:space="preserve">DISCOS / LIXAS / ABRASIVOS </v>
      </c>
      <c r="X4968" t="str">
        <f>VLOOKUP(L4968,'[2]tabela de preços'!$A:$G,7,0)</f>
        <v>AUTOMOTIVO</v>
      </c>
    </row>
    <row r="4969" spans="1:24" x14ac:dyDescent="0.3">
      <c r="A4969" t="s">
        <v>1486</v>
      </c>
      <c r="C4969" t="s">
        <v>4177</v>
      </c>
      <c r="D4969" s="1">
        <v>46086</v>
      </c>
      <c r="E4969" t="s">
        <v>4178</v>
      </c>
      <c r="F4969">
        <v>9</v>
      </c>
      <c r="G4969">
        <v>236</v>
      </c>
      <c r="H4969" t="str">
        <f>VLOOKUP(G4969,[1]OPERADORES!$A:$B,2,0)</f>
        <v>DANIEL</v>
      </c>
      <c r="I4969" t="s">
        <v>1489</v>
      </c>
      <c r="J4969" t="s">
        <v>1490</v>
      </c>
      <c r="K4969" t="s">
        <v>1491</v>
      </c>
      <c r="L4969">
        <v>20817</v>
      </c>
      <c r="M4969" t="s">
        <v>153</v>
      </c>
      <c r="O4969" t="s">
        <v>11</v>
      </c>
      <c r="P4969">
        <v>6102</v>
      </c>
      <c r="Q4969">
        <v>12</v>
      </c>
      <c r="R4969">
        <v>22.89</v>
      </c>
      <c r="S4969">
        <v>274.68</v>
      </c>
      <c r="T4969">
        <v>223.44</v>
      </c>
      <c r="U4969">
        <v>18.649999999999999</v>
      </c>
      <c r="V4969" t="str">
        <f>VLOOKUP(L4969,'[2]tabela de preços'!$A:$D,4,0)</f>
        <v>AUTO AMERICA</v>
      </c>
      <c r="W4969" t="str">
        <f>VLOOKUP(L4969,'[2]tabela de preços'!$A:$F,6,0)</f>
        <v>MASSA DE POLIR</v>
      </c>
      <c r="X4969" t="str">
        <f>VLOOKUP(L4969,'[2]tabela de preços'!$A:$G,7,0)</f>
        <v>AUTOMOTIVO</v>
      </c>
    </row>
    <row r="4970" spans="1:24" x14ac:dyDescent="0.3">
      <c r="A4970" t="s">
        <v>1486</v>
      </c>
      <c r="C4970" t="s">
        <v>4177</v>
      </c>
      <c r="D4970" s="1">
        <v>46086</v>
      </c>
      <c r="E4970" t="s">
        <v>4178</v>
      </c>
      <c r="F4970">
        <v>9</v>
      </c>
      <c r="G4970">
        <v>236</v>
      </c>
      <c r="H4970" t="str">
        <f>VLOOKUP(G4970,[1]OPERADORES!$A:$B,2,0)</f>
        <v>DANIEL</v>
      </c>
      <c r="I4970" t="s">
        <v>1489</v>
      </c>
      <c r="J4970" t="s">
        <v>1490</v>
      </c>
      <c r="K4970" t="s">
        <v>1491</v>
      </c>
      <c r="L4970">
        <v>23584</v>
      </c>
      <c r="M4970" t="s">
        <v>196</v>
      </c>
      <c r="O4970" t="s">
        <v>11</v>
      </c>
      <c r="P4970">
        <v>6102</v>
      </c>
      <c r="Q4970">
        <v>24</v>
      </c>
      <c r="R4970">
        <v>24.66</v>
      </c>
      <c r="S4970">
        <v>591.84</v>
      </c>
      <c r="T4970">
        <v>449.28</v>
      </c>
      <c r="U4970">
        <v>24.09</v>
      </c>
      <c r="V4970" t="str">
        <f>VLOOKUP(L4970,'[2]tabela de preços'!$A:$D,4,0)</f>
        <v>MAXI RUBBER</v>
      </c>
      <c r="W4970" t="str">
        <f>VLOOKUP(L4970,'[2]tabela de preços'!$A:$F,6,0)</f>
        <v>MASSA POLIÉSTER</v>
      </c>
      <c r="X4970" t="str">
        <f>VLOOKUP(L4970,'[2]tabela de preços'!$A:$G,7,0)</f>
        <v>AUTOMOTIVO</v>
      </c>
    </row>
    <row r="4971" spans="1:24" x14ac:dyDescent="0.3">
      <c r="A4971" t="s">
        <v>1486</v>
      </c>
      <c r="C4971" t="s">
        <v>4177</v>
      </c>
      <c r="D4971" s="1">
        <v>46086</v>
      </c>
      <c r="E4971" t="s">
        <v>4178</v>
      </c>
      <c r="F4971">
        <v>9</v>
      </c>
      <c r="G4971">
        <v>236</v>
      </c>
      <c r="H4971" t="str">
        <f>VLOOKUP(G4971,[1]OPERADORES!$A:$B,2,0)</f>
        <v>DANIEL</v>
      </c>
      <c r="I4971" t="s">
        <v>1489</v>
      </c>
      <c r="J4971" t="s">
        <v>1490</v>
      </c>
      <c r="K4971" t="s">
        <v>1491</v>
      </c>
      <c r="L4971">
        <v>21039</v>
      </c>
      <c r="M4971" t="s">
        <v>3169</v>
      </c>
      <c r="O4971" t="s">
        <v>11</v>
      </c>
      <c r="P4971">
        <v>6403</v>
      </c>
      <c r="Q4971">
        <v>6</v>
      </c>
      <c r="R4971">
        <v>28.26</v>
      </c>
      <c r="S4971">
        <v>169.56</v>
      </c>
      <c r="T4971">
        <v>128.69999999999999</v>
      </c>
      <c r="U4971">
        <v>24.1</v>
      </c>
      <c r="V4971" t="str">
        <f>VLOOKUP(L4971,'[2]tabela de preços'!$A:$D,4,0)</f>
        <v>SHERWIN WILLIAMS</v>
      </c>
      <c r="W4971" t="str">
        <f>VLOOKUP(L4971,'[2]tabela de preços'!$A:$F,6,0)</f>
        <v>PRETO FOSCO VINÍLICO</v>
      </c>
      <c r="X4971" t="str">
        <f>VLOOKUP(L4971,'[2]tabela de preços'!$A:$G,7,0)</f>
        <v>AUTOMOTIVO</v>
      </c>
    </row>
    <row r="4972" spans="1:24" x14ac:dyDescent="0.3">
      <c r="A4972" t="s">
        <v>1486</v>
      </c>
      <c r="C4972" t="s">
        <v>4177</v>
      </c>
      <c r="D4972" s="1">
        <v>46086</v>
      </c>
      <c r="E4972" t="s">
        <v>4178</v>
      </c>
      <c r="F4972">
        <v>9</v>
      </c>
      <c r="G4972">
        <v>236</v>
      </c>
      <c r="H4972" t="str">
        <f>VLOOKUP(G4972,[1]OPERADORES!$A:$B,2,0)</f>
        <v>DANIEL</v>
      </c>
      <c r="I4972" t="s">
        <v>1489</v>
      </c>
      <c r="J4972" t="s">
        <v>1490</v>
      </c>
      <c r="K4972" t="s">
        <v>1491</v>
      </c>
      <c r="L4972">
        <v>24247</v>
      </c>
      <c r="M4972" t="s">
        <v>160</v>
      </c>
      <c r="O4972" t="s">
        <v>11</v>
      </c>
      <c r="P4972">
        <v>6403</v>
      </c>
      <c r="Q4972">
        <v>12</v>
      </c>
      <c r="R4972">
        <v>22.47</v>
      </c>
      <c r="S4972">
        <v>269.64</v>
      </c>
      <c r="T4972">
        <v>202.44</v>
      </c>
      <c r="U4972">
        <v>24.92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1486</v>
      </c>
      <c r="C4973" t="s">
        <v>4177</v>
      </c>
      <c r="D4973" s="1">
        <v>46086</v>
      </c>
      <c r="E4973" t="s">
        <v>4178</v>
      </c>
      <c r="F4973">
        <v>9</v>
      </c>
      <c r="G4973">
        <v>236</v>
      </c>
      <c r="H4973" t="str">
        <f>VLOOKUP(G4973,[1]OPERADORES!$A:$B,2,0)</f>
        <v>DANIEL</v>
      </c>
      <c r="I4973" t="s">
        <v>1489</v>
      </c>
      <c r="J4973" t="s">
        <v>1490</v>
      </c>
      <c r="K4973" t="s">
        <v>1491</v>
      </c>
      <c r="L4973">
        <v>85649</v>
      </c>
      <c r="M4973" t="s">
        <v>478</v>
      </c>
      <c r="O4973" t="s">
        <v>11</v>
      </c>
      <c r="P4973">
        <v>6403</v>
      </c>
      <c r="Q4973">
        <v>24</v>
      </c>
      <c r="R4973">
        <v>9.1199999999999992</v>
      </c>
      <c r="S4973">
        <v>218.88</v>
      </c>
      <c r="T4973">
        <v>166.08</v>
      </c>
      <c r="U4973">
        <v>24.12</v>
      </c>
      <c r="V4973" t="str">
        <f>VLOOKUP(L4973,'[2]tabela de preços'!$A:$D,4,0)</f>
        <v>UNIPEGA</v>
      </c>
      <c r="W4973" t="str">
        <f>VLOOKUP(L4973,'[2]tabela de preços'!$A:$F,6,0)</f>
        <v xml:space="preserve">SPRAYS </v>
      </c>
      <c r="X4973" t="str">
        <f>VLOOKUP(L4973,'[2]tabela de preços'!$A:$G,7,0)</f>
        <v>AUTOMOTIVO</v>
      </c>
    </row>
    <row r="4974" spans="1:24" x14ac:dyDescent="0.3">
      <c r="A4974" t="s">
        <v>1486</v>
      </c>
      <c r="C4974" t="s">
        <v>4177</v>
      </c>
      <c r="D4974" s="1">
        <v>46086</v>
      </c>
      <c r="E4974" t="s">
        <v>4178</v>
      </c>
      <c r="F4974">
        <v>9</v>
      </c>
      <c r="G4974">
        <v>236</v>
      </c>
      <c r="H4974" t="str">
        <f>VLOOKUP(G4974,[1]OPERADORES!$A:$B,2,0)</f>
        <v>DANIEL</v>
      </c>
      <c r="I4974" t="s">
        <v>1489</v>
      </c>
      <c r="J4974" t="s">
        <v>1490</v>
      </c>
      <c r="K4974" t="s">
        <v>1491</v>
      </c>
      <c r="L4974">
        <v>9868</v>
      </c>
      <c r="M4974" t="s">
        <v>4181</v>
      </c>
      <c r="O4974" t="s">
        <v>11</v>
      </c>
      <c r="P4974">
        <v>6403</v>
      </c>
      <c r="Q4974">
        <v>1</v>
      </c>
      <c r="R4974">
        <v>81.540000000000006</v>
      </c>
      <c r="S4974">
        <v>81.540000000000006</v>
      </c>
      <c r="T4974">
        <v>58.14</v>
      </c>
      <c r="U4974">
        <v>28.7</v>
      </c>
      <c r="V4974" t="str">
        <f>VLOOKUP(L4974,'[2]tabela de preços'!$A:$D,4,0)</f>
        <v>WANDA</v>
      </c>
      <c r="W4974" t="str">
        <f>VLOOKUP(L4974,'[2]tabela de preços'!$A:$F,6,0)</f>
        <v>BASES POLIÉSTER</v>
      </c>
      <c r="X4974" t="str">
        <f>VLOOKUP(L4974,'[2]tabela de preços'!$A:$G,7,0)</f>
        <v>AUTOMOTIVO</v>
      </c>
    </row>
    <row r="4975" spans="1:24" x14ac:dyDescent="0.3">
      <c r="A4975" t="s">
        <v>1486</v>
      </c>
      <c r="C4975" t="s">
        <v>4177</v>
      </c>
      <c r="D4975" s="1">
        <v>46086</v>
      </c>
      <c r="E4975" t="s">
        <v>4178</v>
      </c>
      <c r="F4975">
        <v>9</v>
      </c>
      <c r="G4975">
        <v>236</v>
      </c>
      <c r="H4975" t="str">
        <f>VLOOKUP(G4975,[1]OPERADORES!$A:$B,2,0)</f>
        <v>DANIEL</v>
      </c>
      <c r="I4975" t="s">
        <v>1489</v>
      </c>
      <c r="J4975" t="s">
        <v>1490</v>
      </c>
      <c r="K4975" t="s">
        <v>1491</v>
      </c>
      <c r="L4975">
        <v>9888</v>
      </c>
      <c r="M4975" t="s">
        <v>4182</v>
      </c>
      <c r="O4975" t="s">
        <v>11</v>
      </c>
      <c r="P4975">
        <v>6403</v>
      </c>
      <c r="Q4975">
        <v>1</v>
      </c>
      <c r="R4975">
        <v>111.94</v>
      </c>
      <c r="S4975">
        <v>111.94</v>
      </c>
      <c r="T4975">
        <v>79.81</v>
      </c>
      <c r="U4975">
        <v>28.7</v>
      </c>
      <c r="V4975" t="str">
        <f>VLOOKUP(L4975,'[2]tabela de preços'!$A:$D,4,0)</f>
        <v>WANDA</v>
      </c>
      <c r="W4975" t="str">
        <f>VLOOKUP(L4975,'[2]tabela de preços'!$A:$F,6,0)</f>
        <v>BASES POLIÉSTER</v>
      </c>
      <c r="X4975" t="str">
        <f>VLOOKUP(L4975,'[2]tabela de preços'!$A:$G,7,0)</f>
        <v>AUTOMOTIVO</v>
      </c>
    </row>
    <row r="4976" spans="1:24" x14ac:dyDescent="0.3">
      <c r="A4976" t="s">
        <v>1486</v>
      </c>
      <c r="C4976" t="s">
        <v>4177</v>
      </c>
      <c r="D4976" s="1">
        <v>46086</v>
      </c>
      <c r="E4976" t="s">
        <v>4178</v>
      </c>
      <c r="F4976">
        <v>9</v>
      </c>
      <c r="G4976">
        <v>236</v>
      </c>
      <c r="H4976" t="str">
        <f>VLOOKUP(G4976,[1]OPERADORES!$A:$B,2,0)</f>
        <v>DANIEL</v>
      </c>
      <c r="I4976" t="s">
        <v>1489</v>
      </c>
      <c r="J4976" t="s">
        <v>1490</v>
      </c>
      <c r="K4976" t="s">
        <v>1491</v>
      </c>
      <c r="L4976">
        <v>21254</v>
      </c>
      <c r="M4976" t="s">
        <v>2212</v>
      </c>
      <c r="O4976" t="s">
        <v>11</v>
      </c>
      <c r="P4976">
        <v>6403</v>
      </c>
      <c r="Q4976">
        <v>1</v>
      </c>
      <c r="R4976">
        <v>279</v>
      </c>
      <c r="S4976">
        <v>279</v>
      </c>
      <c r="T4976">
        <v>198.93</v>
      </c>
      <c r="U4976">
        <v>28.7</v>
      </c>
      <c r="V4976" t="str">
        <f>VLOOKUP(L4976,'[2]tabela de preços'!$A:$D,4,0)</f>
        <v>WANDA</v>
      </c>
      <c r="W4976" t="str">
        <f>VLOOKUP(L4976,'[2]tabela de preços'!$A:$F,6,0)</f>
        <v>BASES POLIÉSTER</v>
      </c>
      <c r="X4976" t="str">
        <f>VLOOKUP(L4976,'[2]tabela de preços'!$A:$G,7,0)</f>
        <v>AUTOMOTIVO</v>
      </c>
    </row>
    <row r="4977" spans="1:24" x14ac:dyDescent="0.3">
      <c r="A4977" t="s">
        <v>1486</v>
      </c>
      <c r="C4977" t="s">
        <v>4177</v>
      </c>
      <c r="D4977" s="1">
        <v>46086</v>
      </c>
      <c r="E4977" t="s">
        <v>4178</v>
      </c>
      <c r="F4977">
        <v>9</v>
      </c>
      <c r="G4977">
        <v>236</v>
      </c>
      <c r="H4977" t="str">
        <f>VLOOKUP(G4977,[1]OPERADORES!$A:$B,2,0)</f>
        <v>DANIEL</v>
      </c>
      <c r="I4977" t="s">
        <v>1489</v>
      </c>
      <c r="J4977" t="s">
        <v>1490</v>
      </c>
      <c r="K4977" t="s">
        <v>1491</v>
      </c>
      <c r="L4977">
        <v>9899</v>
      </c>
      <c r="M4977" t="s">
        <v>384</v>
      </c>
      <c r="O4977" t="s">
        <v>11</v>
      </c>
      <c r="P4977">
        <v>6403</v>
      </c>
      <c r="Q4977">
        <v>2</v>
      </c>
      <c r="R4977">
        <v>197.32</v>
      </c>
      <c r="S4977">
        <v>394.64</v>
      </c>
      <c r="T4977">
        <v>281.38</v>
      </c>
      <c r="U4977">
        <v>28.7</v>
      </c>
      <c r="V4977" t="str">
        <f>VLOOKUP(L4977,'[2]tabela de preços'!$A:$D,4,0)</f>
        <v>WANDA</v>
      </c>
      <c r="W4977" t="str">
        <f>VLOOKUP(L4977,'[2]tabela de preços'!$A:$F,6,0)</f>
        <v>BASES POLIÉSTER</v>
      </c>
      <c r="X4977" t="str">
        <f>VLOOKUP(L4977,'[2]tabela de preços'!$A:$G,7,0)</f>
        <v>AUTOMOTIVO</v>
      </c>
    </row>
    <row r="4978" spans="1:24" x14ac:dyDescent="0.3">
      <c r="A4978" t="s">
        <v>1524</v>
      </c>
      <c r="B4978" t="s">
        <v>1525</v>
      </c>
      <c r="C4978" t="s">
        <v>3972</v>
      </c>
      <c r="D4978" s="1">
        <v>46084</v>
      </c>
      <c r="E4978" t="s">
        <v>3973</v>
      </c>
      <c r="F4978">
        <v>9</v>
      </c>
      <c r="G4978">
        <v>236</v>
      </c>
      <c r="H4978" t="str">
        <f>VLOOKUP(G4978,[1]OPERADORES!$A:$B,2,0)</f>
        <v>DANIEL</v>
      </c>
      <c r="I4978" t="s">
        <v>21</v>
      </c>
      <c r="J4978" t="s">
        <v>762</v>
      </c>
      <c r="K4978" t="s">
        <v>1528</v>
      </c>
      <c r="L4978">
        <v>84024</v>
      </c>
      <c r="M4978" t="s">
        <v>2444</v>
      </c>
      <c r="O4978" t="s">
        <v>11</v>
      </c>
      <c r="P4978">
        <v>5102</v>
      </c>
      <c r="Q4978">
        <v>4</v>
      </c>
      <c r="R4978">
        <v>17.97</v>
      </c>
      <c r="S4978">
        <v>71.88</v>
      </c>
      <c r="T4978">
        <v>52.48</v>
      </c>
      <c r="U4978">
        <v>26.99</v>
      </c>
      <c r="V4978" t="str">
        <f>VLOOKUP(L4978,'[2]tabela de preços'!$A:$D,4,0)</f>
        <v>BRASILUX</v>
      </c>
      <c r="W4978" t="str">
        <f>VLOOKUP(L4978,'[2]tabela de preços'!$A:$F,6,0)</f>
        <v>EPOXI</v>
      </c>
      <c r="X4978" t="str">
        <f>VLOOKUP(L4978,'[2]tabela de preços'!$A:$G,7,0)</f>
        <v>INDUSTRIAL</v>
      </c>
    </row>
    <row r="4979" spans="1:24" x14ac:dyDescent="0.3">
      <c r="A4979" t="s">
        <v>1524</v>
      </c>
      <c r="B4979" t="s">
        <v>1525</v>
      </c>
      <c r="C4979" t="s">
        <v>3972</v>
      </c>
      <c r="D4979" s="1">
        <v>46084</v>
      </c>
      <c r="E4979" t="s">
        <v>3973</v>
      </c>
      <c r="F4979">
        <v>9</v>
      </c>
      <c r="G4979">
        <v>236</v>
      </c>
      <c r="H4979" t="str">
        <f>VLOOKUP(G4979,[1]OPERADORES!$A:$B,2,0)</f>
        <v>DANIEL</v>
      </c>
      <c r="I4979" t="s">
        <v>21</v>
      </c>
      <c r="J4979" t="s">
        <v>762</v>
      </c>
      <c r="K4979" t="s">
        <v>1528</v>
      </c>
      <c r="L4979">
        <v>84111</v>
      </c>
      <c r="M4979" t="s">
        <v>1393</v>
      </c>
      <c r="O4979" t="s">
        <v>11</v>
      </c>
      <c r="P4979">
        <v>5403</v>
      </c>
      <c r="Q4979">
        <v>3</v>
      </c>
      <c r="R4979">
        <v>153.99</v>
      </c>
      <c r="S4979">
        <v>461.97</v>
      </c>
      <c r="T4979">
        <v>350.64</v>
      </c>
      <c r="U4979">
        <v>24.1</v>
      </c>
      <c r="V4979" t="str">
        <f>VLOOKUP(L4979,'[2]tabela de preços'!$A:$D,4,0)</f>
        <v>BRASILUX</v>
      </c>
      <c r="W4979" t="str">
        <f>VLOOKUP(L4979,'[2]tabela de preços'!$A:$F,6,0)</f>
        <v>EPOXI</v>
      </c>
      <c r="X4979" t="str">
        <f>VLOOKUP(L4979,'[2]tabela de preços'!$A:$G,7,0)</f>
        <v>INDUSTRIAL</v>
      </c>
    </row>
    <row r="4980" spans="1:24" x14ac:dyDescent="0.3">
      <c r="A4980" t="s">
        <v>1524</v>
      </c>
      <c r="B4980" t="s">
        <v>1525</v>
      </c>
      <c r="C4980" t="s">
        <v>3972</v>
      </c>
      <c r="D4980" s="1">
        <v>46084</v>
      </c>
      <c r="E4980" t="s">
        <v>3973</v>
      </c>
      <c r="F4980">
        <v>9</v>
      </c>
      <c r="G4980">
        <v>236</v>
      </c>
      <c r="H4980" t="str">
        <f>VLOOKUP(G4980,[1]OPERADORES!$A:$B,2,0)</f>
        <v>DANIEL</v>
      </c>
      <c r="I4980" t="s">
        <v>21</v>
      </c>
      <c r="J4980" t="s">
        <v>762</v>
      </c>
      <c r="K4980" t="s">
        <v>1528</v>
      </c>
      <c r="L4980">
        <v>85164</v>
      </c>
      <c r="M4980" t="s">
        <v>278</v>
      </c>
      <c r="O4980" t="s">
        <v>11</v>
      </c>
      <c r="P4980">
        <v>5102</v>
      </c>
      <c r="Q4980">
        <v>6</v>
      </c>
      <c r="R4980">
        <v>13.29</v>
      </c>
      <c r="S4980">
        <v>79.739999999999995</v>
      </c>
      <c r="T4980">
        <v>60.54</v>
      </c>
      <c r="U4980">
        <v>24.08</v>
      </c>
      <c r="V4980" t="str">
        <f>VLOOKUP(L4980,'[2]tabela de preços'!$A:$D,4,0)</f>
        <v>BRASILUX</v>
      </c>
      <c r="W4980" t="str">
        <f>VLOOKUP(L4980,'[2]tabela de preços'!$A:$F,6,0)</f>
        <v>QUEROSENE</v>
      </c>
      <c r="X4980" t="str">
        <f>VLOOKUP(L4980,'[2]tabela de preços'!$A:$G,7,0)</f>
        <v>AUTOMOTIVO</v>
      </c>
    </row>
    <row r="4981" spans="1:24" x14ac:dyDescent="0.3">
      <c r="A4981" t="s">
        <v>1524</v>
      </c>
      <c r="B4981" t="s">
        <v>1525</v>
      </c>
      <c r="C4981" t="s">
        <v>4183</v>
      </c>
      <c r="D4981" s="1">
        <v>46087</v>
      </c>
      <c r="E4981" t="s">
        <v>4184</v>
      </c>
      <c r="F4981">
        <v>9</v>
      </c>
      <c r="G4981">
        <v>236</v>
      </c>
      <c r="H4981" t="str">
        <f>VLOOKUP(G4981,[1]OPERADORES!$A:$B,2,0)</f>
        <v>DANIEL</v>
      </c>
      <c r="I4981" t="s">
        <v>21</v>
      </c>
      <c r="J4981" t="s">
        <v>762</v>
      </c>
      <c r="K4981" t="s">
        <v>1528</v>
      </c>
      <c r="L4981">
        <v>84111</v>
      </c>
      <c r="M4981" t="s">
        <v>1393</v>
      </c>
      <c r="O4981" t="s">
        <v>11</v>
      </c>
      <c r="P4981">
        <v>5403</v>
      </c>
      <c r="Q4981">
        <v>3</v>
      </c>
      <c r="R4981">
        <v>153.99</v>
      </c>
      <c r="S4981">
        <v>461.97</v>
      </c>
      <c r="T4981">
        <v>350.64</v>
      </c>
      <c r="U4981">
        <v>24.1</v>
      </c>
      <c r="V4981" t="str">
        <f>VLOOKUP(L4981,'[2]tabela de preços'!$A:$D,4,0)</f>
        <v>BRASILUX</v>
      </c>
      <c r="W4981" t="str">
        <f>VLOOKUP(L4981,'[2]tabela de preços'!$A:$F,6,0)</f>
        <v>EPOXI</v>
      </c>
      <c r="X4981" t="str">
        <f>VLOOKUP(L4981,'[2]tabela de preços'!$A:$G,7,0)</f>
        <v>INDUSTRIAL</v>
      </c>
    </row>
    <row r="4982" spans="1:24" x14ac:dyDescent="0.3">
      <c r="A4982" t="s">
        <v>1524</v>
      </c>
      <c r="B4982" t="s">
        <v>1525</v>
      </c>
      <c r="C4982" t="s">
        <v>4183</v>
      </c>
      <c r="D4982" s="1">
        <v>46087</v>
      </c>
      <c r="E4982" t="s">
        <v>4184</v>
      </c>
      <c r="F4982">
        <v>9</v>
      </c>
      <c r="G4982">
        <v>236</v>
      </c>
      <c r="H4982" t="str">
        <f>VLOOKUP(G4982,[1]OPERADORES!$A:$B,2,0)</f>
        <v>DANIEL</v>
      </c>
      <c r="I4982" t="s">
        <v>21</v>
      </c>
      <c r="J4982" t="s">
        <v>762</v>
      </c>
      <c r="K4982" t="s">
        <v>1528</v>
      </c>
      <c r="L4982">
        <v>84200</v>
      </c>
      <c r="M4982" t="s">
        <v>1552</v>
      </c>
      <c r="O4982" t="s">
        <v>11</v>
      </c>
      <c r="P4982">
        <v>5403</v>
      </c>
      <c r="Q4982">
        <v>3</v>
      </c>
      <c r="R4982">
        <v>224.04</v>
      </c>
      <c r="S4982">
        <v>672.12</v>
      </c>
      <c r="T4982">
        <v>510.15</v>
      </c>
      <c r="U4982">
        <v>24.1</v>
      </c>
      <c r="V4982" t="str">
        <f>VLOOKUP(L4982,'[2]tabela de preços'!$A:$D,4,0)</f>
        <v>BRASILUX</v>
      </c>
      <c r="W4982" t="str">
        <f>VLOOKUP(L4982,'[2]tabela de preços'!$A:$F,6,0)</f>
        <v>EPOXI</v>
      </c>
      <c r="X4982" t="str">
        <f>VLOOKUP(L4982,'[2]tabela de preços'!$A:$G,7,0)</f>
        <v>INDUSTRIAL</v>
      </c>
    </row>
    <row r="4983" spans="1:24" x14ac:dyDescent="0.3">
      <c r="A4983" t="s">
        <v>1524</v>
      </c>
      <c r="B4983" t="s">
        <v>1525</v>
      </c>
      <c r="C4983" t="s">
        <v>4183</v>
      </c>
      <c r="D4983" s="1">
        <v>46087</v>
      </c>
      <c r="E4983" t="s">
        <v>4184</v>
      </c>
      <c r="F4983">
        <v>9</v>
      </c>
      <c r="G4983">
        <v>236</v>
      </c>
      <c r="H4983" t="str">
        <f>VLOOKUP(G4983,[1]OPERADORES!$A:$B,2,0)</f>
        <v>DANIEL</v>
      </c>
      <c r="I4983" t="s">
        <v>21</v>
      </c>
      <c r="J4983" t="s">
        <v>762</v>
      </c>
      <c r="K4983" t="s">
        <v>1528</v>
      </c>
      <c r="L4983">
        <v>84922</v>
      </c>
      <c r="M4983" t="s">
        <v>1904</v>
      </c>
      <c r="O4983" t="s">
        <v>11</v>
      </c>
      <c r="P4983">
        <v>5403</v>
      </c>
      <c r="Q4983">
        <v>2</v>
      </c>
      <c r="R4983">
        <v>224.04</v>
      </c>
      <c r="S4983">
        <v>448.08</v>
      </c>
      <c r="T4983">
        <v>340.1</v>
      </c>
      <c r="U4983">
        <v>24.1</v>
      </c>
      <c r="V4983" t="str">
        <f>VLOOKUP(L4983,'[2]tabela de preços'!$A:$D,4,0)</f>
        <v>BRASILUX</v>
      </c>
      <c r="W4983" t="str">
        <f>VLOOKUP(L4983,'[2]tabela de preços'!$A:$F,6,0)</f>
        <v>EPOXI</v>
      </c>
      <c r="X4983" t="str">
        <f>VLOOKUP(L4983,'[2]tabela de preços'!$A:$G,7,0)</f>
        <v>INDUSTRIAL</v>
      </c>
    </row>
    <row r="4984" spans="1:24" x14ac:dyDescent="0.3">
      <c r="A4984" t="s">
        <v>1606</v>
      </c>
      <c r="C4984" t="s">
        <v>4185</v>
      </c>
      <c r="D4984" s="1">
        <v>46086</v>
      </c>
      <c r="E4984" t="s">
        <v>4186</v>
      </c>
      <c r="F4984">
        <v>9</v>
      </c>
      <c r="G4984">
        <v>231</v>
      </c>
      <c r="H4984" t="str">
        <f>VLOOKUP(G4984,[1]OPERADORES!$A:$B,2,0)</f>
        <v>EDIJANE</v>
      </c>
      <c r="I4984" t="s">
        <v>21</v>
      </c>
      <c r="J4984" t="s">
        <v>397</v>
      </c>
      <c r="K4984" t="s">
        <v>1609</v>
      </c>
      <c r="L4984">
        <v>84081</v>
      </c>
      <c r="M4984" t="s">
        <v>4187</v>
      </c>
      <c r="O4984" t="s">
        <v>11</v>
      </c>
      <c r="P4984">
        <v>5403</v>
      </c>
      <c r="Q4984">
        <v>2</v>
      </c>
      <c r="R4984">
        <v>74.03</v>
      </c>
      <c r="S4984">
        <v>148.06</v>
      </c>
      <c r="T4984">
        <v>145.16</v>
      </c>
      <c r="U4984">
        <v>1.96</v>
      </c>
      <c r="V4984" t="str">
        <f>VLOOKUP(L4984,'[2]tabela de preços'!$A:$D,4,0)</f>
        <v>BRASILUX</v>
      </c>
      <c r="W4984" t="str">
        <f>VLOOKUP(L4984,'[2]tabela de preços'!$A:$F,6,0)</f>
        <v>ESMALTES</v>
      </c>
      <c r="X4984" t="str">
        <f>VLOOKUP(L4984,'[2]tabela de preços'!$A:$G,7,0)</f>
        <v>INDUSTRIAL</v>
      </c>
    </row>
    <row r="4985" spans="1:24" x14ac:dyDescent="0.3">
      <c r="A4985" t="s">
        <v>1606</v>
      </c>
      <c r="C4985" t="s">
        <v>4185</v>
      </c>
      <c r="D4985" s="1">
        <v>46086</v>
      </c>
      <c r="E4985" t="s">
        <v>4186</v>
      </c>
      <c r="F4985">
        <v>9</v>
      </c>
      <c r="G4985">
        <v>231</v>
      </c>
      <c r="H4985" t="str">
        <f>VLOOKUP(G4985,[1]OPERADORES!$A:$B,2,0)</f>
        <v>EDIJANE</v>
      </c>
      <c r="I4985" t="s">
        <v>21</v>
      </c>
      <c r="J4985" t="s">
        <v>397</v>
      </c>
      <c r="K4985" t="s">
        <v>1609</v>
      </c>
      <c r="L4985">
        <v>9764</v>
      </c>
      <c r="M4985" t="s">
        <v>173</v>
      </c>
      <c r="O4985" t="s">
        <v>11</v>
      </c>
      <c r="P4985">
        <v>5102</v>
      </c>
      <c r="Q4985">
        <v>60</v>
      </c>
      <c r="R4985">
        <v>24.93</v>
      </c>
      <c r="S4985" s="2">
        <v>1495.8</v>
      </c>
      <c r="T4985" s="2">
        <v>1466.4</v>
      </c>
      <c r="U4985">
        <v>1.97</v>
      </c>
      <c r="V4985" t="str">
        <f>VLOOKUP(L4985,'[2]tabela de preços'!$A:$D,4,0)</f>
        <v>SIKKENS</v>
      </c>
      <c r="W4985" t="str">
        <f>VLOOKUP(L4985,'[2]tabela de preços'!$A:$F,6,0)</f>
        <v>MASSA DE PEQUENOS REPAROS</v>
      </c>
      <c r="X4985" t="str">
        <f>VLOOKUP(L4985,'[2]tabela de preços'!$A:$G,7,0)</f>
        <v>AUTOMOTIVO</v>
      </c>
    </row>
    <row r="4986" spans="1:24" x14ac:dyDescent="0.3">
      <c r="A4986" t="s">
        <v>1649</v>
      </c>
      <c r="B4986" t="s">
        <v>1650</v>
      </c>
      <c r="C4986" t="s">
        <v>4188</v>
      </c>
      <c r="D4986" s="1">
        <v>46086</v>
      </c>
      <c r="E4986" t="s">
        <v>4189</v>
      </c>
      <c r="F4986">
        <v>9</v>
      </c>
      <c r="G4986">
        <v>236</v>
      </c>
      <c r="H4986" t="str">
        <f>VLOOKUP(G4986,[1]OPERADORES!$A:$B,2,0)</f>
        <v>DANIEL</v>
      </c>
      <c r="I4986" t="s">
        <v>21</v>
      </c>
      <c r="J4986" t="s">
        <v>1653</v>
      </c>
      <c r="K4986" t="s">
        <v>1654</v>
      </c>
      <c r="L4986">
        <v>10236</v>
      </c>
      <c r="M4986" t="s">
        <v>133</v>
      </c>
      <c r="O4986" t="s">
        <v>11</v>
      </c>
      <c r="P4986">
        <v>5102</v>
      </c>
      <c r="Q4986">
        <v>204</v>
      </c>
      <c r="R4986">
        <v>2.79</v>
      </c>
      <c r="S4986">
        <v>569.16</v>
      </c>
      <c r="T4986">
        <v>473.28</v>
      </c>
      <c r="U4986">
        <v>16.850000000000001</v>
      </c>
      <c r="V4986" t="str">
        <f>VLOOKUP(L4986,'[2]tabela de preços'!$A:$D,4,0)</f>
        <v>NORTON</v>
      </c>
      <c r="W4986" t="str">
        <f>VLOOKUP(L4986,'[2]tabela de preços'!$A:$F,6,0)</f>
        <v xml:space="preserve">DISCOS / LIXAS / ABRASIVOS </v>
      </c>
      <c r="X4986" t="str">
        <f>VLOOKUP(L4986,'[2]tabela de preços'!$A:$G,7,0)</f>
        <v>AUTOMOTIVO</v>
      </c>
    </row>
    <row r="4987" spans="1:24" x14ac:dyDescent="0.3">
      <c r="A4987" t="s">
        <v>1649</v>
      </c>
      <c r="B4987" t="s">
        <v>1650</v>
      </c>
      <c r="C4987" t="s">
        <v>4188</v>
      </c>
      <c r="D4987" s="1">
        <v>46086</v>
      </c>
      <c r="E4987" t="s">
        <v>4189</v>
      </c>
      <c r="F4987">
        <v>9</v>
      </c>
      <c r="G4987">
        <v>236</v>
      </c>
      <c r="H4987" t="str">
        <f>VLOOKUP(G4987,[1]OPERADORES!$A:$B,2,0)</f>
        <v>DANIEL</v>
      </c>
      <c r="I4987" t="s">
        <v>21</v>
      </c>
      <c r="J4987" t="s">
        <v>1653</v>
      </c>
      <c r="K4987" t="s">
        <v>1654</v>
      </c>
      <c r="L4987">
        <v>10226</v>
      </c>
      <c r="M4987" t="s">
        <v>145</v>
      </c>
      <c r="O4987" t="s">
        <v>11</v>
      </c>
      <c r="P4987">
        <v>5102</v>
      </c>
      <c r="Q4987">
        <v>204</v>
      </c>
      <c r="R4987">
        <v>2.79</v>
      </c>
      <c r="S4987">
        <v>569.16</v>
      </c>
      <c r="T4987">
        <v>473.28</v>
      </c>
      <c r="U4987">
        <v>16.850000000000001</v>
      </c>
      <c r="V4987" t="str">
        <f>VLOOKUP(L4987,'[2]tabela de preços'!$A:$D,4,0)</f>
        <v>NORTON</v>
      </c>
      <c r="W4987" t="str">
        <f>VLOOKUP(L4987,'[2]tabela de preços'!$A:$F,6,0)</f>
        <v xml:space="preserve">DISCOS / LIXAS / ABRASIVOS </v>
      </c>
      <c r="X4987" t="str">
        <f>VLOOKUP(L4987,'[2]tabela de preços'!$A:$G,7,0)</f>
        <v>AUTOMOTIVO</v>
      </c>
    </row>
    <row r="4988" spans="1:24" x14ac:dyDescent="0.3">
      <c r="A4988" t="s">
        <v>1649</v>
      </c>
      <c r="B4988" t="s">
        <v>1650</v>
      </c>
      <c r="C4988" t="s">
        <v>4188</v>
      </c>
      <c r="D4988" s="1">
        <v>46086</v>
      </c>
      <c r="E4988" t="s">
        <v>4189</v>
      </c>
      <c r="F4988">
        <v>9</v>
      </c>
      <c r="G4988">
        <v>236</v>
      </c>
      <c r="H4988" t="str">
        <f>VLOOKUP(G4988,[1]OPERADORES!$A:$B,2,0)</f>
        <v>DANIEL</v>
      </c>
      <c r="I4988" t="s">
        <v>21</v>
      </c>
      <c r="J4988" t="s">
        <v>1653</v>
      </c>
      <c r="K4988" t="s">
        <v>1654</v>
      </c>
      <c r="L4988">
        <v>10230</v>
      </c>
      <c r="M4988" t="s">
        <v>193</v>
      </c>
      <c r="O4988" t="s">
        <v>11</v>
      </c>
      <c r="P4988">
        <v>5102</v>
      </c>
      <c r="Q4988">
        <v>102</v>
      </c>
      <c r="R4988">
        <v>2.79</v>
      </c>
      <c r="S4988">
        <v>284.58</v>
      </c>
      <c r="T4988">
        <v>236.64</v>
      </c>
      <c r="U4988">
        <v>16.850000000000001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1649</v>
      </c>
      <c r="B4989" t="s">
        <v>1650</v>
      </c>
      <c r="C4989" t="s">
        <v>4188</v>
      </c>
      <c r="D4989" s="1">
        <v>46086</v>
      </c>
      <c r="E4989" t="s">
        <v>4189</v>
      </c>
      <c r="F4989">
        <v>9</v>
      </c>
      <c r="G4989">
        <v>236</v>
      </c>
      <c r="H4989" t="str">
        <f>VLOOKUP(G4989,[1]OPERADORES!$A:$B,2,0)</f>
        <v>DANIEL</v>
      </c>
      <c r="I4989" t="s">
        <v>21</v>
      </c>
      <c r="J4989" t="s">
        <v>1653</v>
      </c>
      <c r="K4989" t="s">
        <v>1654</v>
      </c>
      <c r="L4989">
        <v>10244</v>
      </c>
      <c r="M4989" t="s">
        <v>84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96.5</v>
      </c>
      <c r="U4989">
        <v>30.82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1649</v>
      </c>
      <c r="B4990" t="s">
        <v>1650</v>
      </c>
      <c r="C4990" t="s">
        <v>4188</v>
      </c>
      <c r="D4990" s="1">
        <v>46086</v>
      </c>
      <c r="E4990" t="s">
        <v>4189</v>
      </c>
      <c r="F4990">
        <v>9</v>
      </c>
      <c r="G4990">
        <v>236</v>
      </c>
      <c r="H4990" t="str">
        <f>VLOOKUP(G4990,[1]OPERADORES!$A:$B,2,0)</f>
        <v>DANIEL</v>
      </c>
      <c r="I4990" t="s">
        <v>21</v>
      </c>
      <c r="J4990" t="s">
        <v>1653</v>
      </c>
      <c r="K4990" t="s">
        <v>1654</v>
      </c>
      <c r="L4990">
        <v>87043</v>
      </c>
      <c r="M4990" t="s">
        <v>217</v>
      </c>
      <c r="O4990" t="s">
        <v>11</v>
      </c>
      <c r="P4990">
        <v>5102</v>
      </c>
      <c r="Q4990">
        <v>40</v>
      </c>
      <c r="R4990">
        <v>21.95</v>
      </c>
      <c r="S4990">
        <v>878</v>
      </c>
      <c r="T4990">
        <v>720.8</v>
      </c>
      <c r="U4990">
        <v>17.899999999999999</v>
      </c>
      <c r="V4990" t="str">
        <f>VLOOKUP(L4990,'[2]tabela de preços'!$A:$D,4,0)</f>
        <v>ROBERLO</v>
      </c>
      <c r="W4990" t="str">
        <f>VLOOKUP(L4990,'[2]tabela de preços'!$A:$F,6,0)</f>
        <v>MASSA POLIÉSTER</v>
      </c>
      <c r="X4990" t="str">
        <f>VLOOKUP(L4990,'[2]tabela de preços'!$A:$G,7,0)</f>
        <v>AUTOMOTIVO</v>
      </c>
    </row>
    <row r="4991" spans="1:24" x14ac:dyDescent="0.3">
      <c r="A4991" t="s">
        <v>1649</v>
      </c>
      <c r="B4991" t="s">
        <v>1650</v>
      </c>
      <c r="C4991" t="s">
        <v>4190</v>
      </c>
      <c r="D4991" s="1">
        <v>46087</v>
      </c>
      <c r="E4991" t="s">
        <v>4191</v>
      </c>
      <c r="F4991">
        <v>9</v>
      </c>
      <c r="G4991">
        <v>236</v>
      </c>
      <c r="H4991" t="str">
        <f>VLOOKUP(G4991,[1]OPERADORES!$A:$B,2,0)</f>
        <v>DANIEL</v>
      </c>
      <c r="I4991" t="s">
        <v>21</v>
      </c>
      <c r="J4991" t="s">
        <v>1653</v>
      </c>
      <c r="K4991" t="s">
        <v>1654</v>
      </c>
      <c r="L4991">
        <v>21437</v>
      </c>
      <c r="M4991" t="s">
        <v>1832</v>
      </c>
      <c r="O4991" t="s">
        <v>11</v>
      </c>
      <c r="P4991">
        <v>5102</v>
      </c>
      <c r="Q4991">
        <v>24</v>
      </c>
      <c r="R4991">
        <v>8.51</v>
      </c>
      <c r="S4991">
        <v>204.24</v>
      </c>
      <c r="T4991">
        <v>153.12</v>
      </c>
      <c r="U4991">
        <v>25.03</v>
      </c>
      <c r="V4991" t="str">
        <f>VLOOKUP(L4991,'[2]tabela de preços'!$A:$D,4,0)</f>
        <v>ROBERLO</v>
      </c>
      <c r="W4991" t="str">
        <f>VLOOKUP(L4991,'[2]tabela de preços'!$A:$F,6,0)</f>
        <v>PRIMER AUTOMOTIVO</v>
      </c>
      <c r="X4991" t="str">
        <f>VLOOKUP(L4991,'[2]tabela de preços'!$A:$G,7,0)</f>
        <v>AUTOMOTIVO</v>
      </c>
    </row>
    <row r="4992" spans="1:24" x14ac:dyDescent="0.3">
      <c r="A4992" t="s">
        <v>1649</v>
      </c>
      <c r="B4992" t="s">
        <v>1650</v>
      </c>
      <c r="C4992" t="s">
        <v>4190</v>
      </c>
      <c r="D4992" s="1">
        <v>46087</v>
      </c>
      <c r="E4992" t="s">
        <v>4191</v>
      </c>
      <c r="F4992">
        <v>9</v>
      </c>
      <c r="G4992">
        <v>236</v>
      </c>
      <c r="H4992" t="str">
        <f>VLOOKUP(G4992,[1]OPERADORES!$A:$B,2,0)</f>
        <v>DANIEL</v>
      </c>
      <c r="I4992" t="s">
        <v>21</v>
      </c>
      <c r="J4992" t="s">
        <v>1653</v>
      </c>
      <c r="K4992" t="s">
        <v>1654</v>
      </c>
      <c r="L4992">
        <v>21436</v>
      </c>
      <c r="M4992" t="s">
        <v>1833</v>
      </c>
      <c r="O4992" t="s">
        <v>11</v>
      </c>
      <c r="P4992">
        <v>5102</v>
      </c>
      <c r="Q4992">
        <v>24</v>
      </c>
      <c r="R4992">
        <v>35.07</v>
      </c>
      <c r="S4992">
        <v>841.68</v>
      </c>
      <c r="T4992">
        <v>631.44000000000005</v>
      </c>
      <c r="U4992">
        <v>24.98</v>
      </c>
      <c r="V4992" t="str">
        <f>VLOOKUP(L4992,'[2]tabela de preços'!$A:$D,4,0)</f>
        <v>ROBERLO</v>
      </c>
      <c r="W4992" t="str">
        <f>VLOOKUP(L4992,'[2]tabela de preços'!$A:$F,6,0)</f>
        <v>PRIMER AUTOMOTIVO</v>
      </c>
      <c r="X4992" t="str">
        <f>VLOOKUP(L4992,'[2]tabela de preços'!$A:$G,7,0)</f>
        <v>AUTOMOTIVO</v>
      </c>
    </row>
    <row r="4993" spans="1:24" x14ac:dyDescent="0.3">
      <c r="A4993" t="s">
        <v>1701</v>
      </c>
      <c r="C4993" t="s">
        <v>4192</v>
      </c>
      <c r="D4993" s="1">
        <v>46085</v>
      </c>
      <c r="E4993" t="s">
        <v>4193</v>
      </c>
      <c r="F4993">
        <v>9</v>
      </c>
      <c r="G4993">
        <v>197</v>
      </c>
      <c r="H4993" t="str">
        <f>VLOOKUP(G4993,[1]OPERADORES!$A:$B,2,0)</f>
        <v xml:space="preserve">POLIANA LORRANE DE AMORIM </v>
      </c>
      <c r="I4993" t="s">
        <v>21</v>
      </c>
      <c r="J4993" t="s">
        <v>265</v>
      </c>
      <c r="K4993" t="s">
        <v>1704</v>
      </c>
      <c r="L4993">
        <v>84146</v>
      </c>
      <c r="M4993" t="s">
        <v>1707</v>
      </c>
      <c r="O4993" t="s">
        <v>11</v>
      </c>
      <c r="P4993">
        <v>5403</v>
      </c>
      <c r="Q4993">
        <v>2</v>
      </c>
      <c r="R4993">
        <v>21.56</v>
      </c>
      <c r="S4993">
        <v>43.12</v>
      </c>
      <c r="T4993">
        <v>32.74</v>
      </c>
      <c r="U4993">
        <v>24.07</v>
      </c>
      <c r="V4993" t="str">
        <f>VLOOKUP(L4993,'[2]tabela de preços'!$A:$D,4,0)</f>
        <v>BRASILUX</v>
      </c>
      <c r="W4993" t="str">
        <f>VLOOKUP(L4993,'[2]tabela de preços'!$A:$F,6,0)</f>
        <v>ESMALTES</v>
      </c>
      <c r="X4993" t="str">
        <f>VLOOKUP(L4993,'[2]tabela de preços'!$A:$G,7,0)</f>
        <v>INDUSTRIAL</v>
      </c>
    </row>
    <row r="4994" spans="1:24" x14ac:dyDescent="0.3">
      <c r="A4994" t="s">
        <v>1701</v>
      </c>
      <c r="C4994" t="s">
        <v>4192</v>
      </c>
      <c r="D4994" s="1">
        <v>46085</v>
      </c>
      <c r="E4994" t="s">
        <v>4193</v>
      </c>
      <c r="F4994">
        <v>9</v>
      </c>
      <c r="G4994">
        <v>197</v>
      </c>
      <c r="H4994" t="str">
        <f>VLOOKUP(G4994,[1]OPERADORES!$A:$B,2,0)</f>
        <v xml:space="preserve">POLIANA LORRANE DE AMORIM </v>
      </c>
      <c r="I4994" t="s">
        <v>21</v>
      </c>
      <c r="J4994" t="s">
        <v>265</v>
      </c>
      <c r="K4994" t="s">
        <v>1704</v>
      </c>
      <c r="L4994">
        <v>84336</v>
      </c>
      <c r="M4994" t="s">
        <v>4194</v>
      </c>
      <c r="O4994" t="s">
        <v>11</v>
      </c>
      <c r="P4994">
        <v>5403</v>
      </c>
      <c r="Q4994">
        <v>1</v>
      </c>
      <c r="R4994">
        <v>59.98</v>
      </c>
      <c r="S4994">
        <v>59.98</v>
      </c>
      <c r="T4994">
        <v>44.62</v>
      </c>
      <c r="U4994">
        <v>25.61</v>
      </c>
      <c r="V4994" t="str">
        <f>VLOOKUP(L4994,'[2]tabela de preços'!$A:$D,4,0)</f>
        <v>BRASILUX</v>
      </c>
      <c r="W4994" t="str">
        <f>VLOOKUP(L4994,'[2]tabela de preços'!$A:$F,6,0)</f>
        <v>ESMALTES</v>
      </c>
      <c r="X4994" t="str">
        <f>VLOOKUP(L4994,'[2]tabela de preços'!$A:$G,7,0)</f>
        <v>INDUSTRIAL</v>
      </c>
    </row>
    <row r="4995" spans="1:24" x14ac:dyDescent="0.3">
      <c r="A4995" t="s">
        <v>1701</v>
      </c>
      <c r="C4995" t="s">
        <v>4192</v>
      </c>
      <c r="D4995" s="1">
        <v>46085</v>
      </c>
      <c r="E4995" t="s">
        <v>4193</v>
      </c>
      <c r="F4995">
        <v>9</v>
      </c>
      <c r="G4995">
        <v>197</v>
      </c>
      <c r="H4995" t="str">
        <f>VLOOKUP(G4995,[1]OPERADORES!$A:$B,2,0)</f>
        <v xml:space="preserve">POLIANA LORRANE DE AMORIM </v>
      </c>
      <c r="I4995" t="s">
        <v>21</v>
      </c>
      <c r="J4995" t="s">
        <v>265</v>
      </c>
      <c r="K4995" t="s">
        <v>1704</v>
      </c>
      <c r="L4995">
        <v>84364</v>
      </c>
      <c r="M4995" t="s">
        <v>1725</v>
      </c>
      <c r="O4995" t="s">
        <v>11</v>
      </c>
      <c r="P4995">
        <v>5403</v>
      </c>
      <c r="Q4995">
        <v>1</v>
      </c>
      <c r="R4995">
        <v>19.77</v>
      </c>
      <c r="S4995">
        <v>19.77</v>
      </c>
      <c r="T4995">
        <v>15.01</v>
      </c>
      <c r="U4995">
        <v>24.08</v>
      </c>
      <c r="V4995" t="str">
        <f>VLOOKUP(L4995,'[2]tabela de preços'!$A:$D,4,0)</f>
        <v>BRASILUX</v>
      </c>
      <c r="W4995" t="str">
        <f>VLOOKUP(L4995,'[2]tabela de preços'!$A:$F,6,0)</f>
        <v>ESMALTES</v>
      </c>
      <c r="X4995" t="str">
        <f>VLOOKUP(L4995,'[2]tabela de preços'!$A:$G,7,0)</f>
        <v>INDUSTRIAL</v>
      </c>
    </row>
    <row r="4996" spans="1:24" x14ac:dyDescent="0.3">
      <c r="A4996" t="s">
        <v>1701</v>
      </c>
      <c r="C4996" t="s">
        <v>4192</v>
      </c>
      <c r="D4996" s="1">
        <v>46085</v>
      </c>
      <c r="E4996" t="s">
        <v>4193</v>
      </c>
      <c r="F4996">
        <v>9</v>
      </c>
      <c r="G4996">
        <v>197</v>
      </c>
      <c r="H4996" t="str">
        <f>VLOOKUP(G4996,[1]OPERADORES!$A:$B,2,0)</f>
        <v xml:space="preserve">POLIANA LORRANE DE AMORIM </v>
      </c>
      <c r="I4996" t="s">
        <v>21</v>
      </c>
      <c r="J4996" t="s">
        <v>265</v>
      </c>
      <c r="K4996" t="s">
        <v>1704</v>
      </c>
      <c r="L4996">
        <v>84342</v>
      </c>
      <c r="M4996" t="s">
        <v>498</v>
      </c>
      <c r="O4996" t="s">
        <v>11</v>
      </c>
      <c r="P4996">
        <v>5403</v>
      </c>
      <c r="Q4996">
        <v>2</v>
      </c>
      <c r="R4996">
        <v>59.98</v>
      </c>
      <c r="S4996">
        <v>119.96</v>
      </c>
      <c r="T4996">
        <v>91.56</v>
      </c>
      <c r="U4996">
        <v>23.67</v>
      </c>
      <c r="V4996" t="str">
        <f>VLOOKUP(L4996,'[2]tabela de preços'!$A:$D,4,0)</f>
        <v>BRASILUX</v>
      </c>
      <c r="W4996" t="str">
        <f>VLOOKUP(L4996,'[2]tabela de preços'!$A:$F,6,0)</f>
        <v>ESMALTES</v>
      </c>
      <c r="X4996" t="str">
        <f>VLOOKUP(L4996,'[2]tabela de preços'!$A:$G,7,0)</f>
        <v>INDUSTRIAL</v>
      </c>
    </row>
    <row r="4997" spans="1:24" x14ac:dyDescent="0.3">
      <c r="A4997" t="s">
        <v>1701</v>
      </c>
      <c r="C4997" t="s">
        <v>4192</v>
      </c>
      <c r="D4997" s="1">
        <v>46085</v>
      </c>
      <c r="E4997" t="s">
        <v>4193</v>
      </c>
      <c r="F4997">
        <v>9</v>
      </c>
      <c r="G4997">
        <v>197</v>
      </c>
      <c r="H4997" t="str">
        <f>VLOOKUP(G4997,[1]OPERADORES!$A:$B,2,0)</f>
        <v xml:space="preserve">POLIANA LORRANE DE AMORIM </v>
      </c>
      <c r="I4997" t="s">
        <v>21</v>
      </c>
      <c r="J4997" t="s">
        <v>265</v>
      </c>
      <c r="K4997" t="s">
        <v>1704</v>
      </c>
      <c r="L4997">
        <v>84124</v>
      </c>
      <c r="M4997" t="s">
        <v>288</v>
      </c>
      <c r="O4997" t="s">
        <v>11</v>
      </c>
      <c r="P4997">
        <v>5403</v>
      </c>
      <c r="Q4997">
        <v>1</v>
      </c>
      <c r="R4997">
        <v>17.61</v>
      </c>
      <c r="S4997">
        <v>17.61</v>
      </c>
      <c r="T4997">
        <v>13.37</v>
      </c>
      <c r="U4997">
        <v>24.08</v>
      </c>
      <c r="V4997" t="str">
        <f>VLOOKUP(L4997,'[2]tabela de preços'!$A:$D,4,0)</f>
        <v>BRASILUX</v>
      </c>
      <c r="W4997" t="str">
        <f>VLOOKUP(L4997,'[2]tabela de preços'!$A:$F,6,0)</f>
        <v>ESMALTES</v>
      </c>
      <c r="X4997" t="str">
        <f>VLOOKUP(L4997,'[2]tabela de preços'!$A:$G,7,0)</f>
        <v>INDUSTRIAL</v>
      </c>
    </row>
    <row r="4998" spans="1:24" x14ac:dyDescent="0.3">
      <c r="A4998" t="s">
        <v>1701</v>
      </c>
      <c r="C4998" t="s">
        <v>4192</v>
      </c>
      <c r="D4998" s="1">
        <v>46085</v>
      </c>
      <c r="E4998" t="s">
        <v>4193</v>
      </c>
      <c r="F4998">
        <v>9</v>
      </c>
      <c r="G4998">
        <v>197</v>
      </c>
      <c r="H4998" t="str">
        <f>VLOOKUP(G4998,[1]OPERADORES!$A:$B,2,0)</f>
        <v xml:space="preserve">POLIANA LORRANE DE AMORIM </v>
      </c>
      <c r="I4998" t="s">
        <v>21</v>
      </c>
      <c r="J4998" t="s">
        <v>265</v>
      </c>
      <c r="K4998" t="s">
        <v>1704</v>
      </c>
      <c r="L4998">
        <v>84960</v>
      </c>
      <c r="M4998" t="s">
        <v>1004</v>
      </c>
      <c r="O4998" t="s">
        <v>11</v>
      </c>
      <c r="P4998">
        <v>5403</v>
      </c>
      <c r="Q4998">
        <v>4</v>
      </c>
      <c r="R4998">
        <v>82.92</v>
      </c>
      <c r="S4998">
        <v>331.68</v>
      </c>
      <c r="T4998">
        <v>237.76</v>
      </c>
      <c r="U4998">
        <v>28.32</v>
      </c>
      <c r="V4998" t="str">
        <f>VLOOKUP(L4998,'[2]tabela de preços'!$A:$D,4,0)</f>
        <v>BRASILUX</v>
      </c>
      <c r="W4998" t="str">
        <f>VLOOKUP(L4998,'[2]tabela de preços'!$A:$F,6,0)</f>
        <v>IMPERMEABILIZANTES</v>
      </c>
      <c r="X4998" t="str">
        <f>VLOOKUP(L4998,'[2]tabela de preços'!$A:$G,7,0)</f>
        <v>IMOBILIÁRIO</v>
      </c>
    </row>
    <row r="4999" spans="1:24" x14ac:dyDescent="0.3">
      <c r="A4999" t="s">
        <v>1701</v>
      </c>
      <c r="C4999" t="s">
        <v>4195</v>
      </c>
      <c r="D4999" s="1">
        <v>46086</v>
      </c>
      <c r="E4999" t="s">
        <v>4196</v>
      </c>
      <c r="F4999">
        <v>9</v>
      </c>
      <c r="G4999">
        <v>197</v>
      </c>
      <c r="H4999" t="str">
        <f>VLOOKUP(G4999,[1]OPERADORES!$A:$B,2,0)</f>
        <v xml:space="preserve">POLIANA LORRANE DE AMORIM </v>
      </c>
      <c r="I4999" t="s">
        <v>21</v>
      </c>
      <c r="J4999" t="s">
        <v>265</v>
      </c>
      <c r="K4999" t="s">
        <v>1704</v>
      </c>
      <c r="L4999">
        <v>84383</v>
      </c>
      <c r="M4999" t="s">
        <v>836</v>
      </c>
      <c r="O4999" t="s">
        <v>11</v>
      </c>
      <c r="P4999">
        <v>5403</v>
      </c>
      <c r="Q4999">
        <v>3</v>
      </c>
      <c r="R4999">
        <v>159.9</v>
      </c>
      <c r="S4999">
        <v>479.7</v>
      </c>
      <c r="T4999">
        <v>412.83</v>
      </c>
      <c r="U4999">
        <v>13.94</v>
      </c>
      <c r="V4999" t="str">
        <f>VLOOKUP(L4999,'[2]tabela de preços'!$A:$D,4,0)</f>
        <v>BRASILUX</v>
      </c>
      <c r="W4999" t="str">
        <f>VLOOKUP(L4999,'[2]tabela de preços'!$A:$F,6,0)</f>
        <v>TINTA PARA PISO</v>
      </c>
      <c r="X4999" t="str">
        <f>VLOOKUP(L4999,'[2]tabela de preços'!$A:$G,7,0)</f>
        <v>IMOBILIÁRIO</v>
      </c>
    </row>
    <row r="5000" spans="1:24" x14ac:dyDescent="0.3">
      <c r="A5000" t="s">
        <v>1727</v>
      </c>
      <c r="C5000" t="s">
        <v>3978</v>
      </c>
      <c r="D5000" s="1">
        <v>46084</v>
      </c>
      <c r="E5000" t="s">
        <v>3979</v>
      </c>
      <c r="F5000">
        <v>9</v>
      </c>
      <c r="G5000">
        <v>174</v>
      </c>
      <c r="H5000" t="str">
        <f>VLOOKUP(G5000,[1]OPERADORES!$A:$B,2,0)</f>
        <v>MIRIÃ LOBATO RODRIGUES</v>
      </c>
      <c r="I5000" t="s">
        <v>21</v>
      </c>
      <c r="J5000" t="s">
        <v>1173</v>
      </c>
      <c r="K5000" t="s">
        <v>1730</v>
      </c>
      <c r="L5000">
        <v>86951</v>
      </c>
      <c r="M5000" t="s">
        <v>3238</v>
      </c>
      <c r="O5000" t="s">
        <v>11</v>
      </c>
      <c r="P5000">
        <v>5403</v>
      </c>
      <c r="Q5000">
        <v>12</v>
      </c>
      <c r="R5000">
        <v>83.84</v>
      </c>
      <c r="S5000" s="2">
        <v>1006.08</v>
      </c>
      <c r="T5000">
        <v>763.56</v>
      </c>
      <c r="U5000">
        <v>24.11</v>
      </c>
      <c r="V5000" t="str">
        <f>VLOOKUP(L5000,'[2]tabela de preços'!$A:$D,4,0)</f>
        <v>BRASILUX</v>
      </c>
      <c r="W5000" t="str">
        <f>VLOOKUP(L5000,'[2]tabela de preços'!$A:$F,6,0)</f>
        <v>ESMALTES</v>
      </c>
      <c r="X5000" t="str">
        <f>VLOOKUP(L5000,'[2]tabela de preços'!$A:$G,7,0)</f>
        <v>INDUSTRIAL</v>
      </c>
    </row>
    <row r="5001" spans="1:24" x14ac:dyDescent="0.3">
      <c r="A5001" t="s">
        <v>1739</v>
      </c>
      <c r="C5001" t="s">
        <v>4197</v>
      </c>
      <c r="D5001" s="1">
        <v>46086</v>
      </c>
      <c r="E5001" t="s">
        <v>4198</v>
      </c>
      <c r="F5001">
        <v>9</v>
      </c>
      <c r="G5001">
        <v>174</v>
      </c>
      <c r="H5001" t="str">
        <f>VLOOKUP(G5001,[1]OPERADORES!$A:$B,2,0)</f>
        <v>MIRIÃ LOBATO RODRIGUES</v>
      </c>
      <c r="I5001" t="s">
        <v>21</v>
      </c>
      <c r="J5001" t="s">
        <v>66</v>
      </c>
      <c r="K5001" t="s">
        <v>1742</v>
      </c>
      <c r="L5001">
        <v>20461</v>
      </c>
      <c r="M5001" t="s">
        <v>1085</v>
      </c>
      <c r="O5001" t="s">
        <v>11</v>
      </c>
      <c r="P5001">
        <v>5102</v>
      </c>
      <c r="Q5001">
        <v>3</v>
      </c>
      <c r="R5001">
        <v>57.23</v>
      </c>
      <c r="S5001">
        <v>171.69</v>
      </c>
      <c r="T5001">
        <v>130.32</v>
      </c>
      <c r="U5001">
        <v>24.1</v>
      </c>
      <c r="V5001" t="str">
        <f>VLOOKUP(L5001,'[2]tabela de preços'!$A:$D,4,0)</f>
        <v>SHERWIN WILLIAMS</v>
      </c>
      <c r="W5001" t="str">
        <f>VLOOKUP(L5001,'[2]tabela de preços'!$A:$F,6,0)</f>
        <v>VERNIZ AUTOMOTIVO</v>
      </c>
      <c r="X5001" t="str">
        <f>VLOOKUP(L5001,'[2]tabela de preços'!$A:$G,7,0)</f>
        <v>AUTOMOTIVO</v>
      </c>
    </row>
    <row r="5002" spans="1:24" x14ac:dyDescent="0.3">
      <c r="A5002" t="s">
        <v>1739</v>
      </c>
      <c r="C5002" t="s">
        <v>4197</v>
      </c>
      <c r="D5002" s="1">
        <v>46086</v>
      </c>
      <c r="E5002" t="s">
        <v>4198</v>
      </c>
      <c r="F5002">
        <v>9</v>
      </c>
      <c r="G5002">
        <v>174</v>
      </c>
      <c r="H5002" t="str">
        <f>VLOOKUP(G5002,[1]OPERADORES!$A:$B,2,0)</f>
        <v>MIRIÃ LOBATO RODRIGUES</v>
      </c>
      <c r="I5002" t="s">
        <v>21</v>
      </c>
      <c r="J5002" t="s">
        <v>66</v>
      </c>
      <c r="K5002" t="s">
        <v>1742</v>
      </c>
      <c r="L5002">
        <v>20454</v>
      </c>
      <c r="M5002" t="s">
        <v>1086</v>
      </c>
      <c r="O5002" t="s">
        <v>11</v>
      </c>
      <c r="P5002">
        <v>5403</v>
      </c>
      <c r="Q5002">
        <v>1</v>
      </c>
      <c r="R5002">
        <v>184.14</v>
      </c>
      <c r="S5002">
        <v>184.14</v>
      </c>
      <c r="T5002">
        <v>139.77000000000001</v>
      </c>
      <c r="U5002">
        <v>24.1</v>
      </c>
      <c r="V5002" t="str">
        <f>VLOOKUP(L5002,'[2]tabela de preços'!$A:$D,4,0)</f>
        <v>SHERWIN WILLIAMS</v>
      </c>
      <c r="W5002" t="str">
        <f>VLOOKUP(L5002,'[2]tabela de preços'!$A:$F,6,0)</f>
        <v>VERNIZ AUTOMOTIVO</v>
      </c>
      <c r="X5002" t="str">
        <f>VLOOKUP(L5002,'[2]tabela de preços'!$A:$G,7,0)</f>
        <v>AUTOMOTIVO</v>
      </c>
    </row>
    <row r="5003" spans="1:24" x14ac:dyDescent="0.3">
      <c r="A5003" t="s">
        <v>1739</v>
      </c>
      <c r="C5003" t="s">
        <v>4199</v>
      </c>
      <c r="D5003" s="1">
        <v>46086</v>
      </c>
      <c r="E5003" t="s">
        <v>4200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21</v>
      </c>
      <c r="J5003" t="s">
        <v>66</v>
      </c>
      <c r="K5003" t="s">
        <v>1742</v>
      </c>
      <c r="L5003">
        <v>24248</v>
      </c>
      <c r="M5003" t="s">
        <v>107</v>
      </c>
      <c r="O5003" t="s">
        <v>11</v>
      </c>
      <c r="P5003">
        <v>5102</v>
      </c>
      <c r="Q5003">
        <v>36</v>
      </c>
      <c r="R5003">
        <v>8</v>
      </c>
      <c r="S5003">
        <v>288</v>
      </c>
      <c r="T5003">
        <v>234</v>
      </c>
      <c r="U5003">
        <v>18.75</v>
      </c>
      <c r="V5003" t="str">
        <f>VLOOKUP(L5003,'[2]tabela de preços'!$A:$D,4,0)</f>
        <v>SHERWIN WILLIAMS</v>
      </c>
      <c r="W5003" t="str">
        <f>VLOOKUP(L5003,'[2]tabela de preços'!$A:$F,6,0)</f>
        <v>PRIMER AUTOMOTIVO</v>
      </c>
      <c r="X5003" t="str">
        <f>VLOOKUP(L5003,'[2]tabela de preços'!$A:$G,7,0)</f>
        <v>AUTOMOTIVO</v>
      </c>
    </row>
    <row r="5004" spans="1:24" x14ac:dyDescent="0.3">
      <c r="A5004" t="s">
        <v>1739</v>
      </c>
      <c r="C5004" t="s">
        <v>4199</v>
      </c>
      <c r="D5004" s="1">
        <v>46086</v>
      </c>
      <c r="E5004" t="s">
        <v>4200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21</v>
      </c>
      <c r="J5004" t="s">
        <v>66</v>
      </c>
      <c r="K5004" t="s">
        <v>1742</v>
      </c>
      <c r="L5004">
        <v>23602</v>
      </c>
      <c r="M5004" t="s">
        <v>215</v>
      </c>
      <c r="O5004" t="s">
        <v>11</v>
      </c>
      <c r="P5004">
        <v>5403</v>
      </c>
      <c r="Q5004">
        <v>18</v>
      </c>
      <c r="R5004">
        <v>35.89</v>
      </c>
      <c r="S5004">
        <v>646.02</v>
      </c>
      <c r="T5004">
        <v>526.5</v>
      </c>
      <c r="U5004">
        <v>18.5</v>
      </c>
      <c r="V5004" t="str">
        <f>VLOOKUP(L5004,'[2]tabela de preços'!$A:$D,4,0)</f>
        <v>SHERWIN WILLIAMS</v>
      </c>
      <c r="W5004" t="str">
        <f>VLOOKUP(L5004,'[2]tabela de preços'!$A:$F,6,0)</f>
        <v>VERNIZ AUTOMOTIVO</v>
      </c>
      <c r="X5004" t="str">
        <f>VLOOKUP(L5004,'[2]tabela de preços'!$A:$G,7,0)</f>
        <v>AUTOMOTIVO</v>
      </c>
    </row>
    <row r="5005" spans="1:24" x14ac:dyDescent="0.3">
      <c r="A5005" t="s">
        <v>1739</v>
      </c>
      <c r="C5005" t="s">
        <v>4199</v>
      </c>
      <c r="D5005" s="1">
        <v>46086</v>
      </c>
      <c r="E5005" t="s">
        <v>4200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21</v>
      </c>
      <c r="J5005" t="s">
        <v>66</v>
      </c>
      <c r="K5005" t="s">
        <v>1742</v>
      </c>
      <c r="L5005">
        <v>20431</v>
      </c>
      <c r="M5005" t="s">
        <v>202</v>
      </c>
      <c r="O5005" t="s">
        <v>11</v>
      </c>
      <c r="P5005">
        <v>5403</v>
      </c>
      <c r="Q5005">
        <v>30</v>
      </c>
      <c r="R5005">
        <v>36.89</v>
      </c>
      <c r="S5005" s="2">
        <v>1106.7</v>
      </c>
      <c r="T5005">
        <v>907.8</v>
      </c>
      <c r="U5005">
        <v>17.97</v>
      </c>
      <c r="V5005" t="str">
        <f>VLOOKUP(L5005,'[2]tabela de preços'!$A:$D,4,0)</f>
        <v>SHERWIN WILLIAMS</v>
      </c>
      <c r="W5005" t="str">
        <f>VLOOKUP(L5005,'[2]tabela de preços'!$A:$F,6,0)</f>
        <v>VERNIZ AUTOMOTIVO</v>
      </c>
      <c r="X5005" t="str">
        <f>VLOOKUP(L5005,'[2]tabela de preços'!$A:$G,7,0)</f>
        <v>AUTOMOTIVO</v>
      </c>
    </row>
    <row r="5006" spans="1:24" x14ac:dyDescent="0.3">
      <c r="A5006" t="s">
        <v>1739</v>
      </c>
      <c r="C5006" t="s">
        <v>4199</v>
      </c>
      <c r="D5006" s="1">
        <v>46086</v>
      </c>
      <c r="E5006" t="s">
        <v>4200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21</v>
      </c>
      <c r="J5006" t="s">
        <v>66</v>
      </c>
      <c r="K5006" t="s">
        <v>1742</v>
      </c>
      <c r="L5006">
        <v>10238</v>
      </c>
      <c r="M5006" t="s">
        <v>79</v>
      </c>
      <c r="O5006" t="s">
        <v>11</v>
      </c>
      <c r="P5006">
        <v>5102</v>
      </c>
      <c r="Q5006">
        <v>100</v>
      </c>
      <c r="R5006">
        <v>2.79</v>
      </c>
      <c r="S5006">
        <v>279</v>
      </c>
      <c r="T5006">
        <v>224</v>
      </c>
      <c r="U5006">
        <v>19.71</v>
      </c>
      <c r="V5006" t="str">
        <f>VLOOKUP(L5006,'[2]tabela de preços'!$A:$D,4,0)</f>
        <v>NORTON</v>
      </c>
      <c r="W5006" t="str">
        <f>VLOOKUP(L5006,'[2]tabela de preços'!$A:$F,6,0)</f>
        <v xml:space="preserve">DISCOS / LIXAS / ABRASIVOS </v>
      </c>
      <c r="X5006" t="str">
        <f>VLOOKUP(L5006,'[2]tabela de preços'!$A:$G,7,0)</f>
        <v>AUTOMOTIVO</v>
      </c>
    </row>
    <row r="5007" spans="1:24" x14ac:dyDescent="0.3">
      <c r="A5007" t="s">
        <v>1739</v>
      </c>
      <c r="C5007" t="s">
        <v>4199</v>
      </c>
      <c r="D5007" s="1">
        <v>46086</v>
      </c>
      <c r="E5007" t="s">
        <v>4200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21</v>
      </c>
      <c r="J5007" t="s">
        <v>66</v>
      </c>
      <c r="K5007" t="s">
        <v>1742</v>
      </c>
      <c r="L5007">
        <v>10242</v>
      </c>
      <c r="M5007" t="s">
        <v>82</v>
      </c>
      <c r="O5007" t="s">
        <v>11</v>
      </c>
      <c r="P5007">
        <v>5102</v>
      </c>
      <c r="Q5007">
        <v>100</v>
      </c>
      <c r="R5007">
        <v>2.79</v>
      </c>
      <c r="S5007">
        <v>279</v>
      </c>
      <c r="T5007">
        <v>224</v>
      </c>
      <c r="U5007">
        <v>19.71</v>
      </c>
      <c r="V5007" t="str">
        <f>VLOOKUP(L5007,'[2]tabela de preços'!$A:$D,4,0)</f>
        <v>NORTON</v>
      </c>
      <c r="W5007" t="str">
        <f>VLOOKUP(L5007,'[2]tabela de preços'!$A:$F,6,0)</f>
        <v xml:space="preserve">DISCOS / LIXAS / ABRASIVOS </v>
      </c>
      <c r="X5007" t="str">
        <f>VLOOKUP(L5007,'[2]tabela de preços'!$A:$G,7,0)</f>
        <v>AUTOMOTIVO</v>
      </c>
    </row>
    <row r="5008" spans="1:24" x14ac:dyDescent="0.3">
      <c r="A5008" t="s">
        <v>1739</v>
      </c>
      <c r="C5008" t="s">
        <v>4199</v>
      </c>
      <c r="D5008" s="1">
        <v>46086</v>
      </c>
      <c r="E5008" t="s">
        <v>4200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21</v>
      </c>
      <c r="J5008" t="s">
        <v>66</v>
      </c>
      <c r="K5008" t="s">
        <v>1742</v>
      </c>
      <c r="L5008">
        <v>21077</v>
      </c>
      <c r="M5008" t="s">
        <v>207</v>
      </c>
      <c r="O5008" t="s">
        <v>11</v>
      </c>
      <c r="P5008">
        <v>5102</v>
      </c>
      <c r="Q5008">
        <v>12</v>
      </c>
      <c r="R5008">
        <v>44.68</v>
      </c>
      <c r="S5008">
        <v>536.16</v>
      </c>
      <c r="T5008">
        <v>407.04</v>
      </c>
      <c r="U5008">
        <v>24.08</v>
      </c>
      <c r="V5008" t="str">
        <f>VLOOKUP(L5008,'[2]tabela de preços'!$A:$D,4,0)</f>
        <v>SHERWIN WILLIAMS</v>
      </c>
      <c r="W5008" t="str">
        <f>VLOOKUP(L5008,'[2]tabela de preços'!$A:$F,6,0)</f>
        <v>MASSA POLIÉSTER</v>
      </c>
      <c r="X5008" t="str">
        <f>VLOOKUP(L5008,'[2]tabela de preços'!$A:$G,7,0)</f>
        <v>AUTOMOTIVO</v>
      </c>
    </row>
    <row r="5009" spans="1:24" x14ac:dyDescent="0.3">
      <c r="A5009" t="s">
        <v>1739</v>
      </c>
      <c r="C5009" t="s">
        <v>4199</v>
      </c>
      <c r="D5009" s="1">
        <v>46086</v>
      </c>
      <c r="E5009" t="s">
        <v>4200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21</v>
      </c>
      <c r="J5009" t="s">
        <v>66</v>
      </c>
      <c r="K5009" t="s">
        <v>1742</v>
      </c>
      <c r="L5009">
        <v>24247</v>
      </c>
      <c r="M5009" t="s">
        <v>160</v>
      </c>
      <c r="O5009" t="s">
        <v>11</v>
      </c>
      <c r="P5009">
        <v>5403</v>
      </c>
      <c r="Q5009">
        <v>36</v>
      </c>
      <c r="R5009">
        <v>21</v>
      </c>
      <c r="S5009">
        <v>756</v>
      </c>
      <c r="T5009">
        <v>607.32000000000005</v>
      </c>
      <c r="U5009">
        <v>19.670000000000002</v>
      </c>
      <c r="V5009" t="str">
        <f>VLOOKUP(L5009,'[2]tabela de preços'!$A:$D,4,0)</f>
        <v>SHERWIN WILLIAMS</v>
      </c>
      <c r="W5009" t="str">
        <f>VLOOKUP(L5009,'[2]tabela de preços'!$A:$F,6,0)</f>
        <v>PRIMER AUTOMOTIVO</v>
      </c>
      <c r="X5009" t="str">
        <f>VLOOKUP(L5009,'[2]tabela de preços'!$A:$G,7,0)</f>
        <v>AUTOMOTIVO</v>
      </c>
    </row>
    <row r="5010" spans="1:24" x14ac:dyDescent="0.3">
      <c r="A5010" t="s">
        <v>1739</v>
      </c>
      <c r="C5010" t="s">
        <v>4199</v>
      </c>
      <c r="D5010" s="1">
        <v>46086</v>
      </c>
      <c r="E5010" t="s">
        <v>4200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21</v>
      </c>
      <c r="J5010" t="s">
        <v>66</v>
      </c>
      <c r="K5010" t="s">
        <v>1742</v>
      </c>
      <c r="L5010">
        <v>10297</v>
      </c>
      <c r="M5010" t="s">
        <v>41</v>
      </c>
      <c r="O5010" t="s">
        <v>11</v>
      </c>
      <c r="P5010">
        <v>5102</v>
      </c>
      <c r="Q5010">
        <v>24</v>
      </c>
      <c r="R5010">
        <v>10.89</v>
      </c>
      <c r="S5010">
        <v>261.36</v>
      </c>
      <c r="T5010">
        <v>220.08</v>
      </c>
      <c r="U5010">
        <v>15.79</v>
      </c>
      <c r="V5010" t="str">
        <f>VLOOKUP(L5010,'[2]tabela de preços'!$A:$D,4,0)</f>
        <v>ANJO</v>
      </c>
      <c r="W5010" t="str">
        <f>VLOOKUP(L5010,'[2]tabela de preços'!$A:$F,6,0)</f>
        <v>THINNER DE LIMPEZA</v>
      </c>
      <c r="X5010" t="str">
        <f>VLOOKUP(L5010,'[2]tabela de preços'!$A:$G,7,0)</f>
        <v>THINNER</v>
      </c>
    </row>
    <row r="5011" spans="1:24" x14ac:dyDescent="0.3">
      <c r="A5011" t="s">
        <v>1739</v>
      </c>
      <c r="C5011" t="s">
        <v>4199</v>
      </c>
      <c r="D5011" s="1">
        <v>46086</v>
      </c>
      <c r="E5011" t="s">
        <v>4200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21</v>
      </c>
      <c r="J5011" t="s">
        <v>66</v>
      </c>
      <c r="K5011" t="s">
        <v>1742</v>
      </c>
      <c r="L5011">
        <v>20414</v>
      </c>
      <c r="M5011" t="s">
        <v>112</v>
      </c>
      <c r="O5011" t="s">
        <v>11</v>
      </c>
      <c r="P5011">
        <v>5102</v>
      </c>
      <c r="Q5011">
        <v>40</v>
      </c>
      <c r="R5011">
        <v>21.89</v>
      </c>
      <c r="S5011">
        <v>875.6</v>
      </c>
      <c r="T5011">
        <v>720</v>
      </c>
      <c r="U5011">
        <v>17.77</v>
      </c>
      <c r="V5011" t="str">
        <f>VLOOKUP(L5011,'[2]tabela de preços'!$A:$D,4,0)</f>
        <v>SHERWIN WILLIAMS</v>
      </c>
      <c r="W5011" t="str">
        <f>VLOOKUP(L5011,'[2]tabela de preços'!$A:$F,6,0)</f>
        <v>DILUENTE</v>
      </c>
      <c r="X5011" t="str">
        <f>VLOOKUP(L5011,'[2]tabela de preços'!$A:$G,7,0)</f>
        <v>AUTOMOTIVO</v>
      </c>
    </row>
    <row r="5012" spans="1:24" x14ac:dyDescent="0.3">
      <c r="A5012" t="s">
        <v>1739</v>
      </c>
      <c r="C5012" t="s">
        <v>4201</v>
      </c>
      <c r="D5012" s="1">
        <v>46087</v>
      </c>
      <c r="E5012" t="s">
        <v>4202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21</v>
      </c>
      <c r="J5012" t="s">
        <v>66</v>
      </c>
      <c r="K5012" t="s">
        <v>1742</v>
      </c>
      <c r="L5012">
        <v>84108</v>
      </c>
      <c r="M5012" t="s">
        <v>144</v>
      </c>
      <c r="O5012" t="s">
        <v>11</v>
      </c>
      <c r="P5012">
        <v>5403</v>
      </c>
      <c r="Q5012">
        <v>6</v>
      </c>
      <c r="R5012">
        <v>27.29</v>
      </c>
      <c r="S5012">
        <v>163.74</v>
      </c>
      <c r="T5012">
        <v>124.26</v>
      </c>
      <c r="U5012">
        <v>24.11</v>
      </c>
      <c r="V5012" t="str">
        <f>VLOOKUP(L5012,'[2]tabela de preços'!$A:$D,4,0)</f>
        <v>BRASILUX</v>
      </c>
      <c r="W5012" t="str">
        <f>VLOOKUP(L5012,'[2]tabela de preços'!$A:$F,6,0)</f>
        <v>TINTAS LACA</v>
      </c>
      <c r="X5012" t="str">
        <f>VLOOKUP(L5012,'[2]tabela de preços'!$A:$G,7,0)</f>
        <v>AUTOMOTIVO</v>
      </c>
    </row>
    <row r="5013" spans="1:24" x14ac:dyDescent="0.3">
      <c r="A5013" t="s">
        <v>1739</v>
      </c>
      <c r="C5013" t="s">
        <v>4201</v>
      </c>
      <c r="D5013" s="1">
        <v>46087</v>
      </c>
      <c r="E5013" t="s">
        <v>4202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21</v>
      </c>
      <c r="J5013" t="s">
        <v>66</v>
      </c>
      <c r="K5013" t="s">
        <v>1742</v>
      </c>
      <c r="L5013">
        <v>20461</v>
      </c>
      <c r="M5013" t="s">
        <v>1085</v>
      </c>
      <c r="O5013" t="s">
        <v>11</v>
      </c>
      <c r="P5013">
        <v>5102</v>
      </c>
      <c r="Q5013">
        <v>3</v>
      </c>
      <c r="R5013">
        <v>57.23</v>
      </c>
      <c r="S5013">
        <v>171.69</v>
      </c>
      <c r="T5013">
        <v>130.32</v>
      </c>
      <c r="U5013">
        <v>24.1</v>
      </c>
      <c r="V5013" t="str">
        <f>VLOOKUP(L5013,'[2]tabela de preços'!$A:$D,4,0)</f>
        <v>SHERWIN WILLIAMS</v>
      </c>
      <c r="W5013" t="str">
        <f>VLOOKUP(L5013,'[2]tabela de preços'!$A:$F,6,0)</f>
        <v>VERNIZ AUTOMOTIVO</v>
      </c>
      <c r="X5013" t="str">
        <f>VLOOKUP(L5013,'[2]tabela de preços'!$A:$G,7,0)</f>
        <v>AUTOMOTIVO</v>
      </c>
    </row>
    <row r="5014" spans="1:24" x14ac:dyDescent="0.3">
      <c r="A5014" t="s">
        <v>1739</v>
      </c>
      <c r="C5014" t="s">
        <v>4201</v>
      </c>
      <c r="D5014" s="1">
        <v>46087</v>
      </c>
      <c r="E5014" t="s">
        <v>4202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21</v>
      </c>
      <c r="J5014" t="s">
        <v>66</v>
      </c>
      <c r="K5014" t="s">
        <v>1742</v>
      </c>
      <c r="L5014">
        <v>22684</v>
      </c>
      <c r="M5014" t="s">
        <v>73</v>
      </c>
      <c r="O5014" t="s">
        <v>11</v>
      </c>
      <c r="P5014">
        <v>5102</v>
      </c>
      <c r="Q5014">
        <v>160</v>
      </c>
      <c r="R5014">
        <v>3.65</v>
      </c>
      <c r="S5014">
        <v>584</v>
      </c>
      <c r="T5014">
        <v>492.8</v>
      </c>
      <c r="U5014">
        <v>15.62</v>
      </c>
      <c r="V5014" t="str">
        <f>VLOOKUP(L5014,'[2]tabela de preços'!$A:$D,4,0)</f>
        <v>3M</v>
      </c>
      <c r="W5014" t="str">
        <f>VLOOKUP(L5014,'[2]tabela de preços'!$A:$F,6,0)</f>
        <v>FITA AUTOMOTIVA</v>
      </c>
      <c r="X5014" t="str">
        <f>VLOOKUP(L5014,'[2]tabela de preços'!$A:$G,7,0)</f>
        <v>AUTOMOTIVO</v>
      </c>
    </row>
    <row r="5015" spans="1:24" x14ac:dyDescent="0.3">
      <c r="A5015" t="s">
        <v>1739</v>
      </c>
      <c r="C5015" t="s">
        <v>4201</v>
      </c>
      <c r="D5015" s="1">
        <v>46087</v>
      </c>
      <c r="E5015" t="s">
        <v>4202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66</v>
      </c>
      <c r="K5015" t="s">
        <v>1742</v>
      </c>
      <c r="L5015">
        <v>20431</v>
      </c>
      <c r="M5015" t="s">
        <v>202</v>
      </c>
      <c r="O5015" t="s">
        <v>11</v>
      </c>
      <c r="P5015">
        <v>5403</v>
      </c>
      <c r="Q5015">
        <v>15</v>
      </c>
      <c r="R5015">
        <v>36.89</v>
      </c>
      <c r="S5015">
        <v>553.35</v>
      </c>
      <c r="T5015">
        <v>453.9</v>
      </c>
      <c r="U5015">
        <v>17.97</v>
      </c>
      <c r="V5015" t="str">
        <f>VLOOKUP(L5015,'[2]tabela de preços'!$A:$D,4,0)</f>
        <v>SHERWIN WILLIAMS</v>
      </c>
      <c r="W5015" t="str">
        <f>VLOOKUP(L5015,'[2]tabela de preços'!$A:$F,6,0)</f>
        <v>VERNIZ AUTOMOTIVO</v>
      </c>
      <c r="X5015" t="str">
        <f>VLOOKUP(L5015,'[2]tabela de preços'!$A:$G,7,0)</f>
        <v>AUTOMOTIVO</v>
      </c>
    </row>
    <row r="5016" spans="1:24" x14ac:dyDescent="0.3">
      <c r="A5016" t="s">
        <v>1739</v>
      </c>
      <c r="C5016" t="s">
        <v>4201</v>
      </c>
      <c r="D5016" s="1">
        <v>46087</v>
      </c>
      <c r="E5016" t="s">
        <v>4202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66</v>
      </c>
      <c r="K5016" t="s">
        <v>1742</v>
      </c>
      <c r="L5016">
        <v>84560</v>
      </c>
      <c r="M5016" t="s">
        <v>118</v>
      </c>
      <c r="O5016" t="s">
        <v>11</v>
      </c>
      <c r="P5016">
        <v>5102</v>
      </c>
      <c r="Q5016">
        <v>32</v>
      </c>
      <c r="R5016">
        <v>47.89</v>
      </c>
      <c r="S5016" s="2">
        <v>1532.48</v>
      </c>
      <c r="T5016" s="2">
        <v>1316.16</v>
      </c>
      <c r="U5016">
        <v>14.12</v>
      </c>
      <c r="V5016" t="str">
        <f>VLOOKUP(L5016,'[2]tabela de preços'!$A:$D,4,0)</f>
        <v>BRASILUX</v>
      </c>
      <c r="W5016" t="str">
        <f>VLOOKUP(L5016,'[2]tabela de preços'!$A:$F,6,0)</f>
        <v>THINNER DE LIMPEZA</v>
      </c>
      <c r="X5016" t="str">
        <f>VLOOKUP(L5016,'[2]tabela de preços'!$A:$G,7,0)</f>
        <v>THINNER</v>
      </c>
    </row>
    <row r="5017" spans="1:24" x14ac:dyDescent="0.3">
      <c r="A5017" t="s">
        <v>1739</v>
      </c>
      <c r="C5017" t="s">
        <v>4201</v>
      </c>
      <c r="D5017" s="1">
        <v>46087</v>
      </c>
      <c r="E5017" t="s">
        <v>4202</v>
      </c>
      <c r="F5017">
        <v>9</v>
      </c>
      <c r="G5017">
        <v>174</v>
      </c>
      <c r="H5017" t="str">
        <f>VLOOKUP(G5017,[1]OPERADORES!$A:$B,2,0)</f>
        <v>MIRIÃ LOBATO RODRIGUES</v>
      </c>
      <c r="I5017" t="s">
        <v>21</v>
      </c>
      <c r="J5017" t="s">
        <v>66</v>
      </c>
      <c r="K5017" t="s">
        <v>1742</v>
      </c>
      <c r="L5017">
        <v>20454</v>
      </c>
      <c r="M5017" t="s">
        <v>1086</v>
      </c>
      <c r="O5017" t="s">
        <v>11</v>
      </c>
      <c r="P5017">
        <v>5403</v>
      </c>
      <c r="Q5017">
        <v>1</v>
      </c>
      <c r="R5017">
        <v>184.14</v>
      </c>
      <c r="S5017">
        <v>184.14</v>
      </c>
      <c r="T5017">
        <v>139.77000000000001</v>
      </c>
      <c r="U5017">
        <v>24.1</v>
      </c>
      <c r="V5017" t="str">
        <f>VLOOKUP(L5017,'[2]tabela de preços'!$A:$D,4,0)</f>
        <v>SHERWIN WILLIAMS</v>
      </c>
      <c r="W5017" t="str">
        <f>VLOOKUP(L5017,'[2]tabela de preços'!$A:$F,6,0)</f>
        <v>VERNIZ AUTOMOTIVO</v>
      </c>
      <c r="X5017" t="str">
        <f>VLOOKUP(L5017,'[2]tabela de preços'!$A:$G,7,0)</f>
        <v>AUTOMOTIVO</v>
      </c>
    </row>
    <row r="5018" spans="1:24" x14ac:dyDescent="0.3">
      <c r="A5018" t="s">
        <v>1757</v>
      </c>
      <c r="B5018" t="s">
        <v>1758</v>
      </c>
      <c r="C5018" t="s">
        <v>4203</v>
      </c>
      <c r="D5018" s="1">
        <v>46085</v>
      </c>
      <c r="E5018" t="s">
        <v>4204</v>
      </c>
      <c r="F5018">
        <v>9</v>
      </c>
      <c r="G5018">
        <v>236</v>
      </c>
      <c r="H5018" t="str">
        <f>VLOOKUP(G5018,[1]OPERADORES!$A:$B,2,0)</f>
        <v>DANIEL</v>
      </c>
      <c r="I5018" t="s">
        <v>1761</v>
      </c>
      <c r="J5018" t="s">
        <v>1762</v>
      </c>
      <c r="K5018" t="s">
        <v>1763</v>
      </c>
      <c r="L5018">
        <v>86861</v>
      </c>
      <c r="M5018" t="s">
        <v>2068</v>
      </c>
      <c r="O5018" t="s">
        <v>11</v>
      </c>
      <c r="P5018">
        <v>6403</v>
      </c>
      <c r="Q5018">
        <v>12</v>
      </c>
      <c r="R5018">
        <v>4.28</v>
      </c>
      <c r="S5018">
        <v>51.36</v>
      </c>
      <c r="T5018">
        <v>41.4</v>
      </c>
      <c r="U5018">
        <v>19.39</v>
      </c>
      <c r="V5018" t="str">
        <f>VLOOKUP(L5018,'[2]tabela de preços'!$A:$D,4,0)</f>
        <v>SHERWIN WILLIAMS</v>
      </c>
      <c r="W5018" t="str">
        <f>VLOOKUP(L5018,'[2]tabela de preços'!$A:$F,6,0)</f>
        <v>CORANTES</v>
      </c>
      <c r="X5018" t="str">
        <f>VLOOKUP(L5018,'[2]tabela de preços'!$A:$G,7,0)</f>
        <v>IMOBILIÁRIO</v>
      </c>
    </row>
    <row r="5019" spans="1:24" x14ac:dyDescent="0.3">
      <c r="A5019" t="s">
        <v>1757</v>
      </c>
      <c r="B5019" t="s">
        <v>1758</v>
      </c>
      <c r="C5019" t="s">
        <v>4203</v>
      </c>
      <c r="D5019" s="1">
        <v>46085</v>
      </c>
      <c r="E5019" t="s">
        <v>4204</v>
      </c>
      <c r="F5019">
        <v>9</v>
      </c>
      <c r="G5019">
        <v>236</v>
      </c>
      <c r="H5019" t="str">
        <f>VLOOKUP(G5019,[1]OPERADORES!$A:$B,2,0)</f>
        <v>DANIEL</v>
      </c>
      <c r="I5019" t="s">
        <v>1761</v>
      </c>
      <c r="J5019" t="s">
        <v>1762</v>
      </c>
      <c r="K5019" t="s">
        <v>1763</v>
      </c>
      <c r="L5019">
        <v>86863</v>
      </c>
      <c r="M5019" t="s">
        <v>1366</v>
      </c>
      <c r="O5019" t="s">
        <v>11</v>
      </c>
      <c r="P5019">
        <v>6403</v>
      </c>
      <c r="Q5019">
        <v>12</v>
      </c>
      <c r="R5019">
        <v>4.28</v>
      </c>
      <c r="S5019">
        <v>51.36</v>
      </c>
      <c r="T5019">
        <v>41.4</v>
      </c>
      <c r="U5019">
        <v>19.39</v>
      </c>
      <c r="V5019" t="str">
        <f>VLOOKUP(L5019,'[2]tabela de preços'!$A:$D,4,0)</f>
        <v>SHERWIN WILLIAMS</v>
      </c>
      <c r="W5019" t="str">
        <f>VLOOKUP(L5019,'[2]tabela de preços'!$A:$F,6,0)</f>
        <v>CORANTES</v>
      </c>
      <c r="X5019" t="str">
        <f>VLOOKUP(L5019,'[2]tabela de preços'!$A:$G,7,0)</f>
        <v>IMOBILIÁRIO</v>
      </c>
    </row>
    <row r="5020" spans="1:24" x14ac:dyDescent="0.3">
      <c r="A5020" t="s">
        <v>1757</v>
      </c>
      <c r="B5020" t="s">
        <v>1758</v>
      </c>
      <c r="C5020" t="s">
        <v>4203</v>
      </c>
      <c r="D5020" s="1">
        <v>46085</v>
      </c>
      <c r="E5020" t="s">
        <v>4204</v>
      </c>
      <c r="F5020">
        <v>9</v>
      </c>
      <c r="G5020">
        <v>236</v>
      </c>
      <c r="H5020" t="str">
        <f>VLOOKUP(G5020,[1]OPERADORES!$A:$B,2,0)</f>
        <v>DANIEL</v>
      </c>
      <c r="I5020" t="s">
        <v>1761</v>
      </c>
      <c r="J5020" t="s">
        <v>1762</v>
      </c>
      <c r="K5020" t="s">
        <v>1763</v>
      </c>
      <c r="L5020">
        <v>86865</v>
      </c>
      <c r="M5020" t="s">
        <v>2069</v>
      </c>
      <c r="O5020" t="s">
        <v>11</v>
      </c>
      <c r="P5020">
        <v>6403</v>
      </c>
      <c r="Q5020">
        <v>12</v>
      </c>
      <c r="R5020">
        <v>4.28</v>
      </c>
      <c r="S5020">
        <v>51.36</v>
      </c>
      <c r="T5020">
        <v>41.4</v>
      </c>
      <c r="U5020">
        <v>19.39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1757</v>
      </c>
      <c r="B5021" t="s">
        <v>1758</v>
      </c>
      <c r="C5021" t="s">
        <v>4203</v>
      </c>
      <c r="D5021" s="1">
        <v>46085</v>
      </c>
      <c r="E5021" t="s">
        <v>4204</v>
      </c>
      <c r="F5021">
        <v>9</v>
      </c>
      <c r="G5021">
        <v>236</v>
      </c>
      <c r="H5021" t="str">
        <f>VLOOKUP(G5021,[1]OPERADORES!$A:$B,2,0)</f>
        <v>DANIEL</v>
      </c>
      <c r="I5021" t="s">
        <v>1761</v>
      </c>
      <c r="J5021" t="s">
        <v>1762</v>
      </c>
      <c r="K5021" t="s">
        <v>1763</v>
      </c>
      <c r="L5021">
        <v>86864</v>
      </c>
      <c r="M5021" t="s">
        <v>2070</v>
      </c>
      <c r="O5021" t="s">
        <v>11</v>
      </c>
      <c r="P5021">
        <v>6403</v>
      </c>
      <c r="Q5021">
        <v>12</v>
      </c>
      <c r="R5021">
        <v>4.28</v>
      </c>
      <c r="S5021">
        <v>51.36</v>
      </c>
      <c r="T5021">
        <v>41.4</v>
      </c>
      <c r="U5021">
        <v>19.39</v>
      </c>
      <c r="V5021" t="str">
        <f>VLOOKUP(L5021,'[2]tabela de preços'!$A:$D,4,0)</f>
        <v>SHERWIN WILLIAMS</v>
      </c>
      <c r="W5021" t="str">
        <f>VLOOKUP(L5021,'[2]tabela de preços'!$A:$F,6,0)</f>
        <v>CORANTES</v>
      </c>
      <c r="X5021" t="str">
        <f>VLOOKUP(L5021,'[2]tabela de preços'!$A:$G,7,0)</f>
        <v>IMOBILIÁRIO</v>
      </c>
    </row>
    <row r="5022" spans="1:24" x14ac:dyDescent="0.3">
      <c r="A5022" t="s">
        <v>1757</v>
      </c>
      <c r="B5022" t="s">
        <v>1758</v>
      </c>
      <c r="C5022" t="s">
        <v>4203</v>
      </c>
      <c r="D5022" s="1">
        <v>46085</v>
      </c>
      <c r="E5022" t="s">
        <v>4204</v>
      </c>
      <c r="F5022">
        <v>9</v>
      </c>
      <c r="G5022">
        <v>236</v>
      </c>
      <c r="H5022" t="str">
        <f>VLOOKUP(G5022,[1]OPERADORES!$A:$B,2,0)</f>
        <v>DANIEL</v>
      </c>
      <c r="I5022" t="s">
        <v>1761</v>
      </c>
      <c r="J5022" t="s">
        <v>1762</v>
      </c>
      <c r="K5022" t="s">
        <v>1763</v>
      </c>
      <c r="L5022">
        <v>86866</v>
      </c>
      <c r="M5022" t="s">
        <v>2071</v>
      </c>
      <c r="O5022" t="s">
        <v>11</v>
      </c>
      <c r="P5022">
        <v>6403</v>
      </c>
      <c r="Q5022">
        <v>36</v>
      </c>
      <c r="R5022">
        <v>4.28</v>
      </c>
      <c r="S5022">
        <v>154.08000000000001</v>
      </c>
      <c r="T5022">
        <v>124.2</v>
      </c>
      <c r="U5022">
        <v>19.39</v>
      </c>
      <c r="V5022" t="str">
        <f>VLOOKUP(L5022,'[2]tabela de preços'!$A:$D,4,0)</f>
        <v>SHERWIN WILLIAMS</v>
      </c>
      <c r="W5022" t="str">
        <f>VLOOKUP(L5022,'[2]tabela de preços'!$A:$F,6,0)</f>
        <v>CORANTES</v>
      </c>
      <c r="X5022" t="str">
        <f>VLOOKUP(L5022,'[2]tabela de preços'!$A:$G,7,0)</f>
        <v>IMOBILIÁRIO</v>
      </c>
    </row>
    <row r="5023" spans="1:24" x14ac:dyDescent="0.3">
      <c r="A5023" t="s">
        <v>1757</v>
      </c>
      <c r="B5023" t="s">
        <v>1758</v>
      </c>
      <c r="C5023" t="s">
        <v>4203</v>
      </c>
      <c r="D5023" s="1">
        <v>46085</v>
      </c>
      <c r="E5023" t="s">
        <v>4204</v>
      </c>
      <c r="F5023">
        <v>9</v>
      </c>
      <c r="G5023">
        <v>236</v>
      </c>
      <c r="H5023" t="str">
        <f>VLOOKUP(G5023,[1]OPERADORES!$A:$B,2,0)</f>
        <v>DANIEL</v>
      </c>
      <c r="I5023" t="s">
        <v>1761</v>
      </c>
      <c r="J5023" t="s">
        <v>1762</v>
      </c>
      <c r="K5023" t="s">
        <v>1763</v>
      </c>
      <c r="L5023">
        <v>86868</v>
      </c>
      <c r="M5023" t="s">
        <v>1368</v>
      </c>
      <c r="O5023" t="s">
        <v>11</v>
      </c>
      <c r="P5023">
        <v>6403</v>
      </c>
      <c r="Q5023">
        <v>12</v>
      </c>
      <c r="R5023">
        <v>4.28</v>
      </c>
      <c r="S5023">
        <v>51.36</v>
      </c>
      <c r="T5023">
        <v>41.4</v>
      </c>
      <c r="U5023">
        <v>19.39</v>
      </c>
      <c r="V5023" t="str">
        <f>VLOOKUP(L5023,'[2]tabela de preços'!$A:$D,4,0)</f>
        <v>SHERWIN WILLIAMS</v>
      </c>
      <c r="W5023" t="str">
        <f>VLOOKUP(L5023,'[2]tabela de preços'!$A:$F,6,0)</f>
        <v>CORANTES</v>
      </c>
      <c r="X5023" t="str">
        <f>VLOOKUP(L5023,'[2]tabela de preços'!$A:$G,7,0)</f>
        <v>IMOBILIÁRIO</v>
      </c>
    </row>
    <row r="5024" spans="1:24" x14ac:dyDescent="0.3">
      <c r="A5024" t="s">
        <v>1757</v>
      </c>
      <c r="B5024" t="s">
        <v>1758</v>
      </c>
      <c r="C5024" t="s">
        <v>4203</v>
      </c>
      <c r="D5024" s="1">
        <v>46085</v>
      </c>
      <c r="E5024" t="s">
        <v>4204</v>
      </c>
      <c r="F5024">
        <v>9</v>
      </c>
      <c r="G5024">
        <v>236</v>
      </c>
      <c r="H5024" t="str">
        <f>VLOOKUP(G5024,[1]OPERADORES!$A:$B,2,0)</f>
        <v>DANIEL</v>
      </c>
      <c r="I5024" t="s">
        <v>1761</v>
      </c>
      <c r="J5024" t="s">
        <v>1762</v>
      </c>
      <c r="K5024" t="s">
        <v>1763</v>
      </c>
      <c r="L5024">
        <v>86869</v>
      </c>
      <c r="M5024" t="s">
        <v>4205</v>
      </c>
      <c r="O5024" t="s">
        <v>11</v>
      </c>
      <c r="P5024">
        <v>6403</v>
      </c>
      <c r="Q5024">
        <v>12</v>
      </c>
      <c r="R5024">
        <v>4.28</v>
      </c>
      <c r="S5024">
        <v>51.36</v>
      </c>
      <c r="T5024">
        <v>41.4</v>
      </c>
      <c r="U5024">
        <v>19.39</v>
      </c>
      <c r="V5024" t="str">
        <f>VLOOKUP(L5024,'[2]tabela de preços'!$A:$D,4,0)</f>
        <v>SHERWIN WILLIAMS</v>
      </c>
      <c r="W5024" t="str">
        <f>VLOOKUP(L5024,'[2]tabela de preços'!$A:$F,6,0)</f>
        <v>CORANTES</v>
      </c>
      <c r="X5024" t="str">
        <f>VLOOKUP(L5024,'[2]tabela de preços'!$A:$G,7,0)</f>
        <v>IMOBILIÁRIO</v>
      </c>
    </row>
    <row r="5025" spans="1:24" x14ac:dyDescent="0.3">
      <c r="A5025" t="s">
        <v>1757</v>
      </c>
      <c r="B5025" t="s">
        <v>1758</v>
      </c>
      <c r="C5025" t="s">
        <v>4203</v>
      </c>
      <c r="D5025" s="1">
        <v>46085</v>
      </c>
      <c r="E5025" t="s">
        <v>4204</v>
      </c>
      <c r="F5025">
        <v>9</v>
      </c>
      <c r="G5025">
        <v>236</v>
      </c>
      <c r="H5025" t="str">
        <f>VLOOKUP(G5025,[1]OPERADORES!$A:$B,2,0)</f>
        <v>DANIEL</v>
      </c>
      <c r="I5025" t="s">
        <v>1761</v>
      </c>
      <c r="J5025" t="s">
        <v>1762</v>
      </c>
      <c r="K5025" t="s">
        <v>1763</v>
      </c>
      <c r="L5025">
        <v>23076</v>
      </c>
      <c r="M5025" t="s">
        <v>97</v>
      </c>
      <c r="O5025" t="s">
        <v>11</v>
      </c>
      <c r="P5025">
        <v>6403</v>
      </c>
      <c r="Q5025">
        <v>24</v>
      </c>
      <c r="R5025">
        <v>37.33</v>
      </c>
      <c r="S5025">
        <v>895.92</v>
      </c>
      <c r="T5025">
        <v>636.72</v>
      </c>
      <c r="U5025">
        <v>28.93</v>
      </c>
      <c r="V5025" t="str">
        <f>VLOOKUP(L5025,'[2]tabela de preços'!$A:$D,4,0)</f>
        <v>WANDA</v>
      </c>
      <c r="W5025" t="str">
        <f>VLOOKUP(L5025,'[2]tabela de preços'!$A:$F,6,0)</f>
        <v>PRIMER AUTOMOTIVO</v>
      </c>
      <c r="X5025" t="str">
        <f>VLOOKUP(L5025,'[2]tabela de preços'!$A:$G,7,0)</f>
        <v>AUTOMOTIVO</v>
      </c>
    </row>
    <row r="5026" spans="1:24" x14ac:dyDescent="0.3">
      <c r="A5026" t="s">
        <v>1757</v>
      </c>
      <c r="B5026" t="s">
        <v>1758</v>
      </c>
      <c r="C5026" t="s">
        <v>4203</v>
      </c>
      <c r="D5026" s="1">
        <v>46085</v>
      </c>
      <c r="E5026" t="s">
        <v>4204</v>
      </c>
      <c r="F5026">
        <v>9</v>
      </c>
      <c r="G5026">
        <v>236</v>
      </c>
      <c r="H5026" t="str">
        <f>VLOOKUP(G5026,[1]OPERADORES!$A:$B,2,0)</f>
        <v>DANIEL</v>
      </c>
      <c r="I5026" t="s">
        <v>1761</v>
      </c>
      <c r="J5026" t="s">
        <v>1762</v>
      </c>
      <c r="K5026" t="s">
        <v>1763</v>
      </c>
      <c r="L5026">
        <v>13</v>
      </c>
      <c r="M5026" t="s">
        <v>152</v>
      </c>
      <c r="O5026" t="s">
        <v>11</v>
      </c>
      <c r="P5026">
        <v>6102</v>
      </c>
      <c r="Q5026">
        <v>50</v>
      </c>
      <c r="R5026">
        <v>5.79</v>
      </c>
      <c r="S5026">
        <v>289.5</v>
      </c>
      <c r="T5026">
        <v>208</v>
      </c>
      <c r="U5026">
        <v>28.15</v>
      </c>
      <c r="V5026" t="str">
        <f>VLOOKUP(L5026,'[2]tabela de preços'!$A:$D,4,0)</f>
        <v>3M</v>
      </c>
      <c r="W5026" t="str">
        <f>VLOOKUP(L5026,'[2]tabela de preços'!$A:$F,6,0)</f>
        <v>LIXA DÁGUA</v>
      </c>
      <c r="X5026" t="str">
        <f>VLOOKUP(L5026,'[2]tabela de preços'!$A:$G,7,0)</f>
        <v>AUTOMOTIVO</v>
      </c>
    </row>
    <row r="5027" spans="1:24" x14ac:dyDescent="0.3">
      <c r="A5027" t="s">
        <v>1757</v>
      </c>
      <c r="B5027" t="s">
        <v>1758</v>
      </c>
      <c r="C5027" t="s">
        <v>4203</v>
      </c>
      <c r="D5027" s="1">
        <v>46085</v>
      </c>
      <c r="E5027" t="s">
        <v>4204</v>
      </c>
      <c r="F5027">
        <v>9</v>
      </c>
      <c r="G5027">
        <v>236</v>
      </c>
      <c r="H5027" t="str">
        <f>VLOOKUP(G5027,[1]OPERADORES!$A:$B,2,0)</f>
        <v>DANIEL</v>
      </c>
      <c r="I5027" t="s">
        <v>1761</v>
      </c>
      <c r="J5027" t="s">
        <v>1762</v>
      </c>
      <c r="K5027" t="s">
        <v>1763</v>
      </c>
      <c r="L5027">
        <v>20577</v>
      </c>
      <c r="M5027" t="s">
        <v>1889</v>
      </c>
      <c r="O5027" t="s">
        <v>11</v>
      </c>
      <c r="P5027">
        <v>6102</v>
      </c>
      <c r="Q5027">
        <v>50</v>
      </c>
      <c r="R5027">
        <v>2.88</v>
      </c>
      <c r="S5027">
        <v>144</v>
      </c>
      <c r="T5027">
        <v>109.5</v>
      </c>
      <c r="U5027">
        <v>23.96</v>
      </c>
      <c r="V5027" t="str">
        <f>VLOOKUP(L5027,'[2]tabela de preços'!$A:$D,4,0)</f>
        <v>3M</v>
      </c>
      <c r="W5027" t="str">
        <f>VLOOKUP(L5027,'[2]tabela de preços'!$A:$F,6,0)</f>
        <v>LIXA FERRO</v>
      </c>
      <c r="X5027" t="str">
        <f>VLOOKUP(L5027,'[2]tabela de preços'!$A:$G,7,0)</f>
        <v>IMOBILIÁRIO</v>
      </c>
    </row>
    <row r="5028" spans="1:24" x14ac:dyDescent="0.3">
      <c r="A5028" t="s">
        <v>1757</v>
      </c>
      <c r="B5028" t="s">
        <v>1758</v>
      </c>
      <c r="C5028" t="s">
        <v>4203</v>
      </c>
      <c r="D5028" s="1">
        <v>46085</v>
      </c>
      <c r="E5028" t="s">
        <v>4204</v>
      </c>
      <c r="F5028">
        <v>9</v>
      </c>
      <c r="G5028">
        <v>236</v>
      </c>
      <c r="H5028" t="str">
        <f>VLOOKUP(G5028,[1]OPERADORES!$A:$B,2,0)</f>
        <v>DANIEL</v>
      </c>
      <c r="I5028" t="s">
        <v>1761</v>
      </c>
      <c r="J5028" t="s">
        <v>1762</v>
      </c>
      <c r="K5028" t="s">
        <v>1763</v>
      </c>
      <c r="L5028">
        <v>84016</v>
      </c>
      <c r="M5028" t="s">
        <v>862</v>
      </c>
      <c r="O5028" t="s">
        <v>11</v>
      </c>
      <c r="P5028">
        <v>6102</v>
      </c>
      <c r="Q5028">
        <v>50</v>
      </c>
      <c r="R5028">
        <v>0.6</v>
      </c>
      <c r="S5028">
        <v>30</v>
      </c>
      <c r="T5028">
        <v>23</v>
      </c>
      <c r="U5028">
        <v>23.33</v>
      </c>
      <c r="V5028" t="str">
        <f>VLOOKUP(L5028,'[2]tabela de preços'!$A:$D,4,0)</f>
        <v>3M</v>
      </c>
      <c r="W5028" t="str">
        <f>VLOOKUP(L5028,'[2]tabela de preços'!$A:$F,6,0)</f>
        <v>LIXA MASSA  /MADEIRA / PAREDE</v>
      </c>
      <c r="X5028" t="str">
        <f>VLOOKUP(L5028,'[2]tabela de preços'!$A:$G,7,0)</f>
        <v>IMOBILIÁRIO</v>
      </c>
    </row>
    <row r="5029" spans="1:24" x14ac:dyDescent="0.3">
      <c r="A5029" t="s">
        <v>1757</v>
      </c>
      <c r="B5029" t="s">
        <v>1758</v>
      </c>
      <c r="C5029" t="s">
        <v>4203</v>
      </c>
      <c r="D5029" s="1">
        <v>46085</v>
      </c>
      <c r="E5029" t="s">
        <v>4204</v>
      </c>
      <c r="F5029">
        <v>9</v>
      </c>
      <c r="G5029">
        <v>236</v>
      </c>
      <c r="H5029" t="str">
        <f>VLOOKUP(G5029,[1]OPERADORES!$A:$B,2,0)</f>
        <v>DANIEL</v>
      </c>
      <c r="I5029" t="s">
        <v>1761</v>
      </c>
      <c r="J5029" t="s">
        <v>1762</v>
      </c>
      <c r="K5029" t="s">
        <v>1763</v>
      </c>
      <c r="L5029">
        <v>84021</v>
      </c>
      <c r="M5029" t="s">
        <v>1945</v>
      </c>
      <c r="O5029" t="s">
        <v>11</v>
      </c>
      <c r="P5029">
        <v>6102</v>
      </c>
      <c r="Q5029">
        <v>50</v>
      </c>
      <c r="R5029">
        <v>0.6</v>
      </c>
      <c r="S5029">
        <v>30</v>
      </c>
      <c r="T5029">
        <v>23</v>
      </c>
      <c r="U5029">
        <v>23.33</v>
      </c>
      <c r="V5029" t="str">
        <f>VLOOKUP(L5029,'[2]tabela de preços'!$A:$D,4,0)</f>
        <v>3M</v>
      </c>
      <c r="W5029" t="str">
        <f>VLOOKUP(L5029,'[2]tabela de preços'!$A:$F,6,0)</f>
        <v>LIXA MASSA  /MADEIRA / PAREDE</v>
      </c>
      <c r="X5029" t="str">
        <f>VLOOKUP(L5029,'[2]tabela de preços'!$A:$G,7,0)</f>
        <v>IMOBILIÁRIO</v>
      </c>
    </row>
    <row r="5030" spans="1:24" x14ac:dyDescent="0.3">
      <c r="A5030" t="s">
        <v>1757</v>
      </c>
      <c r="B5030" t="s">
        <v>1758</v>
      </c>
      <c r="C5030" t="s">
        <v>4203</v>
      </c>
      <c r="D5030" s="1">
        <v>46085</v>
      </c>
      <c r="E5030" t="s">
        <v>4204</v>
      </c>
      <c r="F5030">
        <v>9</v>
      </c>
      <c r="G5030">
        <v>236</v>
      </c>
      <c r="H5030" t="str">
        <f>VLOOKUP(G5030,[1]OPERADORES!$A:$B,2,0)</f>
        <v>DANIEL</v>
      </c>
      <c r="I5030" t="s">
        <v>1761</v>
      </c>
      <c r="J5030" t="s">
        <v>1762</v>
      </c>
      <c r="K5030" t="s">
        <v>1763</v>
      </c>
      <c r="L5030">
        <v>84017</v>
      </c>
      <c r="M5030" t="s">
        <v>519</v>
      </c>
      <c r="O5030" t="s">
        <v>11</v>
      </c>
      <c r="P5030">
        <v>6102</v>
      </c>
      <c r="Q5030">
        <v>50</v>
      </c>
      <c r="R5030">
        <v>0.6</v>
      </c>
      <c r="S5030">
        <v>30</v>
      </c>
      <c r="T5030">
        <v>23</v>
      </c>
      <c r="U5030">
        <v>23.33</v>
      </c>
      <c r="V5030" t="str">
        <f>VLOOKUP(L5030,'[2]tabela de preços'!$A:$D,4,0)</f>
        <v>3M</v>
      </c>
      <c r="W5030" t="str">
        <f>VLOOKUP(L5030,'[2]tabela de preços'!$A:$F,6,0)</f>
        <v>LIXA MASSA  /MADEIRA / PAREDE</v>
      </c>
      <c r="X5030" t="str">
        <f>VLOOKUP(L5030,'[2]tabela de preços'!$A:$G,7,0)</f>
        <v>IMOBILIÁRIO</v>
      </c>
    </row>
    <row r="5031" spans="1:24" x14ac:dyDescent="0.3">
      <c r="A5031" t="s">
        <v>1757</v>
      </c>
      <c r="B5031" t="s">
        <v>1758</v>
      </c>
      <c r="C5031" t="s">
        <v>4203</v>
      </c>
      <c r="D5031" s="1">
        <v>46085</v>
      </c>
      <c r="E5031" t="s">
        <v>4204</v>
      </c>
      <c r="F5031">
        <v>9</v>
      </c>
      <c r="G5031">
        <v>236</v>
      </c>
      <c r="H5031" t="str">
        <f>VLOOKUP(G5031,[1]OPERADORES!$A:$B,2,0)</f>
        <v>DANIEL</v>
      </c>
      <c r="I5031" t="s">
        <v>1761</v>
      </c>
      <c r="J5031" t="s">
        <v>1762</v>
      </c>
      <c r="K5031" t="s">
        <v>1763</v>
      </c>
      <c r="L5031">
        <v>84018</v>
      </c>
      <c r="M5031" t="s">
        <v>818</v>
      </c>
      <c r="O5031" t="s">
        <v>11</v>
      </c>
      <c r="P5031">
        <v>6102</v>
      </c>
      <c r="Q5031">
        <v>50</v>
      </c>
      <c r="R5031">
        <v>0.6</v>
      </c>
      <c r="S5031">
        <v>30</v>
      </c>
      <c r="T5031">
        <v>23</v>
      </c>
      <c r="U5031">
        <v>23.33</v>
      </c>
      <c r="V5031" t="str">
        <f>VLOOKUP(L5031,'[2]tabela de preços'!$A:$D,4,0)</f>
        <v>3M</v>
      </c>
      <c r="W5031" t="str">
        <f>VLOOKUP(L5031,'[2]tabela de preços'!$A:$F,6,0)</f>
        <v>LIXA MASSA  /MADEIRA / PAREDE</v>
      </c>
      <c r="X5031" t="str">
        <f>VLOOKUP(L5031,'[2]tabela de preços'!$A:$G,7,0)</f>
        <v>IMOBILIÁRIO</v>
      </c>
    </row>
    <row r="5032" spans="1:24" x14ac:dyDescent="0.3">
      <c r="A5032" t="s">
        <v>1757</v>
      </c>
      <c r="B5032" t="s">
        <v>1758</v>
      </c>
      <c r="C5032" t="s">
        <v>4203</v>
      </c>
      <c r="D5032" s="1">
        <v>46085</v>
      </c>
      <c r="E5032" t="s">
        <v>4204</v>
      </c>
      <c r="F5032">
        <v>9</v>
      </c>
      <c r="G5032">
        <v>236</v>
      </c>
      <c r="H5032" t="str">
        <f>VLOOKUP(G5032,[1]OPERADORES!$A:$B,2,0)</f>
        <v>DANIEL</v>
      </c>
      <c r="I5032" t="s">
        <v>1761</v>
      </c>
      <c r="J5032" t="s">
        <v>1762</v>
      </c>
      <c r="K5032" t="s">
        <v>1763</v>
      </c>
      <c r="L5032">
        <v>10243</v>
      </c>
      <c r="M5032" t="s">
        <v>83</v>
      </c>
      <c r="O5032" t="s">
        <v>11</v>
      </c>
      <c r="P5032">
        <v>6102</v>
      </c>
      <c r="Q5032">
        <v>50</v>
      </c>
      <c r="R5032">
        <v>2.79</v>
      </c>
      <c r="S5032">
        <v>139.5</v>
      </c>
      <c r="T5032">
        <v>96.5</v>
      </c>
      <c r="U5032">
        <v>30.82</v>
      </c>
      <c r="V5032" t="str">
        <f>VLOOKUP(L5032,'[2]tabela de preços'!$A:$D,4,0)</f>
        <v>NORTON</v>
      </c>
      <c r="W5032" t="str">
        <f>VLOOKUP(L5032,'[2]tabela de preços'!$A:$F,6,0)</f>
        <v xml:space="preserve">DISCOS / LIXAS / ABRASIVOS </v>
      </c>
      <c r="X5032" t="str">
        <f>VLOOKUP(L5032,'[2]tabela de preços'!$A:$G,7,0)</f>
        <v>AUTOMOTIVO</v>
      </c>
    </row>
    <row r="5033" spans="1:24" x14ac:dyDescent="0.3">
      <c r="A5033" t="s">
        <v>1757</v>
      </c>
      <c r="B5033" t="s">
        <v>1758</v>
      </c>
      <c r="C5033" t="s">
        <v>4203</v>
      </c>
      <c r="D5033" s="1">
        <v>46085</v>
      </c>
      <c r="E5033" t="s">
        <v>4204</v>
      </c>
      <c r="F5033">
        <v>9</v>
      </c>
      <c r="G5033">
        <v>236</v>
      </c>
      <c r="H5033" t="str">
        <f>VLOOKUP(G5033,[1]OPERADORES!$A:$B,2,0)</f>
        <v>DANIEL</v>
      </c>
      <c r="I5033" t="s">
        <v>1761</v>
      </c>
      <c r="J5033" t="s">
        <v>1762</v>
      </c>
      <c r="K5033" t="s">
        <v>1763</v>
      </c>
      <c r="L5033">
        <v>23381</v>
      </c>
      <c r="M5033" t="s">
        <v>4099</v>
      </c>
      <c r="O5033" t="s">
        <v>11</v>
      </c>
      <c r="P5033">
        <v>6102</v>
      </c>
      <c r="Q5033">
        <v>10</v>
      </c>
      <c r="R5033">
        <v>6.32</v>
      </c>
      <c r="S5033">
        <v>63.2</v>
      </c>
      <c r="T5033">
        <v>48</v>
      </c>
      <c r="U5033">
        <v>24.05</v>
      </c>
      <c r="V5033" t="str">
        <f>VLOOKUP(L5033,'[2]tabela de preços'!$A:$D,4,0)</f>
        <v>SHERWIN WILLIAMS</v>
      </c>
      <c r="W5033" t="str">
        <f>VLOOKUP(L5033,'[2]tabela de preços'!$A:$F,6,0)</f>
        <v>FLANELAS / PANOS</v>
      </c>
      <c r="X5033" t="str">
        <f>VLOOKUP(L5033,'[2]tabela de preços'!$A:$G,7,0)</f>
        <v>AUTOMOTIVO</v>
      </c>
    </row>
    <row r="5034" spans="1:24" x14ac:dyDescent="0.3">
      <c r="A5034" t="s">
        <v>1757</v>
      </c>
      <c r="B5034" t="s">
        <v>1758</v>
      </c>
      <c r="C5034" t="s">
        <v>4203</v>
      </c>
      <c r="D5034" s="1">
        <v>46085</v>
      </c>
      <c r="E5034" t="s">
        <v>4204</v>
      </c>
      <c r="F5034">
        <v>9</v>
      </c>
      <c r="G5034">
        <v>236</v>
      </c>
      <c r="H5034" t="str">
        <f>VLOOKUP(G5034,[1]OPERADORES!$A:$B,2,0)</f>
        <v>DANIEL</v>
      </c>
      <c r="I5034" t="s">
        <v>1761</v>
      </c>
      <c r="J5034" t="s">
        <v>1762</v>
      </c>
      <c r="K5034" t="s">
        <v>1763</v>
      </c>
      <c r="L5034">
        <v>84460</v>
      </c>
      <c r="M5034" t="s">
        <v>322</v>
      </c>
      <c r="O5034" t="s">
        <v>11</v>
      </c>
      <c r="P5034">
        <v>6102</v>
      </c>
      <c r="Q5034">
        <v>5</v>
      </c>
      <c r="R5034">
        <v>31.07</v>
      </c>
      <c r="S5034">
        <v>155.35</v>
      </c>
      <c r="T5034">
        <v>117.9</v>
      </c>
      <c r="U5034">
        <v>24.11</v>
      </c>
      <c r="V5034" t="str">
        <f>VLOOKUP(L5034,'[2]tabela de preços'!$A:$D,4,0)</f>
        <v>BRASILUX</v>
      </c>
      <c r="W5034" t="str">
        <f>VLOOKUP(L5034,'[2]tabela de preços'!$A:$F,6,0)</f>
        <v>VEDADORES / SELANTES</v>
      </c>
      <c r="X5034" t="str">
        <f>VLOOKUP(L5034,'[2]tabela de preços'!$A:$G,7,0)</f>
        <v>AUTOMOTIVO</v>
      </c>
    </row>
    <row r="5035" spans="1:24" x14ac:dyDescent="0.3">
      <c r="A5035" t="s">
        <v>1757</v>
      </c>
      <c r="B5035" t="s">
        <v>1758</v>
      </c>
      <c r="C5035" t="s">
        <v>4206</v>
      </c>
      <c r="D5035" s="1">
        <v>46087</v>
      </c>
      <c r="E5035" t="s">
        <v>4207</v>
      </c>
      <c r="F5035">
        <v>9</v>
      </c>
      <c r="G5035">
        <v>236</v>
      </c>
      <c r="H5035" t="str">
        <f>VLOOKUP(G5035,[1]OPERADORES!$A:$B,2,0)</f>
        <v>DANIEL</v>
      </c>
      <c r="I5035" t="s">
        <v>1761</v>
      </c>
      <c r="J5035" t="s">
        <v>1762</v>
      </c>
      <c r="K5035" t="s">
        <v>1763</v>
      </c>
      <c r="L5035">
        <v>10236</v>
      </c>
      <c r="M5035" t="s">
        <v>133</v>
      </c>
      <c r="O5035" t="s">
        <v>11</v>
      </c>
      <c r="P5035">
        <v>6102</v>
      </c>
      <c r="Q5035">
        <v>204</v>
      </c>
      <c r="R5035">
        <v>2.79</v>
      </c>
      <c r="S5035">
        <v>569.16</v>
      </c>
      <c r="T5035">
        <v>473.28</v>
      </c>
      <c r="U5035">
        <v>16.850000000000001</v>
      </c>
      <c r="V5035" t="str">
        <f>VLOOKUP(L5035,'[2]tabela de preços'!$A:$D,4,0)</f>
        <v>NORTON</v>
      </c>
      <c r="W5035" t="str">
        <f>VLOOKUP(L5035,'[2]tabela de preços'!$A:$F,6,0)</f>
        <v xml:space="preserve">DISCOS / LIXAS / ABRASIVOS </v>
      </c>
      <c r="X5035" t="str">
        <f>VLOOKUP(L5035,'[2]tabela de preços'!$A:$G,7,0)</f>
        <v>AUTOMOTIVO</v>
      </c>
    </row>
    <row r="5036" spans="1:24" x14ac:dyDescent="0.3">
      <c r="A5036" t="s">
        <v>1757</v>
      </c>
      <c r="B5036" t="s">
        <v>1758</v>
      </c>
      <c r="C5036" t="s">
        <v>4206</v>
      </c>
      <c r="D5036" s="1">
        <v>46087</v>
      </c>
      <c r="E5036" t="s">
        <v>4207</v>
      </c>
      <c r="F5036">
        <v>9</v>
      </c>
      <c r="G5036">
        <v>236</v>
      </c>
      <c r="H5036" t="str">
        <f>VLOOKUP(G5036,[1]OPERADORES!$A:$B,2,0)</f>
        <v>DANIEL</v>
      </c>
      <c r="I5036" t="s">
        <v>1761</v>
      </c>
      <c r="J5036" t="s">
        <v>1762</v>
      </c>
      <c r="K5036" t="s">
        <v>1763</v>
      </c>
      <c r="L5036">
        <v>23076</v>
      </c>
      <c r="M5036" t="s">
        <v>97</v>
      </c>
      <c r="O5036" t="s">
        <v>11</v>
      </c>
      <c r="P5036">
        <v>6403</v>
      </c>
      <c r="Q5036">
        <v>36</v>
      </c>
      <c r="R5036">
        <v>37.33</v>
      </c>
      <c r="S5036" s="2">
        <v>1343.88</v>
      </c>
      <c r="T5036">
        <v>955.08</v>
      </c>
      <c r="U5036">
        <v>28.93</v>
      </c>
      <c r="V5036" t="str">
        <f>VLOOKUP(L5036,'[2]tabela de preços'!$A:$D,4,0)</f>
        <v>WANDA</v>
      </c>
      <c r="W5036" t="str">
        <f>VLOOKUP(L5036,'[2]tabela de preços'!$A:$F,6,0)</f>
        <v>PRIMER AUTOMOTIVO</v>
      </c>
      <c r="X5036" t="str">
        <f>VLOOKUP(L5036,'[2]tabela de preços'!$A:$G,7,0)</f>
        <v>AUTOMOTIVO</v>
      </c>
    </row>
    <row r="5037" spans="1:24" x14ac:dyDescent="0.3">
      <c r="A5037" t="s">
        <v>1770</v>
      </c>
      <c r="C5037" t="s">
        <v>4208</v>
      </c>
      <c r="D5037" s="1">
        <v>46086</v>
      </c>
      <c r="E5037" t="s">
        <v>4209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211</v>
      </c>
      <c r="K5037" t="s">
        <v>1773</v>
      </c>
      <c r="L5037">
        <v>10303</v>
      </c>
      <c r="M5037" t="s">
        <v>3463</v>
      </c>
      <c r="O5037" t="s">
        <v>11</v>
      </c>
      <c r="P5037">
        <v>5102</v>
      </c>
      <c r="Q5037">
        <v>4</v>
      </c>
      <c r="R5037">
        <v>211.25</v>
      </c>
      <c r="S5037">
        <v>845</v>
      </c>
      <c r="T5037">
        <v>641.36</v>
      </c>
      <c r="U5037">
        <v>24.1</v>
      </c>
      <c r="V5037" t="str">
        <f>VLOOKUP(L5037,'[2]tabela de preços'!$A:$D,4,0)</f>
        <v>ANJO</v>
      </c>
      <c r="W5037" t="str">
        <f>VLOOKUP(L5037,'[2]tabela de preços'!$A:$F,6,0)</f>
        <v>THINNER DE LIMPEZA</v>
      </c>
      <c r="X5037" t="str">
        <f>VLOOKUP(L5037,'[2]tabela de preços'!$A:$G,7,0)</f>
        <v>THINNER</v>
      </c>
    </row>
    <row r="5038" spans="1:24" x14ac:dyDescent="0.3">
      <c r="A5038" t="s">
        <v>3823</v>
      </c>
      <c r="C5038" t="s">
        <v>4210</v>
      </c>
      <c r="D5038" s="1">
        <v>46086</v>
      </c>
      <c r="E5038" t="s">
        <v>4211</v>
      </c>
      <c r="F5038">
        <v>9</v>
      </c>
      <c r="G5038">
        <v>197</v>
      </c>
      <c r="H5038" t="str">
        <f>VLOOKUP(G5038,[1]OPERADORES!$A:$B,2,0)</f>
        <v xml:space="preserve">POLIANA LORRANE DE AMORIM </v>
      </c>
      <c r="I5038" t="s">
        <v>21</v>
      </c>
      <c r="J5038" t="s">
        <v>397</v>
      </c>
      <c r="K5038" t="s">
        <v>3826</v>
      </c>
      <c r="L5038">
        <v>84328</v>
      </c>
      <c r="M5038" t="s">
        <v>496</v>
      </c>
      <c r="O5038" t="s">
        <v>11</v>
      </c>
      <c r="P5038">
        <v>5403</v>
      </c>
      <c r="Q5038">
        <v>8</v>
      </c>
      <c r="R5038">
        <v>59.98</v>
      </c>
      <c r="S5038">
        <v>479.84</v>
      </c>
      <c r="T5038">
        <v>424.56</v>
      </c>
      <c r="U5038">
        <v>11.52</v>
      </c>
      <c r="V5038" t="str">
        <f>VLOOKUP(L5038,'[2]tabela de preços'!$A:$D,4,0)</f>
        <v>BRASILUX</v>
      </c>
      <c r="W5038" t="str">
        <f>VLOOKUP(L5038,'[2]tabela de preços'!$A:$F,6,0)</f>
        <v>ESMALTES</v>
      </c>
      <c r="X5038" t="str">
        <f>VLOOKUP(L5038,'[2]tabela de preços'!$A:$G,7,0)</f>
        <v>INDUSTRIAL</v>
      </c>
    </row>
    <row r="5039" spans="1:24" x14ac:dyDescent="0.3">
      <c r="A5039" t="s">
        <v>3823</v>
      </c>
      <c r="C5039" t="s">
        <v>4210</v>
      </c>
      <c r="D5039" s="1">
        <v>46086</v>
      </c>
      <c r="E5039" t="s">
        <v>4211</v>
      </c>
      <c r="F5039">
        <v>9</v>
      </c>
      <c r="G5039">
        <v>197</v>
      </c>
      <c r="H5039" t="str">
        <f>VLOOKUP(G5039,[1]OPERADORES!$A:$B,2,0)</f>
        <v xml:space="preserve">POLIANA LORRANE DE AMORIM </v>
      </c>
      <c r="I5039" t="s">
        <v>21</v>
      </c>
      <c r="J5039" t="s">
        <v>397</v>
      </c>
      <c r="K5039" t="s">
        <v>3826</v>
      </c>
      <c r="L5039">
        <v>84357</v>
      </c>
      <c r="M5039" t="s">
        <v>580</v>
      </c>
      <c r="O5039" t="s">
        <v>11</v>
      </c>
      <c r="P5039">
        <v>5403</v>
      </c>
      <c r="Q5039">
        <v>6</v>
      </c>
      <c r="R5039">
        <v>21.7</v>
      </c>
      <c r="S5039">
        <v>130.19999999999999</v>
      </c>
      <c r="T5039">
        <v>98.82</v>
      </c>
      <c r="U5039">
        <v>24.1</v>
      </c>
      <c r="V5039" t="str">
        <f>VLOOKUP(L5039,'[2]tabela de preços'!$A:$D,4,0)</f>
        <v>BRASILUX</v>
      </c>
      <c r="W5039" t="str">
        <f>VLOOKUP(L5039,'[2]tabela de preços'!$A:$F,6,0)</f>
        <v>ESMALTES</v>
      </c>
      <c r="X5039" t="str">
        <f>VLOOKUP(L5039,'[2]tabela de preços'!$A:$G,7,0)</f>
        <v>INDUSTRIAL</v>
      </c>
    </row>
    <row r="5040" spans="1:24" x14ac:dyDescent="0.3">
      <c r="A5040" t="s">
        <v>3823</v>
      </c>
      <c r="C5040" t="s">
        <v>4210</v>
      </c>
      <c r="D5040" s="1">
        <v>46086</v>
      </c>
      <c r="E5040" t="s">
        <v>4211</v>
      </c>
      <c r="F5040">
        <v>9</v>
      </c>
      <c r="G5040">
        <v>197</v>
      </c>
      <c r="H5040" t="str">
        <f>VLOOKUP(G5040,[1]OPERADORES!$A:$B,2,0)</f>
        <v xml:space="preserve">POLIANA LORRANE DE AMORIM </v>
      </c>
      <c r="I5040" t="s">
        <v>21</v>
      </c>
      <c r="J5040" t="s">
        <v>397</v>
      </c>
      <c r="K5040" t="s">
        <v>3826</v>
      </c>
      <c r="L5040">
        <v>84144</v>
      </c>
      <c r="M5040" t="s">
        <v>1287</v>
      </c>
      <c r="O5040" t="s">
        <v>11</v>
      </c>
      <c r="P5040">
        <v>5403</v>
      </c>
      <c r="Q5040">
        <v>2</v>
      </c>
      <c r="R5040">
        <v>59.98</v>
      </c>
      <c r="S5040">
        <v>119.96</v>
      </c>
      <c r="T5040">
        <v>106.14</v>
      </c>
      <c r="U5040">
        <v>11.52</v>
      </c>
      <c r="V5040" t="str">
        <f>VLOOKUP(L5040,'[2]tabela de preços'!$A:$D,4,0)</f>
        <v>BRASILUX</v>
      </c>
      <c r="W5040" t="str">
        <f>VLOOKUP(L5040,'[2]tabela de preços'!$A:$F,6,0)</f>
        <v>ESMALTES</v>
      </c>
      <c r="X5040" t="str">
        <f>VLOOKUP(L5040,'[2]tabela de preços'!$A:$G,7,0)</f>
        <v>INDUSTRIAL</v>
      </c>
    </row>
    <row r="5041" spans="1:24" x14ac:dyDescent="0.3">
      <c r="A5041" t="s">
        <v>3823</v>
      </c>
      <c r="C5041" t="s">
        <v>4210</v>
      </c>
      <c r="D5041" s="1">
        <v>46086</v>
      </c>
      <c r="E5041" t="s">
        <v>4211</v>
      </c>
      <c r="F5041">
        <v>9</v>
      </c>
      <c r="G5041">
        <v>197</v>
      </c>
      <c r="H5041" t="str">
        <f>VLOOKUP(G5041,[1]OPERADORES!$A:$B,2,0)</f>
        <v xml:space="preserve">POLIANA LORRANE DE AMORIM </v>
      </c>
      <c r="I5041" t="s">
        <v>21</v>
      </c>
      <c r="J5041" t="s">
        <v>397</v>
      </c>
      <c r="K5041" t="s">
        <v>3826</v>
      </c>
      <c r="L5041">
        <v>84146</v>
      </c>
      <c r="M5041" t="s">
        <v>1707</v>
      </c>
      <c r="O5041" t="s">
        <v>11</v>
      </c>
      <c r="P5041">
        <v>5403</v>
      </c>
      <c r="Q5041">
        <v>4</v>
      </c>
      <c r="R5041">
        <v>21.56</v>
      </c>
      <c r="S5041">
        <v>86.24</v>
      </c>
      <c r="T5041">
        <v>65.48</v>
      </c>
      <c r="U5041">
        <v>24.07</v>
      </c>
      <c r="V5041" t="str">
        <f>VLOOKUP(L5041,'[2]tabela de preços'!$A:$D,4,0)</f>
        <v>BRASILUX</v>
      </c>
      <c r="W5041" t="str">
        <f>VLOOKUP(L5041,'[2]tabela de preços'!$A:$F,6,0)</f>
        <v>ESMALTES</v>
      </c>
      <c r="X5041" t="str">
        <f>VLOOKUP(L5041,'[2]tabela de preços'!$A:$G,7,0)</f>
        <v>INDUSTRIAL</v>
      </c>
    </row>
    <row r="5042" spans="1:24" x14ac:dyDescent="0.3">
      <c r="A5042" t="s">
        <v>3823</v>
      </c>
      <c r="C5042" t="s">
        <v>4210</v>
      </c>
      <c r="D5042" s="1">
        <v>46086</v>
      </c>
      <c r="E5042" t="s">
        <v>4211</v>
      </c>
      <c r="F5042">
        <v>9</v>
      </c>
      <c r="G5042">
        <v>197</v>
      </c>
      <c r="H5042" t="str">
        <f>VLOOKUP(G5042,[1]OPERADORES!$A:$B,2,0)</f>
        <v xml:space="preserve">POLIANA LORRANE DE AMORIM </v>
      </c>
      <c r="I5042" t="s">
        <v>21</v>
      </c>
      <c r="J5042" t="s">
        <v>397</v>
      </c>
      <c r="K5042" t="s">
        <v>3826</v>
      </c>
      <c r="L5042">
        <v>84333</v>
      </c>
      <c r="M5042" t="s">
        <v>1025</v>
      </c>
      <c r="O5042" t="s">
        <v>11</v>
      </c>
      <c r="P5042">
        <v>5403</v>
      </c>
      <c r="Q5042">
        <v>2</v>
      </c>
      <c r="R5042">
        <v>59.98</v>
      </c>
      <c r="S5042">
        <v>119.96</v>
      </c>
      <c r="T5042">
        <v>94.08</v>
      </c>
      <c r="U5042">
        <v>21.57</v>
      </c>
      <c r="V5042" t="str">
        <f>VLOOKUP(L5042,'[2]tabela de preços'!$A:$D,4,0)</f>
        <v>BRASILUX</v>
      </c>
      <c r="W5042" t="str">
        <f>VLOOKUP(L5042,'[2]tabela de preços'!$A:$F,6,0)</f>
        <v>ESMALTES</v>
      </c>
      <c r="X5042" t="str">
        <f>VLOOKUP(L5042,'[2]tabela de preços'!$A:$G,7,0)</f>
        <v>INDUSTRIAL</v>
      </c>
    </row>
    <row r="5043" spans="1:24" x14ac:dyDescent="0.3">
      <c r="A5043" t="s">
        <v>3823</v>
      </c>
      <c r="C5043" t="s">
        <v>4210</v>
      </c>
      <c r="D5043" s="1">
        <v>46086</v>
      </c>
      <c r="E5043" t="s">
        <v>4211</v>
      </c>
      <c r="F5043">
        <v>9</v>
      </c>
      <c r="G5043">
        <v>197</v>
      </c>
      <c r="H5043" t="str">
        <f>VLOOKUP(G5043,[1]OPERADORES!$A:$B,2,0)</f>
        <v xml:space="preserve">POLIANA LORRANE DE AMORIM </v>
      </c>
      <c r="I5043" t="s">
        <v>21</v>
      </c>
      <c r="J5043" t="s">
        <v>397</v>
      </c>
      <c r="K5043" t="s">
        <v>3826</v>
      </c>
      <c r="L5043">
        <v>84334</v>
      </c>
      <c r="M5043" t="s">
        <v>895</v>
      </c>
      <c r="O5043" t="s">
        <v>11</v>
      </c>
      <c r="P5043">
        <v>5403</v>
      </c>
      <c r="Q5043">
        <v>2</v>
      </c>
      <c r="R5043">
        <v>59.98</v>
      </c>
      <c r="S5043">
        <v>119.96</v>
      </c>
      <c r="T5043">
        <v>106.14</v>
      </c>
      <c r="U5043">
        <v>11.52</v>
      </c>
      <c r="V5043" t="str">
        <f>VLOOKUP(L5043,'[2]tabela de preços'!$A:$D,4,0)</f>
        <v>BRASILUX</v>
      </c>
      <c r="W5043" t="str">
        <f>VLOOKUP(L5043,'[2]tabela de preços'!$A:$F,6,0)</f>
        <v>ESMALTES</v>
      </c>
      <c r="X5043" t="str">
        <f>VLOOKUP(L5043,'[2]tabela de preços'!$A:$G,7,0)</f>
        <v>INDUSTRIAL</v>
      </c>
    </row>
    <row r="5044" spans="1:24" x14ac:dyDescent="0.3">
      <c r="A5044" t="s">
        <v>3823</v>
      </c>
      <c r="C5044" t="s">
        <v>4210</v>
      </c>
      <c r="D5044" s="1">
        <v>46086</v>
      </c>
      <c r="E5044" t="s">
        <v>4211</v>
      </c>
      <c r="F5044">
        <v>9</v>
      </c>
      <c r="G5044">
        <v>197</v>
      </c>
      <c r="H5044" t="str">
        <f>VLOOKUP(G5044,[1]OPERADORES!$A:$B,2,0)</f>
        <v xml:space="preserve">POLIANA LORRANE DE AMORIM </v>
      </c>
      <c r="I5044" t="s">
        <v>21</v>
      </c>
      <c r="J5044" t="s">
        <v>397</v>
      </c>
      <c r="K5044" t="s">
        <v>3826</v>
      </c>
      <c r="L5044">
        <v>84121</v>
      </c>
      <c r="M5044" t="s">
        <v>1708</v>
      </c>
      <c r="O5044" t="s">
        <v>11</v>
      </c>
      <c r="P5044">
        <v>5403</v>
      </c>
      <c r="Q5044">
        <v>2</v>
      </c>
      <c r="R5044">
        <v>17</v>
      </c>
      <c r="S5044">
        <v>34</v>
      </c>
      <c r="T5044">
        <v>25.8</v>
      </c>
      <c r="U5044">
        <v>24.12</v>
      </c>
      <c r="V5044" t="str">
        <f>VLOOKUP(L5044,'[2]tabela de preços'!$A:$D,4,0)</f>
        <v>BRASILUX</v>
      </c>
      <c r="W5044" t="str">
        <f>VLOOKUP(L5044,'[2]tabela de preços'!$A:$F,6,0)</f>
        <v>ESMALTES</v>
      </c>
      <c r="X5044" t="str">
        <f>VLOOKUP(L5044,'[2]tabela de preços'!$A:$G,7,0)</f>
        <v>INDUSTRIAL</v>
      </c>
    </row>
    <row r="5045" spans="1:24" x14ac:dyDescent="0.3">
      <c r="A5045" t="s">
        <v>3823</v>
      </c>
      <c r="C5045" t="s">
        <v>4210</v>
      </c>
      <c r="D5045" s="1">
        <v>46086</v>
      </c>
      <c r="E5045" t="s">
        <v>4211</v>
      </c>
      <c r="F5045">
        <v>9</v>
      </c>
      <c r="G5045">
        <v>197</v>
      </c>
      <c r="H5045" t="str">
        <f>VLOOKUP(G5045,[1]OPERADORES!$A:$B,2,0)</f>
        <v xml:space="preserve">POLIANA LORRANE DE AMORIM </v>
      </c>
      <c r="I5045" t="s">
        <v>21</v>
      </c>
      <c r="J5045" t="s">
        <v>397</v>
      </c>
      <c r="K5045" t="s">
        <v>3826</v>
      </c>
      <c r="L5045">
        <v>84360</v>
      </c>
      <c r="M5045" t="s">
        <v>1722</v>
      </c>
      <c r="O5045" t="s">
        <v>11</v>
      </c>
      <c r="P5045">
        <v>5403</v>
      </c>
      <c r="Q5045">
        <v>4</v>
      </c>
      <c r="R5045">
        <v>19.75</v>
      </c>
      <c r="S5045">
        <v>79</v>
      </c>
      <c r="T5045">
        <v>59.96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ESMALTES</v>
      </c>
      <c r="X5045" t="str">
        <f>VLOOKUP(L5045,'[2]tabela de preços'!$A:$G,7,0)</f>
        <v>INDUSTRIAL</v>
      </c>
    </row>
    <row r="5046" spans="1:24" x14ac:dyDescent="0.3">
      <c r="A5046" t="s">
        <v>3823</v>
      </c>
      <c r="C5046" t="s">
        <v>4210</v>
      </c>
      <c r="D5046" s="1">
        <v>46086</v>
      </c>
      <c r="E5046" t="s">
        <v>4211</v>
      </c>
      <c r="F5046">
        <v>9</v>
      </c>
      <c r="G5046">
        <v>197</v>
      </c>
      <c r="H5046" t="str">
        <f>VLOOKUP(G5046,[1]OPERADORES!$A:$B,2,0)</f>
        <v xml:space="preserve">POLIANA LORRANE DE AMORIM </v>
      </c>
      <c r="I5046" t="s">
        <v>21</v>
      </c>
      <c r="J5046" t="s">
        <v>397</v>
      </c>
      <c r="K5046" t="s">
        <v>3826</v>
      </c>
      <c r="L5046">
        <v>84342</v>
      </c>
      <c r="M5046" t="s">
        <v>498</v>
      </c>
      <c r="O5046" t="s">
        <v>11</v>
      </c>
      <c r="P5046">
        <v>5403</v>
      </c>
      <c r="Q5046">
        <v>2</v>
      </c>
      <c r="R5046">
        <v>59.98</v>
      </c>
      <c r="S5046">
        <v>119.96</v>
      </c>
      <c r="T5046">
        <v>91.56</v>
      </c>
      <c r="U5046">
        <v>23.67</v>
      </c>
      <c r="V5046" t="str">
        <f>VLOOKUP(L5046,'[2]tabela de preços'!$A:$D,4,0)</f>
        <v>BRASILUX</v>
      </c>
      <c r="W5046" t="str">
        <f>VLOOKUP(L5046,'[2]tabela de preços'!$A:$F,6,0)</f>
        <v>ESMALTES</v>
      </c>
      <c r="X5046" t="str">
        <f>VLOOKUP(L5046,'[2]tabela de preços'!$A:$G,7,0)</f>
        <v>INDUSTRIAL</v>
      </c>
    </row>
    <row r="5047" spans="1:24" x14ac:dyDescent="0.3">
      <c r="A5047" t="s">
        <v>3823</v>
      </c>
      <c r="C5047" t="s">
        <v>4210</v>
      </c>
      <c r="D5047" s="1">
        <v>46086</v>
      </c>
      <c r="E5047" t="s">
        <v>4211</v>
      </c>
      <c r="F5047">
        <v>9</v>
      </c>
      <c r="G5047">
        <v>197</v>
      </c>
      <c r="H5047" t="str">
        <f>VLOOKUP(G5047,[1]OPERADORES!$A:$B,2,0)</f>
        <v xml:space="preserve">POLIANA LORRANE DE AMORIM </v>
      </c>
      <c r="I5047" t="s">
        <v>21</v>
      </c>
      <c r="J5047" t="s">
        <v>397</v>
      </c>
      <c r="K5047" t="s">
        <v>3826</v>
      </c>
      <c r="L5047">
        <v>84123</v>
      </c>
      <c r="M5047" t="s">
        <v>296</v>
      </c>
      <c r="O5047" t="s">
        <v>11</v>
      </c>
      <c r="P5047">
        <v>5403</v>
      </c>
      <c r="Q5047">
        <v>4</v>
      </c>
      <c r="R5047">
        <v>19.100000000000001</v>
      </c>
      <c r="S5047">
        <v>76.400000000000006</v>
      </c>
      <c r="T5047">
        <v>58</v>
      </c>
      <c r="U5047">
        <v>24.08</v>
      </c>
      <c r="V5047" t="str">
        <f>VLOOKUP(L5047,'[2]tabela de preços'!$A:$D,4,0)</f>
        <v>BRASILUX</v>
      </c>
      <c r="W5047" t="str">
        <f>VLOOKUP(L5047,'[2]tabela de preços'!$A:$F,6,0)</f>
        <v>ESMALTES</v>
      </c>
      <c r="X5047" t="str">
        <f>VLOOKUP(L5047,'[2]tabela de preços'!$A:$G,7,0)</f>
        <v>INDUSTRIAL</v>
      </c>
    </row>
    <row r="5048" spans="1:24" x14ac:dyDescent="0.3">
      <c r="A5048" t="s">
        <v>3823</v>
      </c>
      <c r="C5048" t="s">
        <v>4210</v>
      </c>
      <c r="D5048" s="1">
        <v>46086</v>
      </c>
      <c r="E5048" t="s">
        <v>4211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397</v>
      </c>
      <c r="K5048" t="s">
        <v>3826</v>
      </c>
      <c r="L5048">
        <v>84145</v>
      </c>
      <c r="M5048" t="s">
        <v>301</v>
      </c>
      <c r="O5048" t="s">
        <v>11</v>
      </c>
      <c r="P5048">
        <v>5403</v>
      </c>
      <c r="Q5048">
        <v>2</v>
      </c>
      <c r="R5048">
        <v>59.98</v>
      </c>
      <c r="S5048">
        <v>119.96</v>
      </c>
      <c r="T5048">
        <v>104.02</v>
      </c>
      <c r="U5048">
        <v>13.29</v>
      </c>
      <c r="V5048" t="str">
        <f>VLOOKUP(L5048,'[2]tabela de preços'!$A:$D,4,0)</f>
        <v>BRASILUX</v>
      </c>
      <c r="W5048" t="str">
        <f>VLOOKUP(L5048,'[2]tabela de preços'!$A:$F,6,0)</f>
        <v>ESMALTES</v>
      </c>
      <c r="X5048" t="str">
        <f>VLOOKUP(L5048,'[2]tabela de preços'!$A:$G,7,0)</f>
        <v>INDUSTRIAL</v>
      </c>
    </row>
    <row r="5049" spans="1:24" x14ac:dyDescent="0.3">
      <c r="A5049" t="s">
        <v>3823</v>
      </c>
      <c r="C5049" t="s">
        <v>4210</v>
      </c>
      <c r="D5049" s="1">
        <v>46086</v>
      </c>
      <c r="E5049" t="s">
        <v>4211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397</v>
      </c>
      <c r="K5049" t="s">
        <v>3826</v>
      </c>
      <c r="L5049">
        <v>84147</v>
      </c>
      <c r="M5049" t="s">
        <v>1717</v>
      </c>
      <c r="O5049" t="s">
        <v>11</v>
      </c>
      <c r="P5049">
        <v>5403</v>
      </c>
      <c r="Q5049">
        <v>4</v>
      </c>
      <c r="R5049">
        <v>19.41</v>
      </c>
      <c r="S5049">
        <v>77.64</v>
      </c>
      <c r="T5049">
        <v>58.92</v>
      </c>
      <c r="U5049">
        <v>24.11</v>
      </c>
      <c r="V5049" t="str">
        <f>VLOOKUP(L5049,'[2]tabela de preços'!$A:$D,4,0)</f>
        <v>BRASILUX</v>
      </c>
      <c r="W5049" t="str">
        <f>VLOOKUP(L5049,'[2]tabela de preços'!$A:$F,6,0)</f>
        <v>ESMALTES</v>
      </c>
      <c r="X5049" t="str">
        <f>VLOOKUP(L5049,'[2]tabela de preços'!$A:$G,7,0)</f>
        <v>INDUSTRIAL</v>
      </c>
    </row>
    <row r="5050" spans="1:24" x14ac:dyDescent="0.3">
      <c r="A5050" t="s">
        <v>3823</v>
      </c>
      <c r="C5050" t="s">
        <v>4210</v>
      </c>
      <c r="D5050" s="1">
        <v>46086</v>
      </c>
      <c r="E5050" t="s">
        <v>4211</v>
      </c>
      <c r="F5050">
        <v>9</v>
      </c>
      <c r="G5050">
        <v>197</v>
      </c>
      <c r="H5050" t="str">
        <f>VLOOKUP(G5050,[1]OPERADORES!$A:$B,2,0)</f>
        <v xml:space="preserve">POLIANA LORRANE DE AMORIM </v>
      </c>
      <c r="I5050" t="s">
        <v>21</v>
      </c>
      <c r="J5050" t="s">
        <v>397</v>
      </c>
      <c r="K5050" t="s">
        <v>3826</v>
      </c>
      <c r="L5050">
        <v>84344</v>
      </c>
      <c r="M5050" t="s">
        <v>1000</v>
      </c>
      <c r="O5050" t="s">
        <v>11</v>
      </c>
      <c r="P5050">
        <v>5403</v>
      </c>
      <c r="Q5050">
        <v>2</v>
      </c>
      <c r="R5050">
        <v>59.98</v>
      </c>
      <c r="S5050">
        <v>119.96</v>
      </c>
      <c r="T5050">
        <v>99.32</v>
      </c>
      <c r="U5050">
        <v>17.21</v>
      </c>
      <c r="V5050" t="str">
        <f>VLOOKUP(L5050,'[2]tabela de preços'!$A:$D,4,0)</f>
        <v>BRASILUX</v>
      </c>
      <c r="W5050" t="str">
        <f>VLOOKUP(L5050,'[2]tabela de preços'!$A:$F,6,0)</f>
        <v>ESMALTES</v>
      </c>
      <c r="X5050" t="str">
        <f>VLOOKUP(L5050,'[2]tabela de preços'!$A:$G,7,0)</f>
        <v>INDUSTRIAL</v>
      </c>
    </row>
    <row r="5051" spans="1:24" x14ac:dyDescent="0.3">
      <c r="A5051" t="s">
        <v>3823</v>
      </c>
      <c r="C5051" t="s">
        <v>4210</v>
      </c>
      <c r="D5051" s="1">
        <v>46086</v>
      </c>
      <c r="E5051" t="s">
        <v>4211</v>
      </c>
      <c r="F5051">
        <v>9</v>
      </c>
      <c r="G5051">
        <v>197</v>
      </c>
      <c r="H5051" t="str">
        <f>VLOOKUP(G5051,[1]OPERADORES!$A:$B,2,0)</f>
        <v xml:space="preserve">POLIANA LORRANE DE AMORIM </v>
      </c>
      <c r="I5051" t="s">
        <v>21</v>
      </c>
      <c r="J5051" t="s">
        <v>397</v>
      </c>
      <c r="K5051" t="s">
        <v>3826</v>
      </c>
      <c r="L5051">
        <v>84557</v>
      </c>
      <c r="M5051" t="s">
        <v>116</v>
      </c>
      <c r="O5051" t="s">
        <v>11</v>
      </c>
      <c r="P5051">
        <v>5102</v>
      </c>
      <c r="Q5051">
        <v>8</v>
      </c>
      <c r="R5051">
        <v>17.489999999999998</v>
      </c>
      <c r="S5051">
        <v>139.91999999999999</v>
      </c>
      <c r="T5051">
        <v>117.28</v>
      </c>
      <c r="U5051">
        <v>16.18</v>
      </c>
      <c r="V5051" t="str">
        <f>VLOOKUP(L5051,'[2]tabela de preços'!$A:$D,4,0)</f>
        <v>BRASILUX</v>
      </c>
      <c r="W5051" t="str">
        <f>VLOOKUP(L5051,'[2]tabela de preços'!$A:$F,6,0)</f>
        <v>DILUENTE</v>
      </c>
      <c r="X5051" t="str">
        <f>VLOOKUP(L5051,'[2]tabela de preços'!$A:$G,7,0)</f>
        <v>AUTOMOTIVO</v>
      </c>
    </row>
    <row r="5052" spans="1:24" x14ac:dyDescent="0.3">
      <c r="A5052" t="s">
        <v>3823</v>
      </c>
      <c r="C5052" t="s">
        <v>4210</v>
      </c>
      <c r="D5052" s="1">
        <v>46086</v>
      </c>
      <c r="E5052" t="s">
        <v>4211</v>
      </c>
      <c r="F5052">
        <v>9</v>
      </c>
      <c r="G5052">
        <v>197</v>
      </c>
      <c r="H5052" t="str">
        <f>VLOOKUP(G5052,[1]OPERADORES!$A:$B,2,0)</f>
        <v xml:space="preserve">POLIANA LORRANE DE AMORIM </v>
      </c>
      <c r="I5052" t="s">
        <v>21</v>
      </c>
      <c r="J5052" t="s">
        <v>397</v>
      </c>
      <c r="K5052" t="s">
        <v>3826</v>
      </c>
      <c r="L5052">
        <v>84038</v>
      </c>
      <c r="M5052" t="s">
        <v>593</v>
      </c>
      <c r="O5052" t="s">
        <v>11</v>
      </c>
      <c r="P5052">
        <v>5102</v>
      </c>
      <c r="Q5052">
        <v>4</v>
      </c>
      <c r="R5052">
        <v>17.72</v>
      </c>
      <c r="S5052">
        <v>70.88</v>
      </c>
      <c r="T5052">
        <v>53.8</v>
      </c>
      <c r="U5052">
        <v>24.1</v>
      </c>
      <c r="V5052" t="str">
        <f>VLOOKUP(L5052,'[2]tabela de preços'!$A:$D,4,0)</f>
        <v>BRASILUX</v>
      </c>
      <c r="W5052" t="str">
        <f>VLOOKUP(L5052,'[2]tabela de preços'!$A:$F,6,0)</f>
        <v>MASSA CORRIDA / ACRÍLICA</v>
      </c>
      <c r="X5052" t="str">
        <f>VLOOKUP(L5052,'[2]tabela de preços'!$A:$G,7,0)</f>
        <v>IMOBILIÁRIO</v>
      </c>
    </row>
    <row r="5053" spans="1:24" x14ac:dyDescent="0.3">
      <c r="A5053" t="s">
        <v>3823</v>
      </c>
      <c r="C5053" t="s">
        <v>4210</v>
      </c>
      <c r="D5053" s="1">
        <v>46086</v>
      </c>
      <c r="E5053" t="s">
        <v>4211</v>
      </c>
      <c r="F5053">
        <v>9</v>
      </c>
      <c r="G5053">
        <v>197</v>
      </c>
      <c r="H5053" t="str">
        <f>VLOOKUP(G5053,[1]OPERADORES!$A:$B,2,0)</f>
        <v xml:space="preserve">POLIANA LORRANE DE AMORIM </v>
      </c>
      <c r="I5053" t="s">
        <v>21</v>
      </c>
      <c r="J5053" t="s">
        <v>397</v>
      </c>
      <c r="K5053" t="s">
        <v>3826</v>
      </c>
      <c r="L5053">
        <v>84036</v>
      </c>
      <c r="M5053" t="s">
        <v>289</v>
      </c>
      <c r="O5053" t="s">
        <v>11</v>
      </c>
      <c r="P5053">
        <v>5102</v>
      </c>
      <c r="Q5053">
        <v>3</v>
      </c>
      <c r="R5053">
        <v>47.9</v>
      </c>
      <c r="S5053">
        <v>143.69999999999999</v>
      </c>
      <c r="T5053">
        <v>124.89</v>
      </c>
      <c r="U5053">
        <v>13.09</v>
      </c>
      <c r="V5053" t="str">
        <f>VLOOKUP(L5053,'[2]tabela de preços'!$A:$D,4,0)</f>
        <v>BRASILUX</v>
      </c>
      <c r="W5053" t="str">
        <f>VLOOKUP(L5053,'[2]tabela de preços'!$A:$F,6,0)</f>
        <v>MASSA CORRIDA / ACRÍLICA</v>
      </c>
      <c r="X5053" t="str">
        <f>VLOOKUP(L5053,'[2]tabela de preços'!$A:$G,7,0)</f>
        <v>IMOBILIÁRIO</v>
      </c>
    </row>
    <row r="5054" spans="1:24" x14ac:dyDescent="0.3">
      <c r="A5054" t="s">
        <v>2699</v>
      </c>
      <c r="C5054" t="s">
        <v>3985</v>
      </c>
      <c r="D5054" s="1">
        <v>46084</v>
      </c>
      <c r="E5054" t="s">
        <v>3986</v>
      </c>
      <c r="F5054">
        <v>9</v>
      </c>
      <c r="G5054">
        <v>174</v>
      </c>
      <c r="H5054" t="str">
        <f>VLOOKUP(G5054,[1]OPERADORES!$A:$B,2,0)</f>
        <v>MIRIÃ LOBATO RODRIGUES</v>
      </c>
      <c r="I5054" t="s">
        <v>21</v>
      </c>
      <c r="J5054" t="s">
        <v>587</v>
      </c>
      <c r="K5054" t="s">
        <v>2477</v>
      </c>
      <c r="L5054">
        <v>24248</v>
      </c>
      <c r="M5054" t="s">
        <v>107</v>
      </c>
      <c r="O5054" t="s">
        <v>11</v>
      </c>
      <c r="P5054">
        <v>5102</v>
      </c>
      <c r="Q5054">
        <v>24</v>
      </c>
      <c r="R5054">
        <v>8</v>
      </c>
      <c r="S5054">
        <v>192</v>
      </c>
      <c r="T5054">
        <v>156</v>
      </c>
      <c r="U5054">
        <v>18.75</v>
      </c>
      <c r="V5054" t="str">
        <f>VLOOKUP(L5054,'[2]tabela de preços'!$A:$D,4,0)</f>
        <v>SHERWIN WILLIAMS</v>
      </c>
      <c r="W5054" t="str">
        <f>VLOOKUP(L5054,'[2]tabela de preços'!$A:$F,6,0)</f>
        <v>PRIMER AUTOMOTIVO</v>
      </c>
      <c r="X5054" t="str">
        <f>VLOOKUP(L5054,'[2]tabela de preços'!$A:$G,7,0)</f>
        <v>AUTOMOTIVO</v>
      </c>
    </row>
    <row r="5055" spans="1:24" x14ac:dyDescent="0.3">
      <c r="A5055" t="s">
        <v>2699</v>
      </c>
      <c r="C5055" t="s">
        <v>3985</v>
      </c>
      <c r="D5055" s="1">
        <v>46084</v>
      </c>
      <c r="E5055" t="s">
        <v>3986</v>
      </c>
      <c r="F5055">
        <v>9</v>
      </c>
      <c r="G5055">
        <v>174</v>
      </c>
      <c r="H5055" t="str">
        <f>VLOOKUP(G5055,[1]OPERADORES!$A:$B,2,0)</f>
        <v>MIRIÃ LOBATO RODRIGUES</v>
      </c>
      <c r="I5055" t="s">
        <v>21</v>
      </c>
      <c r="J5055" t="s">
        <v>587</v>
      </c>
      <c r="K5055" t="s">
        <v>2477</v>
      </c>
      <c r="L5055">
        <v>22684</v>
      </c>
      <c r="M5055" t="s">
        <v>73</v>
      </c>
      <c r="O5055" t="s">
        <v>11</v>
      </c>
      <c r="P5055">
        <v>5102</v>
      </c>
      <c r="Q5055">
        <v>180</v>
      </c>
      <c r="R5055">
        <v>3.65</v>
      </c>
      <c r="S5055">
        <v>657</v>
      </c>
      <c r="T5055">
        <v>554.4</v>
      </c>
      <c r="U5055">
        <v>15.62</v>
      </c>
      <c r="V5055" t="str">
        <f>VLOOKUP(L5055,'[2]tabela de preços'!$A:$D,4,0)</f>
        <v>3M</v>
      </c>
      <c r="W5055" t="str">
        <f>VLOOKUP(L5055,'[2]tabela de preços'!$A:$F,6,0)</f>
        <v>FITA AUTOMOTIVA</v>
      </c>
      <c r="X5055" t="str">
        <f>VLOOKUP(L5055,'[2]tabela de preços'!$A:$G,7,0)</f>
        <v>AUTOMOTIVO</v>
      </c>
    </row>
    <row r="5056" spans="1:24" x14ac:dyDescent="0.3">
      <c r="A5056" t="s">
        <v>2699</v>
      </c>
      <c r="C5056" t="s">
        <v>3985</v>
      </c>
      <c r="D5056" s="1">
        <v>46084</v>
      </c>
      <c r="E5056" t="s">
        <v>3986</v>
      </c>
      <c r="F5056">
        <v>9</v>
      </c>
      <c r="G5056">
        <v>174</v>
      </c>
      <c r="H5056" t="str">
        <f>VLOOKUP(G5056,[1]OPERADORES!$A:$B,2,0)</f>
        <v>MIRIÃ LOBATO RODRIGUES</v>
      </c>
      <c r="I5056" t="s">
        <v>21</v>
      </c>
      <c r="J5056" t="s">
        <v>587</v>
      </c>
      <c r="K5056" t="s">
        <v>2477</v>
      </c>
      <c r="L5056">
        <v>10246</v>
      </c>
      <c r="M5056" t="s">
        <v>206</v>
      </c>
      <c r="O5056" t="s">
        <v>11</v>
      </c>
      <c r="P5056">
        <v>5102</v>
      </c>
      <c r="Q5056">
        <v>50</v>
      </c>
      <c r="R5056">
        <v>2.79</v>
      </c>
      <c r="S5056">
        <v>139.5</v>
      </c>
      <c r="T5056">
        <v>96.5</v>
      </c>
      <c r="U5056">
        <v>30.82</v>
      </c>
      <c r="V5056" t="str">
        <f>VLOOKUP(L5056,'[2]tabela de preços'!$A:$D,4,0)</f>
        <v>NORTON</v>
      </c>
      <c r="W5056" t="str">
        <f>VLOOKUP(L5056,'[2]tabela de preços'!$A:$F,6,0)</f>
        <v xml:space="preserve">DISCOS / LIXAS / ABRASIVOS </v>
      </c>
      <c r="X5056" t="str">
        <f>VLOOKUP(L5056,'[2]tabela de preços'!$A:$G,7,0)</f>
        <v>AUTOMOTIVO</v>
      </c>
    </row>
    <row r="5057" spans="1:24" x14ac:dyDescent="0.3">
      <c r="A5057" t="s">
        <v>2699</v>
      </c>
      <c r="C5057" t="s">
        <v>3985</v>
      </c>
      <c r="D5057" s="1">
        <v>46084</v>
      </c>
      <c r="E5057" t="s">
        <v>3986</v>
      </c>
      <c r="F5057">
        <v>9</v>
      </c>
      <c r="G5057">
        <v>174</v>
      </c>
      <c r="H5057" t="str">
        <f>VLOOKUP(G5057,[1]OPERADORES!$A:$B,2,0)</f>
        <v>MIRIÃ LOBATO RODRIGUES</v>
      </c>
      <c r="I5057" t="s">
        <v>21</v>
      </c>
      <c r="J5057" t="s">
        <v>587</v>
      </c>
      <c r="K5057" t="s">
        <v>2477</v>
      </c>
      <c r="L5057">
        <v>24247</v>
      </c>
      <c r="M5057" t="s">
        <v>160</v>
      </c>
      <c r="O5057" t="s">
        <v>11</v>
      </c>
      <c r="P5057">
        <v>5403</v>
      </c>
      <c r="Q5057">
        <v>24</v>
      </c>
      <c r="R5057">
        <v>21</v>
      </c>
      <c r="S5057">
        <v>504</v>
      </c>
      <c r="T5057">
        <v>404.88</v>
      </c>
      <c r="U5057">
        <v>19.670000000000002</v>
      </c>
      <c r="V5057" t="str">
        <f>VLOOKUP(L5057,'[2]tabela de preços'!$A:$D,4,0)</f>
        <v>SHERWIN WILLIAMS</v>
      </c>
      <c r="W5057" t="str">
        <f>VLOOKUP(L5057,'[2]tabela de preços'!$A:$F,6,0)</f>
        <v>PRIMER AUTOMOTIVO</v>
      </c>
      <c r="X5057" t="str">
        <f>VLOOKUP(L5057,'[2]tabela de preços'!$A:$G,7,0)</f>
        <v>AUTOMOTIVO</v>
      </c>
    </row>
    <row r="5058" spans="1:24" x14ac:dyDescent="0.3">
      <c r="A5058" t="s">
        <v>1813</v>
      </c>
      <c r="C5058" t="s">
        <v>4212</v>
      </c>
      <c r="D5058" s="1">
        <v>46087</v>
      </c>
      <c r="E5058" t="s">
        <v>4213</v>
      </c>
      <c r="F5058">
        <v>9</v>
      </c>
      <c r="G5058">
        <v>231</v>
      </c>
      <c r="H5058" t="str">
        <f>VLOOKUP(G5058,[1]OPERADORES!$A:$B,2,0)</f>
        <v>EDIJANE</v>
      </c>
      <c r="I5058" t="s">
        <v>21</v>
      </c>
      <c r="J5058" t="s">
        <v>1816</v>
      </c>
      <c r="K5058" t="s">
        <v>1817</v>
      </c>
      <c r="L5058">
        <v>84899</v>
      </c>
      <c r="M5058" t="s">
        <v>854</v>
      </c>
      <c r="O5058" t="s">
        <v>11</v>
      </c>
      <c r="P5058">
        <v>5403</v>
      </c>
      <c r="Q5058">
        <v>12</v>
      </c>
      <c r="R5058">
        <v>169.39</v>
      </c>
      <c r="S5058" s="2">
        <v>2032.68</v>
      </c>
      <c r="T5058" s="2">
        <v>1542.84</v>
      </c>
      <c r="U5058">
        <v>24.1</v>
      </c>
      <c r="V5058" t="str">
        <f>VLOOKUP(L5058,'[2]tabela de preços'!$A:$D,4,0)</f>
        <v>BRASILUX</v>
      </c>
      <c r="W5058" t="str">
        <f>VLOOKUP(L5058,'[2]tabela de preços'!$A:$F,6,0)</f>
        <v>EPOXI</v>
      </c>
      <c r="X5058" t="str">
        <f>VLOOKUP(L5058,'[2]tabela de preços'!$A:$G,7,0)</f>
        <v>INDUSTRIAL</v>
      </c>
    </row>
    <row r="5059" spans="1:24" x14ac:dyDescent="0.3">
      <c r="A5059" t="s">
        <v>1813</v>
      </c>
      <c r="C5059" t="s">
        <v>4212</v>
      </c>
      <c r="D5059" s="1">
        <v>46087</v>
      </c>
      <c r="E5059" t="s">
        <v>4213</v>
      </c>
      <c r="F5059">
        <v>9</v>
      </c>
      <c r="G5059">
        <v>231</v>
      </c>
      <c r="H5059" t="str">
        <f>VLOOKUP(G5059,[1]OPERADORES!$A:$B,2,0)</f>
        <v>EDIJANE</v>
      </c>
      <c r="I5059" t="s">
        <v>21</v>
      </c>
      <c r="J5059" t="s">
        <v>1816</v>
      </c>
      <c r="K5059" t="s">
        <v>1817</v>
      </c>
      <c r="L5059">
        <v>85558</v>
      </c>
      <c r="M5059" t="s">
        <v>1643</v>
      </c>
      <c r="O5059" t="s">
        <v>11</v>
      </c>
      <c r="P5059">
        <v>5405</v>
      </c>
      <c r="Q5059">
        <v>23</v>
      </c>
      <c r="R5059">
        <v>164.47</v>
      </c>
      <c r="S5059" s="2">
        <v>3782.81</v>
      </c>
      <c r="T5059" s="2">
        <v>2871.09</v>
      </c>
      <c r="U5059">
        <v>24.1</v>
      </c>
      <c r="V5059" t="str">
        <f>VLOOKUP(L5059,'[2]tabela de preços'!$A:$D,4,0)</f>
        <v>BRASILUX</v>
      </c>
      <c r="W5059" t="str">
        <f>VLOOKUP(L5059,'[2]tabela de preços'!$A:$F,6,0)</f>
        <v>EPOXI</v>
      </c>
      <c r="X5059" t="str">
        <f>VLOOKUP(L5059,'[2]tabela de preços'!$A:$G,7,0)</f>
        <v>INDUSTRIAL</v>
      </c>
    </row>
    <row r="5060" spans="1:24" x14ac:dyDescent="0.3">
      <c r="A5060" t="s">
        <v>1819</v>
      </c>
      <c r="C5060" t="s">
        <v>4214</v>
      </c>
      <c r="D5060" s="1">
        <v>46085</v>
      </c>
      <c r="E5060" t="s">
        <v>4215</v>
      </c>
      <c r="F5060">
        <v>9</v>
      </c>
      <c r="G5060">
        <v>174</v>
      </c>
      <c r="H5060" t="str">
        <f>VLOOKUP(G5060,[1]OPERADORES!$A:$B,2,0)</f>
        <v>MIRIÃ LOBATO RODRIGUES</v>
      </c>
      <c r="I5060" t="s">
        <v>21</v>
      </c>
      <c r="J5060" t="s">
        <v>1816</v>
      </c>
      <c r="K5060" t="s">
        <v>1822</v>
      </c>
      <c r="L5060">
        <v>10238</v>
      </c>
      <c r="M5060" t="s">
        <v>79</v>
      </c>
      <c r="O5060" t="s">
        <v>11</v>
      </c>
      <c r="P5060">
        <v>5102</v>
      </c>
      <c r="Q5060">
        <v>50</v>
      </c>
      <c r="R5060">
        <v>2.79</v>
      </c>
      <c r="S5060">
        <v>139.5</v>
      </c>
      <c r="T5060">
        <v>112</v>
      </c>
      <c r="U5060">
        <v>19.71</v>
      </c>
      <c r="V5060" t="str">
        <f>VLOOKUP(L5060,'[2]tabela de preços'!$A:$D,4,0)</f>
        <v>NORTON</v>
      </c>
      <c r="W5060" t="str">
        <f>VLOOKUP(L5060,'[2]tabela de preços'!$A:$F,6,0)</f>
        <v xml:space="preserve">DISCOS / LIXAS / ABRASIVOS </v>
      </c>
      <c r="X5060" t="str">
        <f>VLOOKUP(L5060,'[2]tabela de preços'!$A:$G,7,0)</f>
        <v>AUTOMOTIVO</v>
      </c>
    </row>
    <row r="5061" spans="1:24" x14ac:dyDescent="0.3">
      <c r="A5061" t="s">
        <v>1819</v>
      </c>
      <c r="C5061" t="s">
        <v>4214</v>
      </c>
      <c r="D5061" s="1">
        <v>46085</v>
      </c>
      <c r="E5061" t="s">
        <v>4215</v>
      </c>
      <c r="F5061">
        <v>9</v>
      </c>
      <c r="G5061">
        <v>174</v>
      </c>
      <c r="H5061" t="str">
        <f>VLOOKUP(G5061,[1]OPERADORES!$A:$B,2,0)</f>
        <v>MIRIÃ LOBATO RODRIGUES</v>
      </c>
      <c r="I5061" t="s">
        <v>21</v>
      </c>
      <c r="J5061" t="s">
        <v>1816</v>
      </c>
      <c r="K5061" t="s">
        <v>1822</v>
      </c>
      <c r="L5061">
        <v>10243</v>
      </c>
      <c r="M5061" t="s">
        <v>83</v>
      </c>
      <c r="O5061" t="s">
        <v>11</v>
      </c>
      <c r="P5061">
        <v>5102</v>
      </c>
      <c r="Q5061">
        <v>50</v>
      </c>
      <c r="R5061">
        <v>2.79</v>
      </c>
      <c r="S5061">
        <v>139.5</v>
      </c>
      <c r="T5061">
        <v>96.5</v>
      </c>
      <c r="U5061">
        <v>30.82</v>
      </c>
      <c r="V5061" t="str">
        <f>VLOOKUP(L5061,'[2]tabela de preços'!$A:$D,4,0)</f>
        <v>NORTON</v>
      </c>
      <c r="W5061" t="str">
        <f>VLOOKUP(L5061,'[2]tabela de preços'!$A:$F,6,0)</f>
        <v xml:space="preserve">DISCOS / LIXAS / ABRASIVOS </v>
      </c>
      <c r="X5061" t="str">
        <f>VLOOKUP(L5061,'[2]tabela de preços'!$A:$G,7,0)</f>
        <v>AUTOMOTIVO</v>
      </c>
    </row>
    <row r="5062" spans="1:24" x14ac:dyDescent="0.3">
      <c r="A5062" t="s">
        <v>1819</v>
      </c>
      <c r="C5062" t="s">
        <v>4214</v>
      </c>
      <c r="D5062" s="1">
        <v>46085</v>
      </c>
      <c r="E5062" t="s">
        <v>4215</v>
      </c>
      <c r="F5062">
        <v>9</v>
      </c>
      <c r="G5062">
        <v>174</v>
      </c>
      <c r="H5062" t="str">
        <f>VLOOKUP(G5062,[1]OPERADORES!$A:$B,2,0)</f>
        <v>MIRIÃ LOBATO RODRIGUES</v>
      </c>
      <c r="I5062" t="s">
        <v>21</v>
      </c>
      <c r="J5062" t="s">
        <v>1816</v>
      </c>
      <c r="K5062" t="s">
        <v>1822</v>
      </c>
      <c r="L5062">
        <v>87043</v>
      </c>
      <c r="M5062" t="s">
        <v>217</v>
      </c>
      <c r="O5062" t="s">
        <v>11</v>
      </c>
      <c r="P5062">
        <v>5102</v>
      </c>
      <c r="Q5062">
        <v>16</v>
      </c>
      <c r="R5062">
        <v>21.95</v>
      </c>
      <c r="S5062">
        <v>351.2</v>
      </c>
      <c r="T5062">
        <v>288.32</v>
      </c>
      <c r="U5062">
        <v>17.899999999999999</v>
      </c>
      <c r="V5062" t="str">
        <f>VLOOKUP(L5062,'[2]tabela de preços'!$A:$D,4,0)</f>
        <v>ROBERLO</v>
      </c>
      <c r="W5062" t="str">
        <f>VLOOKUP(L5062,'[2]tabela de preços'!$A:$F,6,0)</f>
        <v>MASSA POLIÉSTER</v>
      </c>
      <c r="X5062" t="str">
        <f>VLOOKUP(L5062,'[2]tabela de preços'!$A:$G,7,0)</f>
        <v>AUTOMOTIVO</v>
      </c>
    </row>
    <row r="5063" spans="1:24" x14ac:dyDescent="0.3">
      <c r="A5063" t="s">
        <v>1819</v>
      </c>
      <c r="C5063" t="s">
        <v>4214</v>
      </c>
      <c r="D5063" s="1">
        <v>46085</v>
      </c>
      <c r="E5063" t="s">
        <v>4215</v>
      </c>
      <c r="F5063">
        <v>9</v>
      </c>
      <c r="G5063">
        <v>174</v>
      </c>
      <c r="H5063" t="str">
        <f>VLOOKUP(G5063,[1]OPERADORES!$A:$B,2,0)</f>
        <v>MIRIÃ LOBATO RODRIGUES</v>
      </c>
      <c r="I5063" t="s">
        <v>21</v>
      </c>
      <c r="J5063" t="s">
        <v>1816</v>
      </c>
      <c r="K5063" t="s">
        <v>1822</v>
      </c>
      <c r="L5063">
        <v>20414</v>
      </c>
      <c r="M5063" t="s">
        <v>112</v>
      </c>
      <c r="O5063" t="s">
        <v>11</v>
      </c>
      <c r="P5063">
        <v>5102</v>
      </c>
      <c r="Q5063">
        <v>8</v>
      </c>
      <c r="R5063">
        <v>21.89</v>
      </c>
      <c r="S5063">
        <v>175.12</v>
      </c>
      <c r="T5063">
        <v>144</v>
      </c>
      <c r="U5063">
        <v>17.77</v>
      </c>
      <c r="V5063" t="str">
        <f>VLOOKUP(L5063,'[2]tabela de preços'!$A:$D,4,0)</f>
        <v>SHERWIN WILLIAMS</v>
      </c>
      <c r="W5063" t="str">
        <f>VLOOKUP(L5063,'[2]tabela de preços'!$A:$F,6,0)</f>
        <v>DILUENTE</v>
      </c>
      <c r="X5063" t="str">
        <f>VLOOKUP(L5063,'[2]tabela de preços'!$A:$G,7,0)</f>
        <v>AUTOMOTIVO</v>
      </c>
    </row>
    <row r="5064" spans="1:24" x14ac:dyDescent="0.3">
      <c r="A5064" t="s">
        <v>1836</v>
      </c>
      <c r="C5064" t="s">
        <v>4216</v>
      </c>
      <c r="D5064" s="1">
        <v>46086</v>
      </c>
      <c r="E5064" t="s">
        <v>4217</v>
      </c>
      <c r="F5064">
        <v>9</v>
      </c>
      <c r="G5064">
        <v>174</v>
      </c>
      <c r="H5064" t="str">
        <f>VLOOKUP(G5064,[1]OPERADORES!$A:$B,2,0)</f>
        <v>MIRIÃ LOBATO RODRIGUES</v>
      </c>
      <c r="I5064" t="s">
        <v>21</v>
      </c>
      <c r="J5064" t="s">
        <v>363</v>
      </c>
      <c r="K5064" t="s">
        <v>1839</v>
      </c>
      <c r="L5064">
        <v>85397</v>
      </c>
      <c r="M5064" t="s">
        <v>368</v>
      </c>
      <c r="O5064" t="s">
        <v>11</v>
      </c>
      <c r="P5064">
        <v>5102</v>
      </c>
      <c r="Q5064">
        <v>1</v>
      </c>
      <c r="R5064">
        <v>649.64</v>
      </c>
      <c r="S5064">
        <v>649.64</v>
      </c>
      <c r="T5064">
        <v>447.41</v>
      </c>
      <c r="U5064">
        <v>31.13</v>
      </c>
      <c r="V5064" t="str">
        <f>VLOOKUP(L5064,'[2]tabela de preços'!$A:$D,4,0)</f>
        <v>BRASILUX</v>
      </c>
      <c r="W5064" t="str">
        <f>VLOOKUP(L5064,'[2]tabela de preços'!$A:$F,6,0)</f>
        <v>TINTA EM PÓ</v>
      </c>
      <c r="X5064" t="str">
        <f>VLOOKUP(L5064,'[2]tabela de preços'!$A:$G,7,0)</f>
        <v>INDUSTRIAL</v>
      </c>
    </row>
    <row r="5065" spans="1:24" x14ac:dyDescent="0.3">
      <c r="A5065" t="s">
        <v>1847</v>
      </c>
      <c r="B5065" t="s">
        <v>1848</v>
      </c>
      <c r="C5065" t="s">
        <v>4218</v>
      </c>
      <c r="D5065" s="1">
        <v>46086</v>
      </c>
      <c r="E5065" t="s">
        <v>4219</v>
      </c>
      <c r="F5065">
        <v>9</v>
      </c>
      <c r="G5065">
        <v>236</v>
      </c>
      <c r="H5065" t="str">
        <f>VLOOKUP(G5065,[1]OPERADORES!$A:$B,2,0)</f>
        <v>DANIEL</v>
      </c>
      <c r="I5065" t="s">
        <v>21</v>
      </c>
      <c r="J5065" t="s">
        <v>357</v>
      </c>
      <c r="K5065" t="s">
        <v>1851</v>
      </c>
      <c r="L5065">
        <v>21721</v>
      </c>
      <c r="M5065" t="s">
        <v>74</v>
      </c>
      <c r="O5065" t="s">
        <v>11</v>
      </c>
      <c r="P5065">
        <v>5403</v>
      </c>
      <c r="Q5065">
        <v>1</v>
      </c>
      <c r="R5065">
        <v>27.49</v>
      </c>
      <c r="S5065">
        <v>27.49</v>
      </c>
      <c r="T5065">
        <v>19.7</v>
      </c>
      <c r="U5065">
        <v>28.34</v>
      </c>
      <c r="V5065" t="str">
        <f>VLOOKUP(L5065,'[2]tabela de preços'!$A:$D,4,0)</f>
        <v>WANDA</v>
      </c>
      <c r="W5065" t="str">
        <f>VLOOKUP(L5065,'[2]tabela de preços'!$A:$F,6,0)</f>
        <v xml:space="preserve">MASCARAMENTO </v>
      </c>
      <c r="X5065" t="str">
        <f>VLOOKUP(L5065,'[2]tabela de preços'!$A:$G,7,0)</f>
        <v>AUTOMOTIVO</v>
      </c>
    </row>
    <row r="5066" spans="1:24" x14ac:dyDescent="0.3">
      <c r="A5066" t="s">
        <v>1847</v>
      </c>
      <c r="B5066" t="s">
        <v>1848</v>
      </c>
      <c r="C5066" t="s">
        <v>4218</v>
      </c>
      <c r="D5066" s="1">
        <v>46086</v>
      </c>
      <c r="E5066" t="s">
        <v>4219</v>
      </c>
      <c r="F5066">
        <v>9</v>
      </c>
      <c r="G5066">
        <v>236</v>
      </c>
      <c r="H5066" t="str">
        <f>VLOOKUP(G5066,[1]OPERADORES!$A:$B,2,0)</f>
        <v>DANIEL</v>
      </c>
      <c r="I5066" t="s">
        <v>21</v>
      </c>
      <c r="J5066" t="s">
        <v>357</v>
      </c>
      <c r="K5066" t="s">
        <v>1851</v>
      </c>
      <c r="L5066">
        <v>10238</v>
      </c>
      <c r="M5066" t="s">
        <v>79</v>
      </c>
      <c r="O5066" t="s">
        <v>11</v>
      </c>
      <c r="P5066">
        <v>5102</v>
      </c>
      <c r="Q5066">
        <v>50</v>
      </c>
      <c r="R5066">
        <v>2.79</v>
      </c>
      <c r="S5066">
        <v>139.5</v>
      </c>
      <c r="T5066">
        <v>112</v>
      </c>
      <c r="U5066">
        <v>19.71</v>
      </c>
      <c r="V5066" t="str">
        <f>VLOOKUP(L5066,'[2]tabela de preços'!$A:$D,4,0)</f>
        <v>NORTON</v>
      </c>
      <c r="W5066" t="str">
        <f>VLOOKUP(L5066,'[2]tabela de preços'!$A:$F,6,0)</f>
        <v xml:space="preserve">DISCOS / LIXAS / ABRASIVOS </v>
      </c>
      <c r="X5066" t="str">
        <f>VLOOKUP(L5066,'[2]tabela de preços'!$A:$G,7,0)</f>
        <v>AUTOMOTIVO</v>
      </c>
    </row>
    <row r="5067" spans="1:24" x14ac:dyDescent="0.3">
      <c r="A5067" t="s">
        <v>1871</v>
      </c>
      <c r="C5067" t="s">
        <v>4220</v>
      </c>
      <c r="D5067" s="1">
        <v>46086</v>
      </c>
      <c r="E5067" t="s">
        <v>4221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350</v>
      </c>
      <c r="K5067" t="s">
        <v>1874</v>
      </c>
      <c r="L5067">
        <v>84498</v>
      </c>
      <c r="M5067" t="s">
        <v>533</v>
      </c>
      <c r="O5067" t="s">
        <v>11</v>
      </c>
      <c r="P5067">
        <v>5403</v>
      </c>
      <c r="Q5067">
        <v>1</v>
      </c>
      <c r="R5067">
        <v>460.98</v>
      </c>
      <c r="S5067">
        <v>460.98</v>
      </c>
      <c r="T5067">
        <v>349.89</v>
      </c>
      <c r="U5067">
        <v>24.1</v>
      </c>
      <c r="V5067" t="str">
        <f>VLOOKUP(L5067,'[2]tabela de preços'!$A:$D,4,0)</f>
        <v>BRASILUX</v>
      </c>
      <c r="W5067" t="str">
        <f>VLOOKUP(L5067,'[2]tabela de preços'!$A:$F,6,0)</f>
        <v>ESMALTES</v>
      </c>
      <c r="X5067" t="str">
        <f>VLOOKUP(L5067,'[2]tabela de preços'!$A:$G,7,0)</f>
        <v>INDUSTRIAL</v>
      </c>
    </row>
    <row r="5068" spans="1:24" x14ac:dyDescent="0.3">
      <c r="A5068" t="s">
        <v>1871</v>
      </c>
      <c r="C5068" t="s">
        <v>4220</v>
      </c>
      <c r="D5068" s="1">
        <v>46086</v>
      </c>
      <c r="E5068" t="s">
        <v>4221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350</v>
      </c>
      <c r="K5068" t="s">
        <v>1874</v>
      </c>
      <c r="L5068">
        <v>83992</v>
      </c>
      <c r="M5068" t="s">
        <v>1038</v>
      </c>
      <c r="O5068" t="s">
        <v>11</v>
      </c>
      <c r="P5068">
        <v>5102</v>
      </c>
      <c r="Q5068">
        <v>50</v>
      </c>
      <c r="R5068">
        <v>2.41</v>
      </c>
      <c r="S5068">
        <v>120.5</v>
      </c>
      <c r="T5068">
        <v>91.5</v>
      </c>
      <c r="U5068">
        <v>24.07</v>
      </c>
      <c r="V5068" t="str">
        <f>VLOOKUP(L5068,'[2]tabela de preços'!$A:$D,4,0)</f>
        <v>3M</v>
      </c>
      <c r="W5068" t="str">
        <f>VLOOKUP(L5068,'[2]tabela de preços'!$A:$F,6,0)</f>
        <v>LIXA FERRO</v>
      </c>
      <c r="X5068" t="str">
        <f>VLOOKUP(L5068,'[2]tabela de preços'!$A:$G,7,0)</f>
        <v>IMOBILIÁRIO</v>
      </c>
    </row>
    <row r="5069" spans="1:24" x14ac:dyDescent="0.3">
      <c r="A5069" t="s">
        <v>1871</v>
      </c>
      <c r="C5069" t="s">
        <v>4220</v>
      </c>
      <c r="D5069" s="1">
        <v>46086</v>
      </c>
      <c r="E5069" t="s">
        <v>4221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350</v>
      </c>
      <c r="K5069" t="s">
        <v>1874</v>
      </c>
      <c r="L5069">
        <v>84499</v>
      </c>
      <c r="M5069" t="s">
        <v>534</v>
      </c>
      <c r="O5069" t="s">
        <v>11</v>
      </c>
      <c r="P5069">
        <v>5102</v>
      </c>
      <c r="Q5069">
        <v>1</v>
      </c>
      <c r="R5069">
        <v>185.45</v>
      </c>
      <c r="S5069">
        <v>185.45</v>
      </c>
      <c r="T5069">
        <v>140.76</v>
      </c>
      <c r="U5069">
        <v>24.1</v>
      </c>
      <c r="V5069" t="str">
        <f>VLOOKUP(L5069,'[2]tabela de preços'!$A:$D,4,0)</f>
        <v>BRASILUX</v>
      </c>
      <c r="W5069" t="str">
        <f>VLOOKUP(L5069,'[2]tabela de preços'!$A:$F,6,0)</f>
        <v>THINNER DE LIMPEZA</v>
      </c>
      <c r="X5069" t="str">
        <f>VLOOKUP(L5069,'[2]tabela de preços'!$A:$G,7,0)</f>
        <v>THINNER</v>
      </c>
    </row>
    <row r="5070" spans="1:24" x14ac:dyDescent="0.3">
      <c r="A5070" t="s">
        <v>4222</v>
      </c>
      <c r="C5070" t="s">
        <v>4223</v>
      </c>
      <c r="D5070" s="1">
        <v>46087</v>
      </c>
      <c r="E5070" t="s">
        <v>4224</v>
      </c>
      <c r="F5070">
        <v>9</v>
      </c>
      <c r="G5070">
        <v>236</v>
      </c>
      <c r="H5070" t="str">
        <f>VLOOKUP(G5070,[1]OPERADORES!$A:$B,2,0)</f>
        <v>DANIEL</v>
      </c>
      <c r="I5070" t="s">
        <v>21</v>
      </c>
      <c r="J5070" t="s">
        <v>211</v>
      </c>
      <c r="K5070" t="s">
        <v>4225</v>
      </c>
      <c r="L5070">
        <v>10236</v>
      </c>
      <c r="M5070" t="s">
        <v>133</v>
      </c>
      <c r="O5070" t="s">
        <v>11</v>
      </c>
      <c r="P5070">
        <v>5102</v>
      </c>
      <c r="Q5070">
        <v>5</v>
      </c>
      <c r="R5070">
        <v>2.79</v>
      </c>
      <c r="S5070">
        <v>13.95</v>
      </c>
      <c r="T5070">
        <v>11.6</v>
      </c>
      <c r="U5070">
        <v>16.850000000000001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4222</v>
      </c>
      <c r="C5071" t="s">
        <v>4223</v>
      </c>
      <c r="D5071" s="1">
        <v>46087</v>
      </c>
      <c r="E5071" t="s">
        <v>4224</v>
      </c>
      <c r="F5071">
        <v>9</v>
      </c>
      <c r="G5071">
        <v>236</v>
      </c>
      <c r="H5071" t="str">
        <f>VLOOKUP(G5071,[1]OPERADORES!$A:$B,2,0)</f>
        <v>DANIEL</v>
      </c>
      <c r="I5071" t="s">
        <v>21</v>
      </c>
      <c r="J5071" t="s">
        <v>211</v>
      </c>
      <c r="K5071" t="s">
        <v>4225</v>
      </c>
      <c r="L5071">
        <v>10232</v>
      </c>
      <c r="M5071" t="s">
        <v>134</v>
      </c>
      <c r="O5071" t="s">
        <v>11</v>
      </c>
      <c r="P5071">
        <v>5102</v>
      </c>
      <c r="Q5071">
        <v>5</v>
      </c>
      <c r="R5071">
        <v>2.79</v>
      </c>
      <c r="S5071">
        <v>13.95</v>
      </c>
      <c r="T5071">
        <v>11.25</v>
      </c>
      <c r="U5071">
        <v>19.350000000000001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4222</v>
      </c>
      <c r="C5072" t="s">
        <v>4223</v>
      </c>
      <c r="D5072" s="1">
        <v>46087</v>
      </c>
      <c r="E5072" t="s">
        <v>4224</v>
      </c>
      <c r="F5072">
        <v>9</v>
      </c>
      <c r="G5072">
        <v>236</v>
      </c>
      <c r="H5072" t="str">
        <f>VLOOKUP(G5072,[1]OPERADORES!$A:$B,2,0)</f>
        <v>DANIEL</v>
      </c>
      <c r="I5072" t="s">
        <v>21</v>
      </c>
      <c r="J5072" t="s">
        <v>211</v>
      </c>
      <c r="K5072" t="s">
        <v>4225</v>
      </c>
      <c r="L5072">
        <v>10237</v>
      </c>
      <c r="M5072" t="s">
        <v>271</v>
      </c>
      <c r="O5072" t="s">
        <v>11</v>
      </c>
      <c r="P5072">
        <v>5102</v>
      </c>
      <c r="Q5072">
        <v>5</v>
      </c>
      <c r="R5072">
        <v>2.79</v>
      </c>
      <c r="S5072">
        <v>13.95</v>
      </c>
      <c r="T5072">
        <v>11.25</v>
      </c>
      <c r="U5072">
        <v>19.350000000000001</v>
      </c>
      <c r="V5072" t="str">
        <f>VLOOKUP(L5072,'[2]tabela de preços'!$A:$D,4,0)</f>
        <v>NORTON</v>
      </c>
      <c r="W5072" t="str">
        <f>VLOOKUP(L5072,'[2]tabela de preços'!$A:$F,6,0)</f>
        <v xml:space="preserve">DISCOS / LIXAS / ABRASIVOS </v>
      </c>
      <c r="X5072" t="str">
        <f>VLOOKUP(L5072,'[2]tabela de preços'!$A:$G,7,0)</f>
        <v>AUTOMOTIVO</v>
      </c>
    </row>
    <row r="5073" spans="1:24" x14ac:dyDescent="0.3">
      <c r="A5073" t="s">
        <v>4222</v>
      </c>
      <c r="C5073" t="s">
        <v>4223</v>
      </c>
      <c r="D5073" s="1">
        <v>46087</v>
      </c>
      <c r="E5073" t="s">
        <v>4224</v>
      </c>
      <c r="F5073">
        <v>9</v>
      </c>
      <c r="G5073">
        <v>236</v>
      </c>
      <c r="H5073" t="str">
        <f>VLOOKUP(G5073,[1]OPERADORES!$A:$B,2,0)</f>
        <v>DANIEL</v>
      </c>
      <c r="I5073" t="s">
        <v>21</v>
      </c>
      <c r="J5073" t="s">
        <v>211</v>
      </c>
      <c r="K5073" t="s">
        <v>4225</v>
      </c>
      <c r="L5073">
        <v>20433</v>
      </c>
      <c r="M5073" t="s">
        <v>460</v>
      </c>
      <c r="O5073" t="s">
        <v>11</v>
      </c>
      <c r="P5073">
        <v>5102</v>
      </c>
      <c r="Q5073">
        <v>1</v>
      </c>
      <c r="R5073">
        <v>33.33</v>
      </c>
      <c r="S5073">
        <v>33.33</v>
      </c>
      <c r="T5073">
        <v>24.43</v>
      </c>
      <c r="U5073">
        <v>26.7</v>
      </c>
      <c r="V5073" t="str">
        <f>VLOOKUP(L5073,'[2]tabela de preços'!$A:$D,4,0)</f>
        <v>SHERWIN WILLIAMS</v>
      </c>
      <c r="W5073" t="str">
        <f>VLOOKUP(L5073,'[2]tabela de preços'!$A:$F,6,0)</f>
        <v>VERNIZ AUTOMOTIVO</v>
      </c>
      <c r="X5073" t="str">
        <f>VLOOKUP(L5073,'[2]tabela de preços'!$A:$G,7,0)</f>
        <v>AUTOMOTIVO</v>
      </c>
    </row>
    <row r="5074" spans="1:24" x14ac:dyDescent="0.3">
      <c r="A5074" t="s">
        <v>4222</v>
      </c>
      <c r="C5074" t="s">
        <v>4223</v>
      </c>
      <c r="D5074" s="1">
        <v>46087</v>
      </c>
      <c r="E5074" t="s">
        <v>4224</v>
      </c>
      <c r="F5074">
        <v>9</v>
      </c>
      <c r="G5074">
        <v>236</v>
      </c>
      <c r="H5074" t="str">
        <f>VLOOKUP(G5074,[1]OPERADORES!$A:$B,2,0)</f>
        <v>DANIEL</v>
      </c>
      <c r="I5074" t="s">
        <v>21</v>
      </c>
      <c r="J5074" t="s">
        <v>211</v>
      </c>
      <c r="K5074" t="s">
        <v>4225</v>
      </c>
      <c r="L5074">
        <v>24248</v>
      </c>
      <c r="M5074" t="s">
        <v>107</v>
      </c>
      <c r="O5074" t="s">
        <v>11</v>
      </c>
      <c r="P5074">
        <v>5102</v>
      </c>
      <c r="Q5074">
        <v>2</v>
      </c>
      <c r="R5074">
        <v>8</v>
      </c>
      <c r="S5074">
        <v>16</v>
      </c>
      <c r="T5074">
        <v>13</v>
      </c>
      <c r="U5074">
        <v>18.75</v>
      </c>
      <c r="V5074" t="str">
        <f>VLOOKUP(L5074,'[2]tabela de preços'!$A:$D,4,0)</f>
        <v>SHERWIN WILLIAMS</v>
      </c>
      <c r="W5074" t="str">
        <f>VLOOKUP(L5074,'[2]tabela de preços'!$A:$F,6,0)</f>
        <v>PRIMER AUTOMOTIVO</v>
      </c>
      <c r="X5074" t="str">
        <f>VLOOKUP(L5074,'[2]tabela de preços'!$A:$G,7,0)</f>
        <v>AUTOMOTIVO</v>
      </c>
    </row>
    <row r="5075" spans="1:24" x14ac:dyDescent="0.3">
      <c r="A5075" t="s">
        <v>4222</v>
      </c>
      <c r="C5075" t="s">
        <v>4223</v>
      </c>
      <c r="D5075" s="1">
        <v>46087</v>
      </c>
      <c r="E5075" t="s">
        <v>4224</v>
      </c>
      <c r="F5075">
        <v>9</v>
      </c>
      <c r="G5075">
        <v>236</v>
      </c>
      <c r="H5075" t="str">
        <f>VLOOKUP(G5075,[1]OPERADORES!$A:$B,2,0)</f>
        <v>DANIEL</v>
      </c>
      <c r="I5075" t="s">
        <v>21</v>
      </c>
      <c r="J5075" t="s">
        <v>211</v>
      </c>
      <c r="K5075" t="s">
        <v>4225</v>
      </c>
      <c r="L5075">
        <v>21037</v>
      </c>
      <c r="M5075" t="s">
        <v>3781</v>
      </c>
      <c r="O5075" t="s">
        <v>11</v>
      </c>
      <c r="P5075">
        <v>5102</v>
      </c>
      <c r="Q5075">
        <v>3</v>
      </c>
      <c r="R5075">
        <v>17.03</v>
      </c>
      <c r="S5075">
        <v>51.09</v>
      </c>
      <c r="T5075">
        <v>38.76</v>
      </c>
      <c r="U5075">
        <v>24.13</v>
      </c>
      <c r="V5075" t="str">
        <f>VLOOKUP(L5075,'[2]tabela de preços'!$A:$D,4,0)</f>
        <v>SHERWIN WILLIAMS</v>
      </c>
      <c r="W5075" t="str">
        <f>VLOOKUP(L5075,'[2]tabela de preços'!$A:$F,6,0)</f>
        <v>CATALISADORES INDIVIDUAS</v>
      </c>
      <c r="X5075" t="str">
        <f>VLOOKUP(L5075,'[2]tabela de preços'!$A:$G,7,0)</f>
        <v>AUTOMOTIVO</v>
      </c>
    </row>
    <row r="5076" spans="1:24" x14ac:dyDescent="0.3">
      <c r="A5076" t="s">
        <v>4222</v>
      </c>
      <c r="C5076" t="s">
        <v>4223</v>
      </c>
      <c r="D5076" s="1">
        <v>46087</v>
      </c>
      <c r="E5076" t="s">
        <v>4224</v>
      </c>
      <c r="F5076">
        <v>9</v>
      </c>
      <c r="G5076">
        <v>236</v>
      </c>
      <c r="H5076" t="str">
        <f>VLOOKUP(G5076,[1]OPERADORES!$A:$B,2,0)</f>
        <v>DANIEL</v>
      </c>
      <c r="I5076" t="s">
        <v>21</v>
      </c>
      <c r="J5076" t="s">
        <v>211</v>
      </c>
      <c r="K5076" t="s">
        <v>4225</v>
      </c>
      <c r="L5076">
        <v>22684</v>
      </c>
      <c r="M5076" t="s">
        <v>73</v>
      </c>
      <c r="O5076" t="s">
        <v>11</v>
      </c>
      <c r="P5076">
        <v>5102</v>
      </c>
      <c r="Q5076">
        <v>3</v>
      </c>
      <c r="R5076">
        <v>3.65</v>
      </c>
      <c r="S5076">
        <v>10.95</v>
      </c>
      <c r="T5076">
        <v>9.24</v>
      </c>
      <c r="U5076">
        <v>15.62</v>
      </c>
      <c r="V5076" t="str">
        <f>VLOOKUP(L5076,'[2]tabela de preços'!$A:$D,4,0)</f>
        <v>3M</v>
      </c>
      <c r="W5076" t="str">
        <f>VLOOKUP(L5076,'[2]tabela de preços'!$A:$F,6,0)</f>
        <v>FITA AUTOMOTIVA</v>
      </c>
      <c r="X5076" t="str">
        <f>VLOOKUP(L5076,'[2]tabela de preços'!$A:$G,7,0)</f>
        <v>AUTOMOTIVO</v>
      </c>
    </row>
    <row r="5077" spans="1:24" x14ac:dyDescent="0.3">
      <c r="A5077" t="s">
        <v>4222</v>
      </c>
      <c r="C5077" t="s">
        <v>4223</v>
      </c>
      <c r="D5077" s="1">
        <v>46087</v>
      </c>
      <c r="E5077" t="s">
        <v>4224</v>
      </c>
      <c r="F5077">
        <v>9</v>
      </c>
      <c r="G5077">
        <v>236</v>
      </c>
      <c r="H5077" t="str">
        <f>VLOOKUP(G5077,[1]OPERADORES!$A:$B,2,0)</f>
        <v>DANIEL</v>
      </c>
      <c r="I5077" t="s">
        <v>21</v>
      </c>
      <c r="J5077" t="s">
        <v>211</v>
      </c>
      <c r="K5077" t="s">
        <v>4225</v>
      </c>
      <c r="L5077">
        <v>23354</v>
      </c>
      <c r="M5077" t="s">
        <v>670</v>
      </c>
      <c r="O5077" t="s">
        <v>11</v>
      </c>
      <c r="P5077">
        <v>5403</v>
      </c>
      <c r="Q5077">
        <v>3</v>
      </c>
      <c r="R5077">
        <v>48.84</v>
      </c>
      <c r="S5077">
        <v>146.52000000000001</v>
      </c>
      <c r="T5077">
        <v>111.21</v>
      </c>
      <c r="U5077">
        <v>24.1</v>
      </c>
      <c r="V5077" t="str">
        <f>VLOOKUP(L5077,'[2]tabela de preços'!$A:$D,4,0)</f>
        <v>SHERWIN WILLIAMS</v>
      </c>
      <c r="W5077" t="str">
        <f>VLOOKUP(L5077,'[2]tabela de preços'!$A:$F,6,0)</f>
        <v>TINTAS PU</v>
      </c>
      <c r="X5077" t="str">
        <f>VLOOKUP(L5077,'[2]tabela de preços'!$A:$G,7,0)</f>
        <v>AUTOMOTIVO</v>
      </c>
    </row>
    <row r="5078" spans="1:24" x14ac:dyDescent="0.3">
      <c r="A5078" t="s">
        <v>4222</v>
      </c>
      <c r="C5078" t="s">
        <v>4223</v>
      </c>
      <c r="D5078" s="1">
        <v>46087</v>
      </c>
      <c r="E5078" t="s">
        <v>4224</v>
      </c>
      <c r="F5078">
        <v>9</v>
      </c>
      <c r="G5078">
        <v>236</v>
      </c>
      <c r="H5078" t="str">
        <f>VLOOKUP(G5078,[1]OPERADORES!$A:$B,2,0)</f>
        <v>DANIEL</v>
      </c>
      <c r="I5078" t="s">
        <v>21</v>
      </c>
      <c r="J5078" t="s">
        <v>211</v>
      </c>
      <c r="K5078" t="s">
        <v>4225</v>
      </c>
      <c r="L5078">
        <v>13</v>
      </c>
      <c r="M5078" t="s">
        <v>152</v>
      </c>
      <c r="O5078" t="s">
        <v>11</v>
      </c>
      <c r="P5078">
        <v>5102</v>
      </c>
      <c r="Q5078">
        <v>3</v>
      </c>
      <c r="R5078">
        <v>5.79</v>
      </c>
      <c r="S5078">
        <v>17.37</v>
      </c>
      <c r="T5078">
        <v>12.48</v>
      </c>
      <c r="U5078">
        <v>28.15</v>
      </c>
      <c r="V5078" t="str">
        <f>VLOOKUP(L5078,'[2]tabela de preços'!$A:$D,4,0)</f>
        <v>3M</v>
      </c>
      <c r="W5078" t="str">
        <f>VLOOKUP(L5078,'[2]tabela de preços'!$A:$F,6,0)</f>
        <v>LIXA DÁGUA</v>
      </c>
      <c r="X5078" t="str">
        <f>VLOOKUP(L5078,'[2]tabela de preços'!$A:$G,7,0)</f>
        <v>AUTOMOTIVO</v>
      </c>
    </row>
    <row r="5079" spans="1:24" x14ac:dyDescent="0.3">
      <c r="A5079" t="s">
        <v>4222</v>
      </c>
      <c r="C5079" t="s">
        <v>4223</v>
      </c>
      <c r="D5079" s="1">
        <v>46087</v>
      </c>
      <c r="E5079" t="s">
        <v>4224</v>
      </c>
      <c r="F5079">
        <v>9</v>
      </c>
      <c r="G5079">
        <v>236</v>
      </c>
      <c r="H5079" t="str">
        <f>VLOOKUP(G5079,[1]OPERADORES!$A:$B,2,0)</f>
        <v>DANIEL</v>
      </c>
      <c r="I5079" t="s">
        <v>21</v>
      </c>
      <c r="J5079" t="s">
        <v>211</v>
      </c>
      <c r="K5079" t="s">
        <v>4225</v>
      </c>
      <c r="L5079">
        <v>10238</v>
      </c>
      <c r="M5079" t="s">
        <v>79</v>
      </c>
      <c r="O5079" t="s">
        <v>11</v>
      </c>
      <c r="P5079">
        <v>5102</v>
      </c>
      <c r="Q5079">
        <v>2</v>
      </c>
      <c r="R5079">
        <v>2.79</v>
      </c>
      <c r="S5079">
        <v>5.58</v>
      </c>
      <c r="T5079">
        <v>4.4800000000000004</v>
      </c>
      <c r="U5079">
        <v>19.71</v>
      </c>
      <c r="V5079" t="str">
        <f>VLOOKUP(L5079,'[2]tabela de preços'!$A:$D,4,0)</f>
        <v>NORTON</v>
      </c>
      <c r="W5079" t="str">
        <f>VLOOKUP(L5079,'[2]tabela de preços'!$A:$F,6,0)</f>
        <v xml:space="preserve">DISCOS / LIXAS / ABRASIVOS </v>
      </c>
      <c r="X5079" t="str">
        <f>VLOOKUP(L5079,'[2]tabela de preços'!$A:$G,7,0)</f>
        <v>AUTOMOTIVO</v>
      </c>
    </row>
    <row r="5080" spans="1:24" x14ac:dyDescent="0.3">
      <c r="A5080" t="s">
        <v>4222</v>
      </c>
      <c r="C5080" t="s">
        <v>4223</v>
      </c>
      <c r="D5080" s="1">
        <v>46087</v>
      </c>
      <c r="E5080" t="s">
        <v>4224</v>
      </c>
      <c r="F5080">
        <v>9</v>
      </c>
      <c r="G5080">
        <v>236</v>
      </c>
      <c r="H5080" t="str">
        <f>VLOOKUP(G5080,[1]OPERADORES!$A:$B,2,0)</f>
        <v>DANIEL</v>
      </c>
      <c r="I5080" t="s">
        <v>21</v>
      </c>
      <c r="J5080" t="s">
        <v>211</v>
      </c>
      <c r="K5080" t="s">
        <v>4225</v>
      </c>
      <c r="L5080">
        <v>10242</v>
      </c>
      <c r="M5080" t="s">
        <v>82</v>
      </c>
      <c r="O5080" t="s">
        <v>11</v>
      </c>
      <c r="P5080">
        <v>5102</v>
      </c>
      <c r="Q5080">
        <v>1</v>
      </c>
      <c r="R5080">
        <v>2.79</v>
      </c>
      <c r="S5080">
        <v>2.79</v>
      </c>
      <c r="T5080">
        <v>2.2400000000000002</v>
      </c>
      <c r="U5080">
        <v>19.71</v>
      </c>
      <c r="V5080" t="str">
        <f>VLOOKUP(L5080,'[2]tabela de preços'!$A:$D,4,0)</f>
        <v>NORTON</v>
      </c>
      <c r="W5080" t="str">
        <f>VLOOKUP(L5080,'[2]tabela de preços'!$A:$F,6,0)</f>
        <v xml:space="preserve">DISCOS / LIXAS / ABRASIVOS </v>
      </c>
      <c r="X5080" t="str">
        <f>VLOOKUP(L5080,'[2]tabela de preços'!$A:$G,7,0)</f>
        <v>AUTOMOTIVO</v>
      </c>
    </row>
    <row r="5081" spans="1:24" x14ac:dyDescent="0.3">
      <c r="A5081" t="s">
        <v>4222</v>
      </c>
      <c r="C5081" t="s">
        <v>4223</v>
      </c>
      <c r="D5081" s="1">
        <v>46087</v>
      </c>
      <c r="E5081" t="s">
        <v>4224</v>
      </c>
      <c r="F5081">
        <v>9</v>
      </c>
      <c r="G5081">
        <v>236</v>
      </c>
      <c r="H5081" t="str">
        <f>VLOOKUP(G5081,[1]OPERADORES!$A:$B,2,0)</f>
        <v>DANIEL</v>
      </c>
      <c r="I5081" t="s">
        <v>21</v>
      </c>
      <c r="J5081" t="s">
        <v>211</v>
      </c>
      <c r="K5081" t="s">
        <v>4225</v>
      </c>
      <c r="L5081">
        <v>10243</v>
      </c>
      <c r="M5081" t="s">
        <v>83</v>
      </c>
      <c r="O5081" t="s">
        <v>11</v>
      </c>
      <c r="P5081">
        <v>5102</v>
      </c>
      <c r="Q5081">
        <v>5</v>
      </c>
      <c r="R5081">
        <v>2.79</v>
      </c>
      <c r="S5081">
        <v>13.95</v>
      </c>
      <c r="T5081">
        <v>9.65</v>
      </c>
      <c r="U5081">
        <v>30.82</v>
      </c>
      <c r="V5081" t="str">
        <f>VLOOKUP(L5081,'[2]tabela de preços'!$A:$D,4,0)</f>
        <v>NORTON</v>
      </c>
      <c r="W5081" t="str">
        <f>VLOOKUP(L5081,'[2]tabela de preços'!$A:$F,6,0)</f>
        <v xml:space="preserve">DISCOS / LIXAS / ABRASIVOS </v>
      </c>
      <c r="X5081" t="str">
        <f>VLOOKUP(L5081,'[2]tabela de preços'!$A:$G,7,0)</f>
        <v>AUTOMOTIVO</v>
      </c>
    </row>
    <row r="5082" spans="1:24" x14ac:dyDescent="0.3">
      <c r="A5082" t="s">
        <v>4222</v>
      </c>
      <c r="C5082" t="s">
        <v>4223</v>
      </c>
      <c r="D5082" s="1">
        <v>46087</v>
      </c>
      <c r="E5082" t="s">
        <v>4224</v>
      </c>
      <c r="F5082">
        <v>9</v>
      </c>
      <c r="G5082">
        <v>236</v>
      </c>
      <c r="H5082" t="str">
        <f>VLOOKUP(G5082,[1]OPERADORES!$A:$B,2,0)</f>
        <v>DANIEL</v>
      </c>
      <c r="I5082" t="s">
        <v>21</v>
      </c>
      <c r="J5082" t="s">
        <v>211</v>
      </c>
      <c r="K5082" t="s">
        <v>4225</v>
      </c>
      <c r="L5082">
        <v>10245</v>
      </c>
      <c r="M5082" t="s">
        <v>195</v>
      </c>
      <c r="O5082" t="s">
        <v>11</v>
      </c>
      <c r="P5082">
        <v>5102</v>
      </c>
      <c r="Q5082">
        <v>5</v>
      </c>
      <c r="R5082">
        <v>2.79</v>
      </c>
      <c r="S5082">
        <v>13.95</v>
      </c>
      <c r="T5082">
        <v>9.65</v>
      </c>
      <c r="U5082">
        <v>30.82</v>
      </c>
      <c r="V5082" t="str">
        <f>VLOOKUP(L5082,'[2]tabela de preços'!$A:$D,4,0)</f>
        <v>NORTON</v>
      </c>
      <c r="W5082" t="str">
        <f>VLOOKUP(L5082,'[2]tabela de preços'!$A:$F,6,0)</f>
        <v xml:space="preserve">DISCOS / LIXAS / ABRASIVOS </v>
      </c>
      <c r="X5082" t="str">
        <f>VLOOKUP(L5082,'[2]tabela de preços'!$A:$G,7,0)</f>
        <v>AUTOMOTIVO</v>
      </c>
    </row>
    <row r="5083" spans="1:24" x14ac:dyDescent="0.3">
      <c r="A5083" t="s">
        <v>4222</v>
      </c>
      <c r="C5083" t="s">
        <v>4223</v>
      </c>
      <c r="D5083" s="1">
        <v>46087</v>
      </c>
      <c r="E5083" t="s">
        <v>4224</v>
      </c>
      <c r="F5083">
        <v>9</v>
      </c>
      <c r="G5083">
        <v>236</v>
      </c>
      <c r="H5083" t="str">
        <f>VLOOKUP(G5083,[1]OPERADORES!$A:$B,2,0)</f>
        <v>DANIEL</v>
      </c>
      <c r="I5083" t="s">
        <v>21</v>
      </c>
      <c r="J5083" t="s">
        <v>211</v>
      </c>
      <c r="K5083" t="s">
        <v>4225</v>
      </c>
      <c r="L5083">
        <v>9764</v>
      </c>
      <c r="M5083" t="s">
        <v>173</v>
      </c>
      <c r="O5083" t="s">
        <v>11</v>
      </c>
      <c r="P5083">
        <v>5102</v>
      </c>
      <c r="Q5083">
        <v>1</v>
      </c>
      <c r="R5083">
        <v>33.33</v>
      </c>
      <c r="S5083">
        <v>33.33</v>
      </c>
      <c r="T5083">
        <v>24.44</v>
      </c>
      <c r="U5083">
        <v>26.67</v>
      </c>
      <c r="V5083" t="str">
        <f>VLOOKUP(L5083,'[2]tabela de preços'!$A:$D,4,0)</f>
        <v>SIKKENS</v>
      </c>
      <c r="W5083" t="str">
        <f>VLOOKUP(L5083,'[2]tabela de preços'!$A:$F,6,0)</f>
        <v>MASSA DE PEQUENOS REPAROS</v>
      </c>
      <c r="X5083" t="str">
        <f>VLOOKUP(L5083,'[2]tabela de preços'!$A:$G,7,0)</f>
        <v>AUTOMOTIVO</v>
      </c>
    </row>
    <row r="5084" spans="1:24" x14ac:dyDescent="0.3">
      <c r="A5084" t="s">
        <v>4222</v>
      </c>
      <c r="C5084" t="s">
        <v>4223</v>
      </c>
      <c r="D5084" s="1">
        <v>46087</v>
      </c>
      <c r="E5084" t="s">
        <v>4224</v>
      </c>
      <c r="F5084">
        <v>9</v>
      </c>
      <c r="G5084">
        <v>236</v>
      </c>
      <c r="H5084" t="str">
        <f>VLOOKUP(G5084,[1]OPERADORES!$A:$B,2,0)</f>
        <v>DANIEL</v>
      </c>
      <c r="I5084" t="s">
        <v>21</v>
      </c>
      <c r="J5084" t="s">
        <v>211</v>
      </c>
      <c r="K5084" t="s">
        <v>4225</v>
      </c>
      <c r="L5084">
        <v>24247</v>
      </c>
      <c r="M5084" t="s">
        <v>160</v>
      </c>
      <c r="O5084" t="s">
        <v>11</v>
      </c>
      <c r="P5084">
        <v>5403</v>
      </c>
      <c r="Q5084">
        <v>2</v>
      </c>
      <c r="R5084">
        <v>21</v>
      </c>
      <c r="S5084">
        <v>42</v>
      </c>
      <c r="T5084">
        <v>33.74</v>
      </c>
      <c r="U5084">
        <v>19.670000000000002</v>
      </c>
      <c r="V5084" t="str">
        <f>VLOOKUP(L5084,'[2]tabela de preços'!$A:$D,4,0)</f>
        <v>SHERWIN WILLIAMS</v>
      </c>
      <c r="W5084" t="str">
        <f>VLOOKUP(L5084,'[2]tabela de preços'!$A:$F,6,0)</f>
        <v>PRIMER AUTOMOTIVO</v>
      </c>
      <c r="X5084" t="str">
        <f>VLOOKUP(L5084,'[2]tabela de preços'!$A:$G,7,0)</f>
        <v>AUTOMOTIVO</v>
      </c>
    </row>
    <row r="5085" spans="1:24" x14ac:dyDescent="0.3">
      <c r="A5085" t="s">
        <v>4222</v>
      </c>
      <c r="C5085" t="s">
        <v>4223</v>
      </c>
      <c r="D5085" s="1">
        <v>46087</v>
      </c>
      <c r="E5085" t="s">
        <v>4224</v>
      </c>
      <c r="F5085">
        <v>9</v>
      </c>
      <c r="G5085">
        <v>236</v>
      </c>
      <c r="H5085" t="str">
        <f>VLOOKUP(G5085,[1]OPERADORES!$A:$B,2,0)</f>
        <v>DANIEL</v>
      </c>
      <c r="I5085" t="s">
        <v>21</v>
      </c>
      <c r="J5085" t="s">
        <v>211</v>
      </c>
      <c r="K5085" t="s">
        <v>4225</v>
      </c>
      <c r="L5085">
        <v>84497</v>
      </c>
      <c r="M5085" t="s">
        <v>1159</v>
      </c>
      <c r="O5085" t="s">
        <v>11</v>
      </c>
      <c r="P5085">
        <v>5102</v>
      </c>
      <c r="Q5085">
        <v>1</v>
      </c>
      <c r="R5085">
        <v>9.99</v>
      </c>
      <c r="S5085">
        <v>9.99</v>
      </c>
      <c r="T5085">
        <v>8.5500000000000007</v>
      </c>
      <c r="U5085">
        <v>14.41</v>
      </c>
      <c r="V5085" t="str">
        <f>VLOOKUP(L5085,'[2]tabela de preços'!$A:$D,4,0)</f>
        <v>BRASILUX</v>
      </c>
      <c r="W5085" t="str">
        <f>VLOOKUP(L5085,'[2]tabela de preços'!$A:$F,6,0)</f>
        <v>THINNER DE LIMPEZA</v>
      </c>
      <c r="X5085" t="str">
        <f>VLOOKUP(L5085,'[2]tabela de preços'!$A:$G,7,0)</f>
        <v>THINNER</v>
      </c>
    </row>
    <row r="5086" spans="1:24" x14ac:dyDescent="0.3">
      <c r="A5086" t="s">
        <v>4222</v>
      </c>
      <c r="C5086" t="s">
        <v>4223</v>
      </c>
      <c r="D5086" s="1">
        <v>46087</v>
      </c>
      <c r="E5086" t="s">
        <v>4224</v>
      </c>
      <c r="F5086">
        <v>9</v>
      </c>
      <c r="G5086">
        <v>236</v>
      </c>
      <c r="H5086" t="str">
        <f>VLOOKUP(G5086,[1]OPERADORES!$A:$B,2,0)</f>
        <v>DANIEL</v>
      </c>
      <c r="I5086" t="s">
        <v>21</v>
      </c>
      <c r="J5086" t="s">
        <v>211</v>
      </c>
      <c r="K5086" t="s">
        <v>4225</v>
      </c>
      <c r="L5086">
        <v>20414</v>
      </c>
      <c r="M5086" t="s">
        <v>112</v>
      </c>
      <c r="O5086" t="s">
        <v>11</v>
      </c>
      <c r="P5086">
        <v>5102</v>
      </c>
      <c r="Q5086">
        <v>2</v>
      </c>
      <c r="R5086">
        <v>21.89</v>
      </c>
      <c r="S5086">
        <v>43.78</v>
      </c>
      <c r="T5086">
        <v>36</v>
      </c>
      <c r="U5086">
        <v>17.77</v>
      </c>
      <c r="V5086" t="str">
        <f>VLOOKUP(L5086,'[2]tabela de preços'!$A:$D,4,0)</f>
        <v>SHERWIN WILLIAMS</v>
      </c>
      <c r="W5086" t="str">
        <f>VLOOKUP(L5086,'[2]tabela de preços'!$A:$F,6,0)</f>
        <v>DILUENTE</v>
      </c>
      <c r="X5086" t="str">
        <f>VLOOKUP(L5086,'[2]tabela de preços'!$A:$G,7,0)</f>
        <v>AUTOMOTIVO</v>
      </c>
    </row>
    <row r="5087" spans="1:24" x14ac:dyDescent="0.3">
      <c r="A5087" t="s">
        <v>4222</v>
      </c>
      <c r="C5087" t="s">
        <v>4223</v>
      </c>
      <c r="D5087" s="1">
        <v>46087</v>
      </c>
      <c r="E5087" t="s">
        <v>4224</v>
      </c>
      <c r="F5087">
        <v>9</v>
      </c>
      <c r="G5087">
        <v>236</v>
      </c>
      <c r="H5087" t="str">
        <f>VLOOKUP(G5087,[1]OPERADORES!$A:$B,2,0)</f>
        <v>DANIEL</v>
      </c>
      <c r="I5087" t="s">
        <v>21</v>
      </c>
      <c r="J5087" t="s">
        <v>211</v>
      </c>
      <c r="K5087" t="s">
        <v>4225</v>
      </c>
      <c r="L5087">
        <v>20399</v>
      </c>
      <c r="M5087" t="s">
        <v>465</v>
      </c>
      <c r="O5087" t="s">
        <v>11</v>
      </c>
      <c r="P5087">
        <v>5403</v>
      </c>
      <c r="Q5087">
        <v>1</v>
      </c>
      <c r="R5087">
        <v>36.5</v>
      </c>
      <c r="S5087">
        <v>36.5</v>
      </c>
      <c r="T5087">
        <v>26.78</v>
      </c>
      <c r="U5087">
        <v>26.63</v>
      </c>
      <c r="V5087" t="str">
        <f>VLOOKUP(L5087,'[2]tabela de preços'!$A:$D,4,0)</f>
        <v>SHERWIN WILLIAMS</v>
      </c>
      <c r="W5087" t="str">
        <f>VLOOKUP(L5087,'[2]tabela de preços'!$A:$F,6,0)</f>
        <v>VERNIZ AUTOMOTIVO</v>
      </c>
      <c r="X5087" t="str">
        <f>VLOOKUP(L5087,'[2]tabela de preços'!$A:$G,7,0)</f>
        <v>AUTOMOTIVO</v>
      </c>
    </row>
    <row r="5088" spans="1:24" x14ac:dyDescent="0.3">
      <c r="A5088" t="s">
        <v>1918</v>
      </c>
      <c r="C5088" t="s">
        <v>4226</v>
      </c>
      <c r="D5088" s="1">
        <v>46085</v>
      </c>
      <c r="E5088" t="s">
        <v>4227</v>
      </c>
      <c r="F5088">
        <v>9</v>
      </c>
      <c r="G5088">
        <v>174</v>
      </c>
      <c r="H5088" t="str">
        <f>VLOOKUP(G5088,[1]OPERADORES!$A:$B,2,0)</f>
        <v>MIRIÃ LOBATO RODRIGUES</v>
      </c>
      <c r="I5088" t="s">
        <v>21</v>
      </c>
      <c r="J5088" t="s">
        <v>1235</v>
      </c>
      <c r="K5088" t="s">
        <v>1921</v>
      </c>
      <c r="L5088">
        <v>84721</v>
      </c>
      <c r="M5088" t="s">
        <v>1917</v>
      </c>
      <c r="O5088" t="s">
        <v>11</v>
      </c>
      <c r="P5088">
        <v>5403</v>
      </c>
      <c r="Q5088">
        <v>1</v>
      </c>
      <c r="R5088">
        <v>76.92</v>
      </c>
      <c r="S5088">
        <v>76.92</v>
      </c>
      <c r="T5088">
        <v>58.38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ESMALTES</v>
      </c>
      <c r="X5088" t="str">
        <f>VLOOKUP(L5088,'[2]tabela de preços'!$A:$G,7,0)</f>
        <v>INDUSTRIAL</v>
      </c>
    </row>
    <row r="5089" spans="1:24" x14ac:dyDescent="0.3">
      <c r="A5089" t="s">
        <v>1918</v>
      </c>
      <c r="C5089" t="s">
        <v>4228</v>
      </c>
      <c r="D5089" s="1">
        <v>46086</v>
      </c>
      <c r="E5089" t="s">
        <v>4229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1235</v>
      </c>
      <c r="K5089" t="s">
        <v>1921</v>
      </c>
      <c r="L5089">
        <v>84723</v>
      </c>
      <c r="M5089" t="s">
        <v>4230</v>
      </c>
      <c r="O5089" t="s">
        <v>11</v>
      </c>
      <c r="P5089">
        <v>5403</v>
      </c>
      <c r="Q5089">
        <v>1</v>
      </c>
      <c r="R5089">
        <v>76.91</v>
      </c>
      <c r="S5089">
        <v>76.91</v>
      </c>
      <c r="T5089">
        <v>58.38</v>
      </c>
      <c r="U5089">
        <v>24.09</v>
      </c>
      <c r="V5089" t="str">
        <f>VLOOKUP(L5089,'[2]tabela de preços'!$A:$D,4,0)</f>
        <v>BRASILUX</v>
      </c>
      <c r="W5089" t="str">
        <f>VLOOKUP(L5089,'[2]tabela de preços'!$A:$F,6,0)</f>
        <v>ESMALTES</v>
      </c>
      <c r="X5089" t="str">
        <f>VLOOKUP(L5089,'[2]tabela de preços'!$A:$G,7,0)</f>
        <v>INDUSTRIAL</v>
      </c>
    </row>
    <row r="5090" spans="1:24" x14ac:dyDescent="0.3">
      <c r="A5090" t="s">
        <v>1941</v>
      </c>
      <c r="C5090" t="s">
        <v>4231</v>
      </c>
      <c r="D5090" s="1">
        <v>46085</v>
      </c>
      <c r="E5090" t="s">
        <v>4232</v>
      </c>
      <c r="F5090">
        <v>9</v>
      </c>
      <c r="G5090">
        <v>236</v>
      </c>
      <c r="H5090" t="str">
        <f>VLOOKUP(G5090,[1]OPERADORES!$A:$B,2,0)</f>
        <v>DANIEL</v>
      </c>
      <c r="I5090" t="s">
        <v>21</v>
      </c>
      <c r="J5090" t="s">
        <v>22</v>
      </c>
      <c r="K5090" t="s">
        <v>1944</v>
      </c>
      <c r="L5090">
        <v>86710</v>
      </c>
      <c r="M5090" t="s">
        <v>4233</v>
      </c>
      <c r="O5090" t="s">
        <v>11</v>
      </c>
      <c r="P5090">
        <v>5102</v>
      </c>
      <c r="Q5090">
        <v>1</v>
      </c>
      <c r="R5090">
        <v>59.08</v>
      </c>
      <c r="S5090">
        <v>59.08</v>
      </c>
      <c r="T5090">
        <v>44.84</v>
      </c>
      <c r="U5090">
        <v>24.1</v>
      </c>
      <c r="V5090" t="str">
        <f>VLOOKUP(L5090,'[2]tabela de preços'!$A:$D,4,0)</f>
        <v>CORAL</v>
      </c>
      <c r="W5090" t="str">
        <f>VLOOKUP(L5090,'[2]tabela de preços'!$A:$F,6,0)</f>
        <v>MASSA CORRIDA / ACRÍLICA</v>
      </c>
      <c r="X5090" t="str">
        <f>VLOOKUP(L5090,'[2]tabela de preços'!$A:$G,7,0)</f>
        <v>IMOBILIÁRIO</v>
      </c>
    </row>
    <row r="5091" spans="1:24" x14ac:dyDescent="0.3">
      <c r="A5091" t="s">
        <v>1947</v>
      </c>
      <c r="B5091" t="s">
        <v>1948</v>
      </c>
      <c r="C5091" t="s">
        <v>4011</v>
      </c>
      <c r="D5091" s="1">
        <v>46084</v>
      </c>
      <c r="E5091" t="s">
        <v>4012</v>
      </c>
      <c r="F5091">
        <v>9</v>
      </c>
      <c r="G5091">
        <v>236</v>
      </c>
      <c r="H5091" t="str">
        <f>VLOOKUP(G5091,[1]OPERADORES!$A:$B,2,0)</f>
        <v>DANIEL</v>
      </c>
      <c r="I5091" t="s">
        <v>21</v>
      </c>
      <c r="J5091" t="s">
        <v>1951</v>
      </c>
      <c r="K5091" t="s">
        <v>1952</v>
      </c>
      <c r="L5091">
        <v>84438</v>
      </c>
      <c r="M5091" t="s">
        <v>1955</v>
      </c>
      <c r="O5091" t="s">
        <v>11</v>
      </c>
      <c r="P5091">
        <v>5102</v>
      </c>
      <c r="Q5091">
        <v>10</v>
      </c>
      <c r="R5091">
        <v>7.16</v>
      </c>
      <c r="S5091">
        <v>71.599999999999994</v>
      </c>
      <c r="T5091">
        <v>54.3</v>
      </c>
      <c r="U5091">
        <v>24.16</v>
      </c>
      <c r="V5091" t="str">
        <f>VLOOKUP(L5091,'[2]tabela de preços'!$A:$D,4,0)</f>
        <v>ATLAS</v>
      </c>
      <c r="W5091" t="str">
        <f>VLOOKUP(L5091,'[2]tabela de preços'!$A:$F,6,0)</f>
        <v>ROLOS / TRINCHAS / PINCÉIS / ESPÁTULAS</v>
      </c>
      <c r="X5091" t="str">
        <f>VLOOKUP(L5091,'[2]tabela de preços'!$A:$G,7,0)</f>
        <v>IMOBILIÁRIO</v>
      </c>
    </row>
    <row r="5092" spans="1:24" x14ac:dyDescent="0.3">
      <c r="A5092" t="s">
        <v>1947</v>
      </c>
      <c r="B5092" t="s">
        <v>1948</v>
      </c>
      <c r="C5092" t="s">
        <v>4011</v>
      </c>
      <c r="D5092" s="1">
        <v>46084</v>
      </c>
      <c r="E5092" t="s">
        <v>4012</v>
      </c>
      <c r="F5092">
        <v>9</v>
      </c>
      <c r="G5092">
        <v>236</v>
      </c>
      <c r="H5092" t="str">
        <f>VLOOKUP(G5092,[1]OPERADORES!$A:$B,2,0)</f>
        <v>DANIEL</v>
      </c>
      <c r="I5092" t="s">
        <v>21</v>
      </c>
      <c r="J5092" t="s">
        <v>1951</v>
      </c>
      <c r="K5092" t="s">
        <v>1952</v>
      </c>
      <c r="L5092">
        <v>86737</v>
      </c>
      <c r="M5092" t="s">
        <v>3676</v>
      </c>
      <c r="O5092" t="s">
        <v>11</v>
      </c>
      <c r="P5092">
        <v>5403</v>
      </c>
      <c r="Q5092">
        <v>1</v>
      </c>
      <c r="R5092">
        <v>177.38</v>
      </c>
      <c r="S5092">
        <v>177.38</v>
      </c>
      <c r="T5092">
        <v>134.63</v>
      </c>
      <c r="U5092">
        <v>24.1</v>
      </c>
      <c r="V5092" t="str">
        <f>VLOOKUP(L5092,'[2]tabela de preços'!$A:$D,4,0)</f>
        <v>CORAL</v>
      </c>
      <c r="W5092" t="str">
        <f>VLOOKUP(L5092,'[2]tabela de preços'!$A:$F,6,0)</f>
        <v>TINTA PAREDE</v>
      </c>
      <c r="X5092" t="str">
        <f>VLOOKUP(L5092,'[2]tabela de preços'!$A:$G,7,0)</f>
        <v>IMOBILIÁRIO</v>
      </c>
    </row>
    <row r="5093" spans="1:24" x14ac:dyDescent="0.3">
      <c r="A5093" t="s">
        <v>1947</v>
      </c>
      <c r="B5093" t="s">
        <v>1948</v>
      </c>
      <c r="C5093" t="s">
        <v>4011</v>
      </c>
      <c r="D5093" s="1">
        <v>46084</v>
      </c>
      <c r="E5093" t="s">
        <v>4012</v>
      </c>
      <c r="F5093">
        <v>9</v>
      </c>
      <c r="G5093">
        <v>236</v>
      </c>
      <c r="H5093" t="str">
        <f>VLOOKUP(G5093,[1]OPERADORES!$A:$B,2,0)</f>
        <v>DANIEL</v>
      </c>
      <c r="I5093" t="s">
        <v>21</v>
      </c>
      <c r="J5093" t="s">
        <v>1951</v>
      </c>
      <c r="K5093" t="s">
        <v>1952</v>
      </c>
      <c r="L5093">
        <v>85670</v>
      </c>
      <c r="M5093" t="s">
        <v>981</v>
      </c>
      <c r="O5093" t="s">
        <v>11</v>
      </c>
      <c r="P5093">
        <v>5102</v>
      </c>
      <c r="Q5093">
        <v>2</v>
      </c>
      <c r="R5093">
        <v>12.2</v>
      </c>
      <c r="S5093">
        <v>24.4</v>
      </c>
      <c r="T5093">
        <v>18.52</v>
      </c>
      <c r="U5093">
        <v>24.1</v>
      </c>
      <c r="V5093" t="str">
        <f>VLOOKUP(L5093,'[2]tabela de preços'!$A:$D,4,0)</f>
        <v>UNIPEGA</v>
      </c>
      <c r="W5093" t="str">
        <f>VLOOKUP(L5093,'[2]tabela de preços'!$A:$F,6,0)</f>
        <v>ESPUMA EXPANSIVA</v>
      </c>
      <c r="X5093" t="str">
        <f>VLOOKUP(L5093,'[2]tabela de preços'!$A:$G,7,0)</f>
        <v>IMOBILIÁRIO</v>
      </c>
    </row>
    <row r="5094" spans="1:24" x14ac:dyDescent="0.3">
      <c r="A5094" t="s">
        <v>1947</v>
      </c>
      <c r="B5094" t="s">
        <v>1948</v>
      </c>
      <c r="C5094" t="s">
        <v>4011</v>
      </c>
      <c r="D5094" s="1">
        <v>46084</v>
      </c>
      <c r="E5094" t="s">
        <v>4012</v>
      </c>
      <c r="F5094">
        <v>9</v>
      </c>
      <c r="G5094">
        <v>236</v>
      </c>
      <c r="H5094" t="str">
        <f>VLOOKUP(G5094,[1]OPERADORES!$A:$B,2,0)</f>
        <v>DANIEL</v>
      </c>
      <c r="I5094" t="s">
        <v>21</v>
      </c>
      <c r="J5094" t="s">
        <v>1951</v>
      </c>
      <c r="K5094" t="s">
        <v>1952</v>
      </c>
      <c r="L5094">
        <v>86983</v>
      </c>
      <c r="M5094" t="s">
        <v>3680</v>
      </c>
      <c r="O5094" t="s">
        <v>11</v>
      </c>
      <c r="P5094">
        <v>5403</v>
      </c>
      <c r="Q5094">
        <v>1</v>
      </c>
      <c r="R5094">
        <v>36.56</v>
      </c>
      <c r="S5094">
        <v>36.56</v>
      </c>
      <c r="T5094">
        <v>26.8</v>
      </c>
      <c r="U5094">
        <v>26.7</v>
      </c>
      <c r="V5094" t="str">
        <f>VLOOKUP(L5094,'[2]tabela de preços'!$A:$D,4,0)</f>
        <v>BRASILUX</v>
      </c>
      <c r="W5094" t="str">
        <f>VLOOKUP(L5094,'[2]tabela de preços'!$A:$F,6,0)</f>
        <v>SELADOR ACRÍLICO</v>
      </c>
      <c r="X5094" t="str">
        <f>VLOOKUP(L5094,'[2]tabela de preços'!$A:$G,7,0)</f>
        <v>IMOBILIÁRIO</v>
      </c>
    </row>
    <row r="5095" spans="1:24" x14ac:dyDescent="0.3">
      <c r="A5095" t="s">
        <v>1947</v>
      </c>
      <c r="B5095" t="s">
        <v>1948</v>
      </c>
      <c r="C5095" t="s">
        <v>4011</v>
      </c>
      <c r="D5095" s="1">
        <v>46084</v>
      </c>
      <c r="E5095" t="s">
        <v>4012</v>
      </c>
      <c r="F5095">
        <v>9</v>
      </c>
      <c r="G5095">
        <v>236</v>
      </c>
      <c r="H5095" t="str">
        <f>VLOOKUP(G5095,[1]OPERADORES!$A:$B,2,0)</f>
        <v>DANIEL</v>
      </c>
      <c r="I5095" t="s">
        <v>21</v>
      </c>
      <c r="J5095" t="s">
        <v>1951</v>
      </c>
      <c r="K5095" t="s">
        <v>1952</v>
      </c>
      <c r="L5095">
        <v>84032</v>
      </c>
      <c r="M5095" t="s">
        <v>1573</v>
      </c>
      <c r="O5095" t="s">
        <v>11</v>
      </c>
      <c r="P5095">
        <v>5102</v>
      </c>
      <c r="Q5095">
        <v>1</v>
      </c>
      <c r="R5095">
        <v>99.38</v>
      </c>
      <c r="S5095">
        <v>99.38</v>
      </c>
      <c r="T5095">
        <v>75.430000000000007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MASSA CORRIDA / ACRÍLICA</v>
      </c>
      <c r="X5095" t="str">
        <f>VLOOKUP(L5095,'[2]tabela de preços'!$A:$G,7,0)</f>
        <v>IMOBILIÁRIO</v>
      </c>
    </row>
    <row r="5096" spans="1:24" x14ac:dyDescent="0.3">
      <c r="A5096" t="s">
        <v>1947</v>
      </c>
      <c r="B5096" t="s">
        <v>1948</v>
      </c>
      <c r="C5096" t="s">
        <v>4011</v>
      </c>
      <c r="D5096" s="1">
        <v>46084</v>
      </c>
      <c r="E5096" t="s">
        <v>4012</v>
      </c>
      <c r="F5096">
        <v>9</v>
      </c>
      <c r="G5096">
        <v>236</v>
      </c>
      <c r="H5096" t="str">
        <f>VLOOKUP(G5096,[1]OPERADORES!$A:$B,2,0)</f>
        <v>DANIEL</v>
      </c>
      <c r="I5096" t="s">
        <v>21</v>
      </c>
      <c r="J5096" t="s">
        <v>1951</v>
      </c>
      <c r="K5096" t="s">
        <v>1952</v>
      </c>
      <c r="L5096">
        <v>84435</v>
      </c>
      <c r="M5096" t="s">
        <v>1956</v>
      </c>
      <c r="O5096" t="s">
        <v>11</v>
      </c>
      <c r="P5096">
        <v>5102</v>
      </c>
      <c r="Q5096">
        <v>5</v>
      </c>
      <c r="R5096">
        <v>17.7</v>
      </c>
      <c r="S5096">
        <v>88.5</v>
      </c>
      <c r="T5096">
        <v>67.150000000000006</v>
      </c>
      <c r="U5096">
        <v>24.12</v>
      </c>
      <c r="V5096" t="str">
        <f>VLOOKUP(L5096,'[2]tabela de preços'!$A:$D,4,0)</f>
        <v>ATLAS</v>
      </c>
      <c r="W5096" t="str">
        <f>VLOOKUP(L5096,'[2]tabela de preços'!$A:$F,6,0)</f>
        <v>ROLOS / TRINCHAS / PINCÉIS / ESPÁTULAS</v>
      </c>
      <c r="X5096" t="str">
        <f>VLOOKUP(L5096,'[2]tabela de preços'!$A:$G,7,0)</f>
        <v>IMOBILIÁRIO</v>
      </c>
    </row>
    <row r="5097" spans="1:24" x14ac:dyDescent="0.3">
      <c r="A5097" t="s">
        <v>1947</v>
      </c>
      <c r="B5097" t="s">
        <v>1948</v>
      </c>
      <c r="C5097" t="s">
        <v>4011</v>
      </c>
      <c r="D5097" s="1">
        <v>46084</v>
      </c>
      <c r="E5097" t="s">
        <v>4012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1951</v>
      </c>
      <c r="K5097" t="s">
        <v>1952</v>
      </c>
      <c r="L5097">
        <v>84425</v>
      </c>
      <c r="M5097" t="s">
        <v>616</v>
      </c>
      <c r="O5097" t="s">
        <v>11</v>
      </c>
      <c r="P5097">
        <v>5102</v>
      </c>
      <c r="Q5097">
        <v>10</v>
      </c>
      <c r="R5097">
        <v>3.52</v>
      </c>
      <c r="S5097">
        <v>35.200000000000003</v>
      </c>
      <c r="T5097">
        <v>26.7</v>
      </c>
      <c r="U5097">
        <v>24.15</v>
      </c>
      <c r="V5097" t="str">
        <f>VLOOKUP(L5097,'[2]tabela de preços'!$A:$D,4,0)</f>
        <v>ATLAS</v>
      </c>
      <c r="W5097" t="str">
        <f>VLOOKUP(L5097,'[2]tabela de preços'!$A:$F,6,0)</f>
        <v>ROLOS / TRINCHAS / PINCÉIS / ESPÁTULAS</v>
      </c>
      <c r="X5097" t="str">
        <f>VLOOKUP(L5097,'[2]tabela de preços'!$A:$G,7,0)</f>
        <v>IMOBILIÁRIO</v>
      </c>
    </row>
    <row r="5098" spans="1:24" x14ac:dyDescent="0.3">
      <c r="A5098" t="s">
        <v>1947</v>
      </c>
      <c r="B5098" t="s">
        <v>1948</v>
      </c>
      <c r="C5098" t="s">
        <v>4011</v>
      </c>
      <c r="D5098" s="1">
        <v>46084</v>
      </c>
      <c r="E5098" t="s">
        <v>4012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1951</v>
      </c>
      <c r="K5098" t="s">
        <v>1952</v>
      </c>
      <c r="L5098">
        <v>21316</v>
      </c>
      <c r="M5098" t="s">
        <v>1829</v>
      </c>
      <c r="O5098" t="s">
        <v>11</v>
      </c>
      <c r="P5098">
        <v>5102</v>
      </c>
      <c r="Q5098">
        <v>1</v>
      </c>
      <c r="R5098">
        <v>128.53</v>
      </c>
      <c r="S5098">
        <v>128.53</v>
      </c>
      <c r="T5098">
        <v>94.23</v>
      </c>
      <c r="U5098">
        <v>26.69</v>
      </c>
      <c r="V5098" t="str">
        <f>VLOOKUP(L5098,'[2]tabela de preços'!$A:$D,4,0)</f>
        <v>SHERWIN WILLIAMS</v>
      </c>
      <c r="W5098" t="str">
        <f>VLOOKUP(L5098,'[2]tabela de preços'!$A:$F,6,0)</f>
        <v>DILUENTE</v>
      </c>
      <c r="X5098" t="str">
        <f>VLOOKUP(L5098,'[2]tabela de preços'!$A:$G,7,0)</f>
        <v>AUTOMOTIVO</v>
      </c>
    </row>
    <row r="5099" spans="1:24" x14ac:dyDescent="0.3">
      <c r="A5099" t="s">
        <v>1947</v>
      </c>
      <c r="B5099" t="s">
        <v>1948</v>
      </c>
      <c r="C5099" t="s">
        <v>4234</v>
      </c>
      <c r="D5099" s="1">
        <v>46087</v>
      </c>
      <c r="E5099" t="s">
        <v>4235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1951</v>
      </c>
      <c r="K5099" t="s">
        <v>1952</v>
      </c>
      <c r="L5099">
        <v>85780</v>
      </c>
      <c r="M5099" t="s">
        <v>2861</v>
      </c>
      <c r="O5099" t="s">
        <v>11</v>
      </c>
      <c r="P5099">
        <v>5403</v>
      </c>
      <c r="Q5099">
        <v>1</v>
      </c>
      <c r="R5099">
        <v>170.8</v>
      </c>
      <c r="S5099">
        <v>170.8</v>
      </c>
      <c r="T5099">
        <v>129.63999999999999</v>
      </c>
      <c r="U5099">
        <v>24.1</v>
      </c>
      <c r="V5099" t="str">
        <f>VLOOKUP(L5099,'[2]tabela de preços'!$A:$D,4,0)</f>
        <v>CORAL</v>
      </c>
      <c r="W5099" t="str">
        <f>VLOOKUP(L5099,'[2]tabela de preços'!$A:$F,6,0)</f>
        <v>TINTA PAREDE</v>
      </c>
      <c r="X5099" t="str">
        <f>VLOOKUP(L5099,'[2]tabela de preços'!$A:$G,7,0)</f>
        <v>IMOBILIÁRIO</v>
      </c>
    </row>
    <row r="5100" spans="1:24" x14ac:dyDescent="0.3">
      <c r="A5100" t="s">
        <v>1996</v>
      </c>
      <c r="C5100" t="s">
        <v>4236</v>
      </c>
      <c r="D5100" s="1">
        <v>46087</v>
      </c>
      <c r="E5100" t="s">
        <v>4237</v>
      </c>
      <c r="F5100">
        <v>9</v>
      </c>
      <c r="G5100">
        <v>231</v>
      </c>
      <c r="H5100" t="str">
        <f>VLOOKUP(G5100,[1]OPERADORES!$A:$B,2,0)</f>
        <v>EDIJANE</v>
      </c>
      <c r="I5100" t="s">
        <v>21</v>
      </c>
      <c r="J5100" t="s">
        <v>550</v>
      </c>
      <c r="K5100" t="s">
        <v>1999</v>
      </c>
      <c r="L5100">
        <v>85462</v>
      </c>
      <c r="M5100" t="s">
        <v>1823</v>
      </c>
      <c r="O5100" t="s">
        <v>11</v>
      </c>
      <c r="P5100">
        <v>5102</v>
      </c>
      <c r="Q5100">
        <v>1</v>
      </c>
      <c r="R5100">
        <v>7.54</v>
      </c>
      <c r="S5100">
        <v>7.54</v>
      </c>
      <c r="T5100">
        <v>5.72</v>
      </c>
      <c r="U5100">
        <v>24.14</v>
      </c>
      <c r="V5100" t="str">
        <f>VLOOKUP(L5100,'[2]tabela de preços'!$A:$D,4,0)</f>
        <v>TEK BOND</v>
      </c>
      <c r="W5100" t="str">
        <f>VLOOKUP(L5100,'[2]tabela de preços'!$A:$F,6,0)</f>
        <v>COLA INST./ ADESIVOS COLANTES</v>
      </c>
      <c r="X5100" t="str">
        <f>VLOOKUP(L5100,'[2]tabela de preços'!$A:$G,7,0)</f>
        <v>AUTOMOTIVO</v>
      </c>
    </row>
    <row r="5101" spans="1:24" x14ac:dyDescent="0.3">
      <c r="A5101" t="s">
        <v>1996</v>
      </c>
      <c r="C5101" t="s">
        <v>4236</v>
      </c>
      <c r="D5101" s="1">
        <v>46087</v>
      </c>
      <c r="E5101" t="s">
        <v>4237</v>
      </c>
      <c r="F5101">
        <v>9</v>
      </c>
      <c r="G5101">
        <v>231</v>
      </c>
      <c r="H5101" t="str">
        <f>VLOOKUP(G5101,[1]OPERADORES!$A:$B,2,0)</f>
        <v>EDIJANE</v>
      </c>
      <c r="I5101" t="s">
        <v>21</v>
      </c>
      <c r="J5101" t="s">
        <v>550</v>
      </c>
      <c r="K5101" t="s">
        <v>1999</v>
      </c>
      <c r="L5101">
        <v>85695</v>
      </c>
      <c r="M5101" t="s">
        <v>267</v>
      </c>
      <c r="O5101" t="s">
        <v>11</v>
      </c>
      <c r="P5101">
        <v>5102</v>
      </c>
      <c r="Q5101">
        <v>3</v>
      </c>
      <c r="R5101">
        <v>3.83</v>
      </c>
      <c r="S5101">
        <v>11.49</v>
      </c>
      <c r="T5101">
        <v>8.73</v>
      </c>
      <c r="U5101">
        <v>24.02</v>
      </c>
      <c r="V5101" t="str">
        <f>VLOOKUP(L5101,'[2]tabela de preços'!$A:$D,4,0)</f>
        <v>UNIPEGA</v>
      </c>
      <c r="W5101" t="str">
        <f>VLOOKUP(L5101,'[2]tabela de preços'!$A:$F,6,0)</f>
        <v>PU 40</v>
      </c>
      <c r="X5101" t="str">
        <f>VLOOKUP(L5101,'[2]tabela de preços'!$A:$G,7,0)</f>
        <v>IMOBILIÁRIO</v>
      </c>
    </row>
    <row r="5102" spans="1:24" x14ac:dyDescent="0.3">
      <c r="A5102" t="s">
        <v>1996</v>
      </c>
      <c r="C5102" t="s">
        <v>4236</v>
      </c>
      <c r="D5102" s="1">
        <v>46087</v>
      </c>
      <c r="E5102" t="s">
        <v>4237</v>
      </c>
      <c r="F5102">
        <v>9</v>
      </c>
      <c r="G5102">
        <v>231</v>
      </c>
      <c r="H5102" t="str">
        <f>VLOOKUP(G5102,[1]OPERADORES!$A:$B,2,0)</f>
        <v>EDIJANE</v>
      </c>
      <c r="I5102" t="s">
        <v>21</v>
      </c>
      <c r="J5102" t="s">
        <v>550</v>
      </c>
      <c r="K5102" t="s">
        <v>1999</v>
      </c>
      <c r="L5102">
        <v>85696</v>
      </c>
      <c r="M5102" t="s">
        <v>268</v>
      </c>
      <c r="O5102" t="s">
        <v>11</v>
      </c>
      <c r="P5102">
        <v>5102</v>
      </c>
      <c r="Q5102">
        <v>3</v>
      </c>
      <c r="R5102">
        <v>3.83</v>
      </c>
      <c r="S5102">
        <v>11.49</v>
      </c>
      <c r="T5102">
        <v>8.73</v>
      </c>
      <c r="U5102">
        <v>24.02</v>
      </c>
      <c r="V5102" t="str">
        <f>VLOOKUP(L5102,'[2]tabela de preços'!$A:$D,4,0)</f>
        <v>UNIPEGA</v>
      </c>
      <c r="W5102" t="str">
        <f>VLOOKUP(L5102,'[2]tabela de preços'!$A:$F,6,0)</f>
        <v>PU 40</v>
      </c>
      <c r="X5102" t="str">
        <f>VLOOKUP(L5102,'[2]tabela de preços'!$A:$G,7,0)</f>
        <v>IMOBILIÁRIO</v>
      </c>
    </row>
    <row r="5103" spans="1:24" x14ac:dyDescent="0.3">
      <c r="A5103" t="s">
        <v>1996</v>
      </c>
      <c r="C5103" t="s">
        <v>4236</v>
      </c>
      <c r="D5103" s="1">
        <v>46087</v>
      </c>
      <c r="E5103" t="s">
        <v>4237</v>
      </c>
      <c r="F5103">
        <v>9</v>
      </c>
      <c r="G5103">
        <v>231</v>
      </c>
      <c r="H5103" t="str">
        <f>VLOOKUP(G5103,[1]OPERADORES!$A:$B,2,0)</f>
        <v>EDIJANE</v>
      </c>
      <c r="I5103" t="s">
        <v>21</v>
      </c>
      <c r="J5103" t="s">
        <v>550</v>
      </c>
      <c r="K5103" t="s">
        <v>1999</v>
      </c>
      <c r="L5103">
        <v>85697</v>
      </c>
      <c r="M5103" t="s">
        <v>4238</v>
      </c>
      <c r="O5103" t="s">
        <v>11</v>
      </c>
      <c r="P5103">
        <v>5102</v>
      </c>
      <c r="Q5103">
        <v>3</v>
      </c>
      <c r="R5103">
        <v>3.83</v>
      </c>
      <c r="S5103">
        <v>11.49</v>
      </c>
      <c r="T5103">
        <v>8.73</v>
      </c>
      <c r="U5103">
        <v>24.02</v>
      </c>
      <c r="V5103" t="str">
        <f>VLOOKUP(L5103,'[2]tabela de preços'!$A:$D,4,0)</f>
        <v>UNIPEGA</v>
      </c>
      <c r="W5103" t="str">
        <f>VLOOKUP(L5103,'[2]tabela de preços'!$A:$F,6,0)</f>
        <v>PU 40</v>
      </c>
      <c r="X5103" t="str">
        <f>VLOOKUP(L5103,'[2]tabela de preços'!$A:$G,7,0)</f>
        <v>IMOBILIÁRIO</v>
      </c>
    </row>
    <row r="5104" spans="1:24" x14ac:dyDescent="0.3">
      <c r="A5104" t="s">
        <v>1996</v>
      </c>
      <c r="C5104" t="s">
        <v>4236</v>
      </c>
      <c r="D5104" s="1">
        <v>46087</v>
      </c>
      <c r="E5104" t="s">
        <v>4237</v>
      </c>
      <c r="F5104">
        <v>9</v>
      </c>
      <c r="G5104">
        <v>231</v>
      </c>
      <c r="H5104" t="str">
        <f>VLOOKUP(G5104,[1]OPERADORES!$A:$B,2,0)</f>
        <v>EDIJANE</v>
      </c>
      <c r="I5104" t="s">
        <v>21</v>
      </c>
      <c r="J5104" t="s">
        <v>550</v>
      </c>
      <c r="K5104" t="s">
        <v>1999</v>
      </c>
      <c r="L5104">
        <v>84029</v>
      </c>
      <c r="M5104" t="s">
        <v>29</v>
      </c>
      <c r="O5104" t="s">
        <v>11</v>
      </c>
      <c r="P5104">
        <v>5102</v>
      </c>
      <c r="Q5104">
        <v>2</v>
      </c>
      <c r="R5104">
        <v>12.02</v>
      </c>
      <c r="S5104">
        <v>24.04</v>
      </c>
      <c r="T5104">
        <v>18.239999999999998</v>
      </c>
      <c r="U5104">
        <v>24.13</v>
      </c>
      <c r="V5104" t="str">
        <f>VLOOKUP(L5104,'[2]tabela de preços'!$A:$D,4,0)</f>
        <v>BRASILUX</v>
      </c>
      <c r="W5104" t="str">
        <f>VLOOKUP(L5104,'[2]tabela de preços'!$A:$F,6,0)</f>
        <v>AGUARRAS</v>
      </c>
      <c r="X5104" t="str">
        <f>VLOOKUP(L5104,'[2]tabela de preços'!$A:$G,7,0)</f>
        <v>IMOBILIÁRIO</v>
      </c>
    </row>
    <row r="5105" spans="1:24" x14ac:dyDescent="0.3">
      <c r="A5105" t="s">
        <v>1996</v>
      </c>
      <c r="C5105" t="s">
        <v>4236</v>
      </c>
      <c r="D5105" s="1">
        <v>46087</v>
      </c>
      <c r="E5105" t="s">
        <v>4237</v>
      </c>
      <c r="F5105">
        <v>9</v>
      </c>
      <c r="G5105">
        <v>231</v>
      </c>
      <c r="H5105" t="str">
        <f>VLOOKUP(G5105,[1]OPERADORES!$A:$B,2,0)</f>
        <v>EDIJANE</v>
      </c>
      <c r="I5105" t="s">
        <v>21</v>
      </c>
      <c r="J5105" t="s">
        <v>550</v>
      </c>
      <c r="K5105" t="s">
        <v>1999</v>
      </c>
      <c r="L5105">
        <v>85677</v>
      </c>
      <c r="M5105" t="s">
        <v>2656</v>
      </c>
      <c r="O5105" t="s">
        <v>11</v>
      </c>
      <c r="P5105">
        <v>5102</v>
      </c>
      <c r="Q5105">
        <v>1</v>
      </c>
      <c r="R5105">
        <v>74.03</v>
      </c>
      <c r="S5105">
        <v>74.03</v>
      </c>
      <c r="T5105">
        <v>56.19</v>
      </c>
      <c r="U5105">
        <v>24.1</v>
      </c>
      <c r="V5105" t="str">
        <f>VLOOKUP(L5105,'[2]tabela de preços'!$A:$D,4,0)</f>
        <v>UNIPEGA</v>
      </c>
      <c r="W5105" t="str">
        <f>VLOOKUP(L5105,'[2]tabela de preços'!$A:$F,6,0)</f>
        <v>ESPUMA EXPANSIVA</v>
      </c>
      <c r="X5105" t="str">
        <f>VLOOKUP(L5105,'[2]tabela de preços'!$A:$G,7,0)</f>
        <v>IMOBILIÁRIO</v>
      </c>
    </row>
    <row r="5106" spans="1:24" x14ac:dyDescent="0.3">
      <c r="A5106" t="s">
        <v>1996</v>
      </c>
      <c r="C5106" t="s">
        <v>4236</v>
      </c>
      <c r="D5106" s="1">
        <v>46087</v>
      </c>
      <c r="E5106" t="s">
        <v>4237</v>
      </c>
      <c r="F5106">
        <v>9</v>
      </c>
      <c r="G5106">
        <v>231</v>
      </c>
      <c r="H5106" t="str">
        <f>VLOOKUP(G5106,[1]OPERADORES!$A:$B,2,0)</f>
        <v>EDIJANE</v>
      </c>
      <c r="I5106" t="s">
        <v>21</v>
      </c>
      <c r="J5106" t="s">
        <v>550</v>
      </c>
      <c r="K5106" t="s">
        <v>1999</v>
      </c>
      <c r="L5106">
        <v>84928</v>
      </c>
      <c r="M5106" t="s">
        <v>36</v>
      </c>
      <c r="O5106" t="s">
        <v>11</v>
      </c>
      <c r="P5106">
        <v>5102</v>
      </c>
      <c r="Q5106">
        <v>4</v>
      </c>
      <c r="R5106">
        <v>9.39</v>
      </c>
      <c r="S5106">
        <v>37.56</v>
      </c>
      <c r="T5106">
        <v>28.52</v>
      </c>
      <c r="U5106">
        <v>24.07</v>
      </c>
      <c r="V5106" t="str">
        <f>VLOOKUP(L5106,'[2]tabela de preços'!$A:$D,4,0)</f>
        <v>ADERE</v>
      </c>
      <c r="W5106" t="str">
        <f>VLOOKUP(L5106,'[2]tabela de preços'!$A:$F,6,0)</f>
        <v xml:space="preserve">FITA DE USO GERAL </v>
      </c>
      <c r="X5106" t="str">
        <f>VLOOKUP(L5106,'[2]tabela de preços'!$A:$G,7,0)</f>
        <v>IMOBILIÁRIO</v>
      </c>
    </row>
    <row r="5107" spans="1:24" x14ac:dyDescent="0.3">
      <c r="A5107" t="s">
        <v>1996</v>
      </c>
      <c r="C5107" t="s">
        <v>4236</v>
      </c>
      <c r="D5107" s="1">
        <v>46087</v>
      </c>
      <c r="E5107" t="s">
        <v>4237</v>
      </c>
      <c r="F5107">
        <v>9</v>
      </c>
      <c r="G5107">
        <v>231</v>
      </c>
      <c r="H5107" t="str">
        <f>VLOOKUP(G5107,[1]OPERADORES!$A:$B,2,0)</f>
        <v>EDIJANE</v>
      </c>
      <c r="I5107" t="s">
        <v>21</v>
      </c>
      <c r="J5107" t="s">
        <v>550</v>
      </c>
      <c r="K5107" t="s">
        <v>1999</v>
      </c>
      <c r="L5107">
        <v>85619</v>
      </c>
      <c r="M5107" t="s">
        <v>4239</v>
      </c>
      <c r="O5107" t="s">
        <v>11</v>
      </c>
      <c r="P5107">
        <v>5102</v>
      </c>
      <c r="Q5107">
        <v>2</v>
      </c>
      <c r="R5107">
        <v>7.54</v>
      </c>
      <c r="S5107">
        <v>15.08</v>
      </c>
      <c r="T5107">
        <v>11.44</v>
      </c>
      <c r="U5107">
        <v>24.14</v>
      </c>
      <c r="V5107" t="str">
        <f>VLOOKUP(L5107,'[2]tabela de preços'!$A:$D,4,0)</f>
        <v>ADERE</v>
      </c>
      <c r="W5107" t="str">
        <f>VLOOKUP(L5107,'[2]tabela de preços'!$A:$F,6,0)</f>
        <v xml:space="preserve">FITA DE USO GERAL </v>
      </c>
      <c r="X5107" t="str">
        <f>VLOOKUP(L5107,'[2]tabela de preços'!$A:$G,7,0)</f>
        <v>IMOBILIÁRIO</v>
      </c>
    </row>
    <row r="5108" spans="1:24" x14ac:dyDescent="0.3">
      <c r="A5108" t="s">
        <v>1996</v>
      </c>
      <c r="C5108" t="s">
        <v>4236</v>
      </c>
      <c r="D5108" s="1">
        <v>46087</v>
      </c>
      <c r="E5108" t="s">
        <v>4237</v>
      </c>
      <c r="F5108">
        <v>9</v>
      </c>
      <c r="G5108">
        <v>231</v>
      </c>
      <c r="H5108" t="str">
        <f>VLOOKUP(G5108,[1]OPERADORES!$A:$B,2,0)</f>
        <v>EDIJANE</v>
      </c>
      <c r="I5108" t="s">
        <v>21</v>
      </c>
      <c r="J5108" t="s">
        <v>550</v>
      </c>
      <c r="K5108" t="s">
        <v>1999</v>
      </c>
      <c r="L5108">
        <v>85681</v>
      </c>
      <c r="M5108" t="s">
        <v>4240</v>
      </c>
      <c r="O5108" t="s">
        <v>11</v>
      </c>
      <c r="P5108">
        <v>5102</v>
      </c>
      <c r="Q5108">
        <v>3</v>
      </c>
      <c r="R5108">
        <v>5.01</v>
      </c>
      <c r="S5108">
        <v>15.03</v>
      </c>
      <c r="T5108">
        <v>11.4</v>
      </c>
      <c r="U5108">
        <v>24.15</v>
      </c>
      <c r="V5108" t="str">
        <f>VLOOKUP(L5108,'[2]tabela de preços'!$A:$D,4,0)</f>
        <v>UNIPEGA</v>
      </c>
      <c r="W5108" t="str">
        <f>VLOOKUP(L5108,'[2]tabela de preços'!$A:$F,6,0)</f>
        <v>OUTRAS FITAS</v>
      </c>
      <c r="X5108" t="str">
        <f>VLOOKUP(L5108,'[2]tabela de preços'!$A:$G,7,0)</f>
        <v>IMOBILIÁRIO</v>
      </c>
    </row>
    <row r="5109" spans="1:24" x14ac:dyDescent="0.3">
      <c r="A5109" t="s">
        <v>1996</v>
      </c>
      <c r="C5109" t="s">
        <v>4236</v>
      </c>
      <c r="D5109" s="1">
        <v>46087</v>
      </c>
      <c r="E5109" t="s">
        <v>4237</v>
      </c>
      <c r="F5109">
        <v>9</v>
      </c>
      <c r="G5109">
        <v>231</v>
      </c>
      <c r="H5109" t="str">
        <f>VLOOKUP(G5109,[1]OPERADORES!$A:$B,2,0)</f>
        <v>EDIJANE</v>
      </c>
      <c r="I5109" t="s">
        <v>21</v>
      </c>
      <c r="J5109" t="s">
        <v>550</v>
      </c>
      <c r="K5109" t="s">
        <v>1999</v>
      </c>
      <c r="L5109">
        <v>86995</v>
      </c>
      <c r="M5109" t="s">
        <v>2817</v>
      </c>
      <c r="O5109" t="s">
        <v>11</v>
      </c>
      <c r="P5109">
        <v>5102</v>
      </c>
      <c r="Q5109">
        <v>3</v>
      </c>
      <c r="R5109">
        <v>7.29</v>
      </c>
      <c r="S5109">
        <v>21.87</v>
      </c>
      <c r="T5109">
        <v>17.489999999999998</v>
      </c>
      <c r="U5109">
        <v>20.03</v>
      </c>
      <c r="V5109" t="str">
        <f>VLOOKUP(L5109,'[2]tabela de preços'!$A:$D,4,0)</f>
        <v>AUTOAMERICA</v>
      </c>
      <c r="W5109" t="str">
        <f>VLOOKUP(L5109,'[2]tabela de preços'!$A:$F,6,0)</f>
        <v>FLANELAS / PANOS</v>
      </c>
      <c r="X5109" t="str">
        <f>VLOOKUP(L5109,'[2]tabela de preços'!$A:$G,7,0)</f>
        <v>AUTOMOTIVO</v>
      </c>
    </row>
    <row r="5110" spans="1:24" x14ac:dyDescent="0.3">
      <c r="A5110" t="s">
        <v>1996</v>
      </c>
      <c r="C5110" t="s">
        <v>4236</v>
      </c>
      <c r="D5110" s="1">
        <v>46087</v>
      </c>
      <c r="E5110" t="s">
        <v>4237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550</v>
      </c>
      <c r="K5110" t="s">
        <v>1999</v>
      </c>
      <c r="L5110">
        <v>23878</v>
      </c>
      <c r="M5110" t="s">
        <v>851</v>
      </c>
      <c r="O5110" t="s">
        <v>11</v>
      </c>
      <c r="P5110">
        <v>5102</v>
      </c>
      <c r="Q5110">
        <v>3</v>
      </c>
      <c r="R5110">
        <v>10.38</v>
      </c>
      <c r="S5110">
        <v>31.14</v>
      </c>
      <c r="T5110">
        <v>23.64</v>
      </c>
      <c r="U5110">
        <v>24.08</v>
      </c>
      <c r="V5110" t="str">
        <f>VLOOKUP(L5110,'[2]tabela de preços'!$A:$D,4,0)</f>
        <v>ATLAS</v>
      </c>
      <c r="W5110" t="str">
        <f>VLOOKUP(L5110,'[2]tabela de preços'!$A:$F,6,0)</f>
        <v>ROLOS / TRINCHAS / PINCÉIS / ESPÁTULAS</v>
      </c>
      <c r="X5110" t="str">
        <f>VLOOKUP(L5110,'[2]tabela de preços'!$A:$G,7,0)</f>
        <v>IMOBILIÁRIO</v>
      </c>
    </row>
    <row r="5111" spans="1:24" x14ac:dyDescent="0.3">
      <c r="A5111" t="s">
        <v>1996</v>
      </c>
      <c r="C5111" t="s">
        <v>4236</v>
      </c>
      <c r="D5111" s="1">
        <v>46087</v>
      </c>
      <c r="E5111" t="s">
        <v>4237</v>
      </c>
      <c r="F5111">
        <v>9</v>
      </c>
      <c r="G5111">
        <v>231</v>
      </c>
      <c r="H5111" t="str">
        <f>VLOOKUP(G5111,[1]OPERADORES!$A:$B,2,0)</f>
        <v>EDIJANE</v>
      </c>
      <c r="I5111" t="s">
        <v>21</v>
      </c>
      <c r="J5111" t="s">
        <v>550</v>
      </c>
      <c r="K5111" t="s">
        <v>1999</v>
      </c>
      <c r="L5111">
        <v>84021</v>
      </c>
      <c r="M5111" t="s">
        <v>1945</v>
      </c>
      <c r="O5111" t="s">
        <v>11</v>
      </c>
      <c r="P5111">
        <v>5102</v>
      </c>
      <c r="Q5111">
        <v>20</v>
      </c>
      <c r="R5111">
        <v>0.6</v>
      </c>
      <c r="S5111">
        <v>12</v>
      </c>
      <c r="T5111">
        <v>9.1999999999999993</v>
      </c>
      <c r="U5111">
        <v>23.33</v>
      </c>
      <c r="V5111" t="str">
        <f>VLOOKUP(L5111,'[2]tabela de preços'!$A:$D,4,0)</f>
        <v>3M</v>
      </c>
      <c r="W5111" t="str">
        <f>VLOOKUP(L5111,'[2]tabela de preços'!$A:$F,6,0)</f>
        <v>LIXA MASSA  /MADEIRA / PAREDE</v>
      </c>
      <c r="X5111" t="str">
        <f>VLOOKUP(L5111,'[2]tabela de preços'!$A:$G,7,0)</f>
        <v>IMOBILIÁRIO</v>
      </c>
    </row>
    <row r="5112" spans="1:24" x14ac:dyDescent="0.3">
      <c r="A5112" t="s">
        <v>1996</v>
      </c>
      <c r="C5112" t="s">
        <v>4236</v>
      </c>
      <c r="D5112" s="1">
        <v>46087</v>
      </c>
      <c r="E5112" t="s">
        <v>4237</v>
      </c>
      <c r="F5112">
        <v>9</v>
      </c>
      <c r="G5112">
        <v>231</v>
      </c>
      <c r="H5112" t="str">
        <f>VLOOKUP(G5112,[1]OPERADORES!$A:$B,2,0)</f>
        <v>EDIJANE</v>
      </c>
      <c r="I5112" t="s">
        <v>21</v>
      </c>
      <c r="J5112" t="s">
        <v>550</v>
      </c>
      <c r="K5112" t="s">
        <v>1999</v>
      </c>
      <c r="L5112">
        <v>84018</v>
      </c>
      <c r="M5112" t="s">
        <v>818</v>
      </c>
      <c r="O5112" t="s">
        <v>11</v>
      </c>
      <c r="P5112">
        <v>5102</v>
      </c>
      <c r="Q5112">
        <v>20</v>
      </c>
      <c r="R5112">
        <v>0.6</v>
      </c>
      <c r="S5112">
        <v>12</v>
      </c>
      <c r="T5112">
        <v>9.1999999999999993</v>
      </c>
      <c r="U5112">
        <v>23.33</v>
      </c>
      <c r="V5112" t="str">
        <f>VLOOKUP(L5112,'[2]tabela de preços'!$A:$D,4,0)</f>
        <v>3M</v>
      </c>
      <c r="W5112" t="str">
        <f>VLOOKUP(L5112,'[2]tabela de preços'!$A:$F,6,0)</f>
        <v>LIXA MASSA  /MADEIRA / PAREDE</v>
      </c>
      <c r="X5112" t="str">
        <f>VLOOKUP(L5112,'[2]tabela de preços'!$A:$G,7,0)</f>
        <v>IMOBILIÁRIO</v>
      </c>
    </row>
    <row r="5113" spans="1:24" x14ac:dyDescent="0.3">
      <c r="A5113" t="s">
        <v>1996</v>
      </c>
      <c r="C5113" t="s">
        <v>4236</v>
      </c>
      <c r="D5113" s="1">
        <v>46087</v>
      </c>
      <c r="E5113" t="s">
        <v>4237</v>
      </c>
      <c r="F5113">
        <v>9</v>
      </c>
      <c r="G5113">
        <v>231</v>
      </c>
      <c r="H5113" t="str">
        <f>VLOOKUP(G5113,[1]OPERADORES!$A:$B,2,0)</f>
        <v>EDIJANE</v>
      </c>
      <c r="I5113" t="s">
        <v>21</v>
      </c>
      <c r="J5113" t="s">
        <v>550</v>
      </c>
      <c r="K5113" t="s">
        <v>1999</v>
      </c>
      <c r="L5113">
        <v>85626</v>
      </c>
      <c r="M5113" t="s">
        <v>1040</v>
      </c>
      <c r="O5113" t="s">
        <v>11</v>
      </c>
      <c r="P5113">
        <v>5102</v>
      </c>
      <c r="Q5113">
        <v>1</v>
      </c>
      <c r="R5113">
        <v>34.9</v>
      </c>
      <c r="S5113">
        <v>34.9</v>
      </c>
      <c r="T5113">
        <v>28.68</v>
      </c>
      <c r="U5113">
        <v>17.82</v>
      </c>
      <c r="V5113" t="str">
        <f>VLOOKUP(L5113,'[2]tabela de preços'!$A:$D,4,0)</f>
        <v>WD-40</v>
      </c>
      <c r="W5113" t="str">
        <f>VLOOKUP(L5113,'[2]tabela de preços'!$A:$F,6,0)</f>
        <v>DESENGRIPANTE</v>
      </c>
      <c r="X5113" t="str">
        <f>VLOOKUP(L5113,'[2]tabela de preços'!$A:$G,7,0)</f>
        <v>AUTOMOTIVO</v>
      </c>
    </row>
    <row r="5114" spans="1:24" x14ac:dyDescent="0.3">
      <c r="A5114" t="s">
        <v>1996</v>
      </c>
      <c r="C5114" t="s">
        <v>4236</v>
      </c>
      <c r="D5114" s="1">
        <v>46087</v>
      </c>
      <c r="E5114" t="s">
        <v>4237</v>
      </c>
      <c r="F5114">
        <v>9</v>
      </c>
      <c r="G5114">
        <v>231</v>
      </c>
      <c r="H5114" t="str">
        <f>VLOOKUP(G5114,[1]OPERADORES!$A:$B,2,0)</f>
        <v>EDIJANE</v>
      </c>
      <c r="I5114" t="s">
        <v>21</v>
      </c>
      <c r="J5114" t="s">
        <v>550</v>
      </c>
      <c r="K5114" t="s">
        <v>1999</v>
      </c>
      <c r="L5114">
        <v>85164</v>
      </c>
      <c r="M5114" t="s">
        <v>278</v>
      </c>
      <c r="O5114" t="s">
        <v>11</v>
      </c>
      <c r="P5114">
        <v>5102</v>
      </c>
      <c r="Q5114">
        <v>2</v>
      </c>
      <c r="R5114">
        <v>13.29</v>
      </c>
      <c r="S5114">
        <v>26.58</v>
      </c>
      <c r="T5114">
        <v>20.18</v>
      </c>
      <c r="U5114">
        <v>24.08</v>
      </c>
      <c r="V5114" t="str">
        <f>VLOOKUP(L5114,'[2]tabela de preços'!$A:$D,4,0)</f>
        <v>BRASILUX</v>
      </c>
      <c r="W5114" t="str">
        <f>VLOOKUP(L5114,'[2]tabela de preços'!$A:$F,6,0)</f>
        <v>QUEROSENE</v>
      </c>
      <c r="X5114" t="str">
        <f>VLOOKUP(L5114,'[2]tabela de preços'!$A:$G,7,0)</f>
        <v>AUTOMOTIVO</v>
      </c>
    </row>
    <row r="5115" spans="1:24" x14ac:dyDescent="0.3">
      <c r="A5115" t="s">
        <v>1996</v>
      </c>
      <c r="C5115" t="s">
        <v>4236</v>
      </c>
      <c r="D5115" s="1">
        <v>46087</v>
      </c>
      <c r="E5115" t="s">
        <v>4237</v>
      </c>
      <c r="F5115">
        <v>9</v>
      </c>
      <c r="G5115">
        <v>231</v>
      </c>
      <c r="H5115" t="str">
        <f>VLOOKUP(G5115,[1]OPERADORES!$A:$B,2,0)</f>
        <v>EDIJANE</v>
      </c>
      <c r="I5115" t="s">
        <v>21</v>
      </c>
      <c r="J5115" t="s">
        <v>550</v>
      </c>
      <c r="K5115" t="s">
        <v>1999</v>
      </c>
      <c r="L5115">
        <v>84041</v>
      </c>
      <c r="M5115" t="s">
        <v>1736</v>
      </c>
      <c r="O5115" t="s">
        <v>11</v>
      </c>
      <c r="P5115">
        <v>5102</v>
      </c>
      <c r="Q5115">
        <v>2</v>
      </c>
      <c r="R5115">
        <v>7.8</v>
      </c>
      <c r="S5115">
        <v>15.6</v>
      </c>
      <c r="T5115">
        <v>11.84</v>
      </c>
      <c r="U5115">
        <v>24.1</v>
      </c>
      <c r="V5115" t="str">
        <f>VLOOKUP(L5115,'[2]tabela de preços'!$A:$D,4,0)</f>
        <v>BRASILUX</v>
      </c>
      <c r="W5115" t="str">
        <f>VLOOKUP(L5115,'[2]tabela de preços'!$A:$F,6,0)</f>
        <v>FERRUGEM</v>
      </c>
      <c r="X5115" t="str">
        <f>VLOOKUP(L5115,'[2]tabela de preços'!$A:$G,7,0)</f>
        <v>AUTOMOTIVO</v>
      </c>
    </row>
    <row r="5116" spans="1:24" x14ac:dyDescent="0.3">
      <c r="A5116" t="s">
        <v>1996</v>
      </c>
      <c r="C5116" t="s">
        <v>4236</v>
      </c>
      <c r="D5116" s="1">
        <v>46087</v>
      </c>
      <c r="E5116" t="s">
        <v>4237</v>
      </c>
      <c r="F5116">
        <v>9</v>
      </c>
      <c r="G5116">
        <v>231</v>
      </c>
      <c r="H5116" t="str">
        <f>VLOOKUP(G5116,[1]OPERADORES!$A:$B,2,0)</f>
        <v>EDIJANE</v>
      </c>
      <c r="I5116" t="s">
        <v>21</v>
      </c>
      <c r="J5116" t="s">
        <v>550</v>
      </c>
      <c r="K5116" t="s">
        <v>1999</v>
      </c>
      <c r="L5116">
        <v>84426</v>
      </c>
      <c r="M5116" t="s">
        <v>1957</v>
      </c>
      <c r="O5116" t="s">
        <v>11</v>
      </c>
      <c r="P5116">
        <v>5102</v>
      </c>
      <c r="Q5116">
        <v>5</v>
      </c>
      <c r="R5116">
        <v>4.32</v>
      </c>
      <c r="S5116">
        <v>21.6</v>
      </c>
      <c r="T5116">
        <v>16.399999999999999</v>
      </c>
      <c r="U5116">
        <v>24.07</v>
      </c>
      <c r="V5116" t="str">
        <f>VLOOKUP(L5116,'[2]tabela de preços'!$A:$D,4,0)</f>
        <v>ATLAS</v>
      </c>
      <c r="W5116" t="str">
        <f>VLOOKUP(L5116,'[2]tabela de preços'!$A:$F,6,0)</f>
        <v>ROLOS / TRINCHAS / PINCÉIS / ESPÁTULAS</v>
      </c>
      <c r="X5116" t="str">
        <f>VLOOKUP(L5116,'[2]tabela de preços'!$A:$G,7,0)</f>
        <v>IMOBILIÁRIO</v>
      </c>
    </row>
    <row r="5117" spans="1:24" x14ac:dyDescent="0.3">
      <c r="A5117" t="s">
        <v>1996</v>
      </c>
      <c r="C5117" t="s">
        <v>4236</v>
      </c>
      <c r="D5117" s="1">
        <v>46087</v>
      </c>
      <c r="E5117" t="s">
        <v>4237</v>
      </c>
      <c r="F5117">
        <v>9</v>
      </c>
      <c r="G5117">
        <v>231</v>
      </c>
      <c r="H5117" t="str">
        <f>VLOOKUP(G5117,[1]OPERADORES!$A:$B,2,0)</f>
        <v>EDIJANE</v>
      </c>
      <c r="I5117" t="s">
        <v>21</v>
      </c>
      <c r="J5117" t="s">
        <v>550</v>
      </c>
      <c r="K5117" t="s">
        <v>1999</v>
      </c>
      <c r="L5117">
        <v>85227</v>
      </c>
      <c r="M5117" t="s">
        <v>1042</v>
      </c>
      <c r="O5117" t="s">
        <v>11</v>
      </c>
      <c r="P5117">
        <v>5102</v>
      </c>
      <c r="Q5117">
        <v>3</v>
      </c>
      <c r="R5117">
        <v>6.06</v>
      </c>
      <c r="S5117">
        <v>18.18</v>
      </c>
      <c r="T5117">
        <v>13.8</v>
      </c>
      <c r="U5117">
        <v>24.09</v>
      </c>
      <c r="V5117" t="str">
        <f>VLOOKUP(L5117,'[2]tabela de preços'!$A:$D,4,0)</f>
        <v>ATLAS</v>
      </c>
      <c r="W5117" t="str">
        <f>VLOOKUP(L5117,'[2]tabela de preços'!$A:$F,6,0)</f>
        <v>ROLOS / TRINCHAS / PINCÉIS / ESPÁTULAS</v>
      </c>
      <c r="X5117" t="str">
        <f>VLOOKUP(L5117,'[2]tabela de preços'!$A:$G,7,0)</f>
        <v>IMOBILIÁRIO</v>
      </c>
    </row>
    <row r="5118" spans="1:24" x14ac:dyDescent="0.3">
      <c r="A5118" t="s">
        <v>1996</v>
      </c>
      <c r="C5118" t="s">
        <v>4236</v>
      </c>
      <c r="D5118" s="1">
        <v>46087</v>
      </c>
      <c r="E5118" t="s">
        <v>4237</v>
      </c>
      <c r="F5118">
        <v>9</v>
      </c>
      <c r="G5118">
        <v>231</v>
      </c>
      <c r="H5118" t="str">
        <f>VLOOKUP(G5118,[1]OPERADORES!$A:$B,2,0)</f>
        <v>EDIJANE</v>
      </c>
      <c r="I5118" t="s">
        <v>21</v>
      </c>
      <c r="J5118" t="s">
        <v>550</v>
      </c>
      <c r="K5118" t="s">
        <v>1999</v>
      </c>
      <c r="L5118">
        <v>86877</v>
      </c>
      <c r="M5118" t="s">
        <v>4241</v>
      </c>
      <c r="O5118" t="s">
        <v>11</v>
      </c>
      <c r="P5118">
        <v>5102</v>
      </c>
      <c r="Q5118">
        <v>3</v>
      </c>
      <c r="R5118">
        <v>6.38</v>
      </c>
      <c r="S5118">
        <v>19.14</v>
      </c>
      <c r="T5118">
        <v>14.52</v>
      </c>
      <c r="U5118">
        <v>24.14</v>
      </c>
      <c r="V5118" t="str">
        <f>VLOOKUP(L5118,'[2]tabela de preços'!$A:$D,4,0)</f>
        <v>UNIFORTE</v>
      </c>
      <c r="W5118" t="str">
        <f>VLOOKUP(L5118,'[2]tabela de preços'!$A:$F,6,0)</f>
        <v>ASSENTOS / SIFÕES</v>
      </c>
      <c r="X5118" t="str">
        <f>VLOOKUP(L5118,'[2]tabela de preços'!$A:$G,7,0)</f>
        <v>IMOBILIÁRIO</v>
      </c>
    </row>
    <row r="5119" spans="1:24" x14ac:dyDescent="0.3">
      <c r="A5119" t="s">
        <v>1996</v>
      </c>
      <c r="C5119" t="s">
        <v>4236</v>
      </c>
      <c r="D5119" s="1">
        <v>46087</v>
      </c>
      <c r="E5119" t="s">
        <v>4237</v>
      </c>
      <c r="F5119">
        <v>9</v>
      </c>
      <c r="G5119">
        <v>231</v>
      </c>
      <c r="H5119" t="str">
        <f>VLOOKUP(G5119,[1]OPERADORES!$A:$B,2,0)</f>
        <v>EDIJANE</v>
      </c>
      <c r="I5119" t="s">
        <v>21</v>
      </c>
      <c r="J5119" t="s">
        <v>550</v>
      </c>
      <c r="K5119" t="s">
        <v>1999</v>
      </c>
      <c r="L5119">
        <v>85682</v>
      </c>
      <c r="M5119" t="s">
        <v>596</v>
      </c>
      <c r="O5119" t="s">
        <v>11</v>
      </c>
      <c r="P5119">
        <v>5102</v>
      </c>
      <c r="Q5119">
        <v>3</v>
      </c>
      <c r="R5119">
        <v>3.3</v>
      </c>
      <c r="S5119">
        <v>9.9</v>
      </c>
      <c r="T5119">
        <v>7.5</v>
      </c>
      <c r="U5119">
        <v>24.24</v>
      </c>
      <c r="V5119" t="str">
        <f>VLOOKUP(L5119,'[2]tabela de preços'!$A:$D,4,0)</f>
        <v>UNIPEGA</v>
      </c>
      <c r="W5119" t="str">
        <f>VLOOKUP(L5119,'[2]tabela de preços'!$A:$F,6,0)</f>
        <v>SILICONE</v>
      </c>
      <c r="X5119" t="str">
        <f>VLOOKUP(L5119,'[2]tabela de preços'!$A:$G,7,0)</f>
        <v>IMOBILIÁRIO</v>
      </c>
    </row>
    <row r="5120" spans="1:24" x14ac:dyDescent="0.3">
      <c r="A5120" t="s">
        <v>1996</v>
      </c>
      <c r="C5120" t="s">
        <v>4236</v>
      </c>
      <c r="D5120" s="1">
        <v>46087</v>
      </c>
      <c r="E5120" t="s">
        <v>4237</v>
      </c>
      <c r="F5120">
        <v>9</v>
      </c>
      <c r="G5120">
        <v>231</v>
      </c>
      <c r="H5120" t="str">
        <f>VLOOKUP(G5120,[1]OPERADORES!$A:$B,2,0)</f>
        <v>EDIJANE</v>
      </c>
      <c r="I5120" t="s">
        <v>21</v>
      </c>
      <c r="J5120" t="s">
        <v>550</v>
      </c>
      <c r="K5120" t="s">
        <v>1999</v>
      </c>
      <c r="L5120">
        <v>84560</v>
      </c>
      <c r="M5120" t="s">
        <v>118</v>
      </c>
      <c r="O5120" t="s">
        <v>11</v>
      </c>
      <c r="P5120">
        <v>5102</v>
      </c>
      <c r="Q5120">
        <v>2</v>
      </c>
      <c r="R5120">
        <v>47.89</v>
      </c>
      <c r="S5120">
        <v>95.78</v>
      </c>
      <c r="T5120">
        <v>82.26</v>
      </c>
      <c r="U5120">
        <v>14.12</v>
      </c>
      <c r="V5120" t="str">
        <f>VLOOKUP(L5120,'[2]tabela de preços'!$A:$D,4,0)</f>
        <v>BRASILUX</v>
      </c>
      <c r="W5120" t="str">
        <f>VLOOKUP(L5120,'[2]tabela de preços'!$A:$F,6,0)</f>
        <v>THINNER DE LIMPEZA</v>
      </c>
      <c r="X5120" t="str">
        <f>VLOOKUP(L5120,'[2]tabela de preços'!$A:$G,7,0)</f>
        <v>THINNER</v>
      </c>
    </row>
    <row r="5121" spans="1:24" x14ac:dyDescent="0.3">
      <c r="A5121" t="s">
        <v>1996</v>
      </c>
      <c r="C5121" t="s">
        <v>4236</v>
      </c>
      <c r="D5121" s="1">
        <v>46087</v>
      </c>
      <c r="E5121" t="s">
        <v>4237</v>
      </c>
      <c r="F5121">
        <v>9</v>
      </c>
      <c r="G5121">
        <v>231</v>
      </c>
      <c r="H5121" t="str">
        <f>VLOOKUP(G5121,[1]OPERADORES!$A:$B,2,0)</f>
        <v>EDIJANE</v>
      </c>
      <c r="I5121" t="s">
        <v>21</v>
      </c>
      <c r="J5121" t="s">
        <v>550</v>
      </c>
      <c r="K5121" t="s">
        <v>1999</v>
      </c>
      <c r="L5121">
        <v>85650</v>
      </c>
      <c r="M5121" t="s">
        <v>439</v>
      </c>
      <c r="O5121" t="s">
        <v>11</v>
      </c>
      <c r="P5121">
        <v>5403</v>
      </c>
      <c r="Q5121">
        <v>6</v>
      </c>
      <c r="R5121">
        <v>9.1199999999999992</v>
      </c>
      <c r="S5121">
        <v>54.72</v>
      </c>
      <c r="T5121">
        <v>41.52</v>
      </c>
      <c r="U5121">
        <v>24.12</v>
      </c>
      <c r="V5121" t="str">
        <f>VLOOKUP(L5121,'[2]tabela de preços'!$A:$D,4,0)</f>
        <v>UNIPEGA</v>
      </c>
      <c r="W5121" t="str">
        <f>VLOOKUP(L5121,'[2]tabela de preços'!$A:$F,6,0)</f>
        <v xml:space="preserve">SPRAYS </v>
      </c>
      <c r="X5121" t="str">
        <f>VLOOKUP(L5121,'[2]tabela de preços'!$A:$G,7,0)</f>
        <v>AUTOMOTIVO</v>
      </c>
    </row>
    <row r="5122" spans="1:24" x14ac:dyDescent="0.3">
      <c r="A5122" t="s">
        <v>1996</v>
      </c>
      <c r="C5122" t="s">
        <v>4236</v>
      </c>
      <c r="D5122" s="1">
        <v>46087</v>
      </c>
      <c r="E5122" t="s">
        <v>4237</v>
      </c>
      <c r="F5122">
        <v>9</v>
      </c>
      <c r="G5122">
        <v>231</v>
      </c>
      <c r="H5122" t="str">
        <f>VLOOKUP(G5122,[1]OPERADORES!$A:$B,2,0)</f>
        <v>EDIJANE</v>
      </c>
      <c r="I5122" t="s">
        <v>21</v>
      </c>
      <c r="J5122" t="s">
        <v>550</v>
      </c>
      <c r="K5122" t="s">
        <v>1999</v>
      </c>
      <c r="L5122">
        <v>86967</v>
      </c>
      <c r="M5122" t="s">
        <v>3360</v>
      </c>
      <c r="O5122" t="s">
        <v>11</v>
      </c>
      <c r="P5122">
        <v>5102</v>
      </c>
      <c r="Q5122">
        <v>6</v>
      </c>
      <c r="R5122">
        <v>2.06</v>
      </c>
      <c r="S5122">
        <v>12.36</v>
      </c>
      <c r="T5122">
        <v>9.36</v>
      </c>
      <c r="U5122">
        <v>24.27</v>
      </c>
      <c r="V5122" t="str">
        <f>VLOOKUP(L5122,'[2]tabela de preços'!$A:$D,4,0)</f>
        <v>HERC</v>
      </c>
      <c r="W5122" t="str">
        <f>VLOOKUP(L5122,'[2]tabela de preços'!$A:$F,6,0)</f>
        <v>TORNEIRAS / DUCHAS</v>
      </c>
      <c r="X5122" t="str">
        <f>VLOOKUP(L5122,'[2]tabela de preços'!$A:$G,7,0)</f>
        <v>IMOBILIÁRIO</v>
      </c>
    </row>
    <row r="5123" spans="1:24" x14ac:dyDescent="0.3">
      <c r="A5123" t="s">
        <v>2001</v>
      </c>
      <c r="C5123" t="s">
        <v>4013</v>
      </c>
      <c r="D5123" s="1">
        <v>46084</v>
      </c>
      <c r="E5123" t="s">
        <v>4014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1427</v>
      </c>
      <c r="K5123" t="s">
        <v>2004</v>
      </c>
      <c r="L5123">
        <v>84385</v>
      </c>
      <c r="M5123" t="s">
        <v>2012</v>
      </c>
      <c r="O5123" t="s">
        <v>11</v>
      </c>
      <c r="P5123">
        <v>5403</v>
      </c>
      <c r="Q5123">
        <v>1</v>
      </c>
      <c r="R5123">
        <v>159.9</v>
      </c>
      <c r="S5123">
        <v>159.9</v>
      </c>
      <c r="T5123">
        <v>137.61000000000001</v>
      </c>
      <c r="U5123">
        <v>13.94</v>
      </c>
      <c r="V5123" t="str">
        <f>VLOOKUP(L5123,'[2]tabela de preços'!$A:$D,4,0)</f>
        <v>BRASILUX</v>
      </c>
      <c r="W5123" t="str">
        <f>VLOOKUP(L5123,'[2]tabela de preços'!$A:$F,6,0)</f>
        <v>TINTA PARA PISO</v>
      </c>
      <c r="X5123" t="str">
        <f>VLOOKUP(L5123,'[2]tabela de preços'!$A:$G,7,0)</f>
        <v>IMOBILIÁRIO</v>
      </c>
    </row>
    <row r="5124" spans="1:24" x14ac:dyDescent="0.3">
      <c r="A5124" t="s">
        <v>2001</v>
      </c>
      <c r="C5124" t="s">
        <v>4013</v>
      </c>
      <c r="D5124" s="1">
        <v>46084</v>
      </c>
      <c r="E5124" t="s">
        <v>4014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1427</v>
      </c>
      <c r="K5124" t="s">
        <v>2004</v>
      </c>
      <c r="L5124">
        <v>84899</v>
      </c>
      <c r="M5124" t="s">
        <v>854</v>
      </c>
      <c r="O5124" t="s">
        <v>11</v>
      </c>
      <c r="P5124">
        <v>5403</v>
      </c>
      <c r="Q5124">
        <v>2</v>
      </c>
      <c r="R5124">
        <v>169.39</v>
      </c>
      <c r="S5124">
        <v>338.78</v>
      </c>
      <c r="T5124">
        <v>257.14</v>
      </c>
      <c r="U5124">
        <v>24.1</v>
      </c>
      <c r="V5124" t="str">
        <f>VLOOKUP(L5124,'[2]tabela de preços'!$A:$D,4,0)</f>
        <v>BRASILUX</v>
      </c>
      <c r="W5124" t="str">
        <f>VLOOKUP(L5124,'[2]tabela de preços'!$A:$F,6,0)</f>
        <v>EPOXI</v>
      </c>
      <c r="X5124" t="str">
        <f>VLOOKUP(L5124,'[2]tabela de preços'!$A:$G,7,0)</f>
        <v>INDUSTRIAL</v>
      </c>
    </row>
    <row r="5125" spans="1:24" x14ac:dyDescent="0.3">
      <c r="A5125" t="s">
        <v>2025</v>
      </c>
      <c r="C5125" t="s">
        <v>4015</v>
      </c>
      <c r="D5125" s="1">
        <v>46084</v>
      </c>
      <c r="E5125" t="s">
        <v>4016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762</v>
      </c>
      <c r="K5125" t="s">
        <v>2028</v>
      </c>
      <c r="L5125">
        <v>20135</v>
      </c>
      <c r="M5125" t="s">
        <v>459</v>
      </c>
      <c r="O5125" t="s">
        <v>11</v>
      </c>
      <c r="P5125">
        <v>5102</v>
      </c>
      <c r="Q5125">
        <v>4</v>
      </c>
      <c r="R5125">
        <v>25.37</v>
      </c>
      <c r="S5125">
        <v>101.48</v>
      </c>
      <c r="T5125">
        <v>77.040000000000006</v>
      </c>
      <c r="U5125">
        <v>24.08</v>
      </c>
      <c r="V5125" t="str">
        <f>VLOOKUP(L5125,'[2]tabela de preços'!$A:$D,4,0)</f>
        <v>3M</v>
      </c>
      <c r="W5125" t="str">
        <f>VLOOKUP(L5125,'[2]tabela de preços'!$A:$F,6,0)</f>
        <v>DISCO TRIZACT</v>
      </c>
      <c r="X5125" t="str">
        <f>VLOOKUP(L5125,'[2]tabela de preços'!$A:$G,7,0)</f>
        <v>AUTOMOTIVO</v>
      </c>
    </row>
    <row r="5126" spans="1:24" x14ac:dyDescent="0.3">
      <c r="A5126" t="s">
        <v>2025</v>
      </c>
      <c r="C5126" t="s">
        <v>4015</v>
      </c>
      <c r="D5126" s="1">
        <v>46084</v>
      </c>
      <c r="E5126" t="s">
        <v>4016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762</v>
      </c>
      <c r="K5126" t="s">
        <v>2028</v>
      </c>
      <c r="L5126">
        <v>22173</v>
      </c>
      <c r="M5126" t="s">
        <v>194</v>
      </c>
      <c r="O5126" t="s">
        <v>11</v>
      </c>
      <c r="P5126">
        <v>5102</v>
      </c>
      <c r="Q5126">
        <v>10</v>
      </c>
      <c r="R5126">
        <v>4.58</v>
      </c>
      <c r="S5126">
        <v>45.8</v>
      </c>
      <c r="T5126">
        <v>34.799999999999997</v>
      </c>
      <c r="U5126">
        <v>24.02</v>
      </c>
      <c r="V5126" t="str">
        <f>VLOOKUP(L5126,'[2]tabela de preços'!$A:$D,4,0)</f>
        <v>3M</v>
      </c>
      <c r="W5126" t="str">
        <f>VLOOKUP(L5126,'[2]tabela de preços'!$A:$F,6,0)</f>
        <v>FITA AUTOMOTIVA</v>
      </c>
      <c r="X5126" t="str">
        <f>VLOOKUP(L5126,'[2]tabela de preços'!$A:$G,7,0)</f>
        <v>AUTOMOTIVO</v>
      </c>
    </row>
    <row r="5127" spans="1:24" x14ac:dyDescent="0.3">
      <c r="A5127" t="s">
        <v>2025</v>
      </c>
      <c r="C5127" t="s">
        <v>4015</v>
      </c>
      <c r="D5127" s="1">
        <v>46084</v>
      </c>
      <c r="E5127" t="s">
        <v>4016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762</v>
      </c>
      <c r="K5127" t="s">
        <v>2028</v>
      </c>
      <c r="L5127">
        <v>22188</v>
      </c>
      <c r="M5127" t="s">
        <v>78</v>
      </c>
      <c r="O5127" t="s">
        <v>11</v>
      </c>
      <c r="P5127">
        <v>5102</v>
      </c>
      <c r="Q5127">
        <v>10</v>
      </c>
      <c r="R5127">
        <v>14.35</v>
      </c>
      <c r="S5127">
        <v>143.5</v>
      </c>
      <c r="T5127">
        <v>108.9</v>
      </c>
      <c r="U5127">
        <v>24.11</v>
      </c>
      <c r="V5127" t="str">
        <f>VLOOKUP(L5127,'[2]tabela de preços'!$A:$D,4,0)</f>
        <v>3M</v>
      </c>
      <c r="W5127" t="str">
        <f>VLOOKUP(L5127,'[2]tabela de preços'!$A:$F,6,0)</f>
        <v>FITA AUTOMOTIVA</v>
      </c>
      <c r="X5127" t="str">
        <f>VLOOKUP(L5127,'[2]tabela de preços'!$A:$G,7,0)</f>
        <v>AUTOMOTIVO</v>
      </c>
    </row>
    <row r="5128" spans="1:24" x14ac:dyDescent="0.3">
      <c r="A5128" t="s">
        <v>2025</v>
      </c>
      <c r="C5128" t="s">
        <v>4015</v>
      </c>
      <c r="D5128" s="1">
        <v>46084</v>
      </c>
      <c r="E5128" t="s">
        <v>4016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762</v>
      </c>
      <c r="K5128" t="s">
        <v>2028</v>
      </c>
      <c r="L5128">
        <v>23653</v>
      </c>
      <c r="M5128" t="s">
        <v>644</v>
      </c>
      <c r="O5128" t="s">
        <v>11</v>
      </c>
      <c r="P5128">
        <v>5102</v>
      </c>
      <c r="Q5128">
        <v>2</v>
      </c>
      <c r="R5128">
        <v>67.150000000000006</v>
      </c>
      <c r="S5128">
        <v>134.30000000000001</v>
      </c>
      <c r="T5128">
        <v>101.94</v>
      </c>
      <c r="U5128">
        <v>24.1</v>
      </c>
      <c r="V5128" t="str">
        <f>VLOOKUP(L5128,'[2]tabela de preços'!$A:$D,4,0)</f>
        <v>SIKKENS</v>
      </c>
      <c r="W5128" t="str">
        <f>VLOOKUP(L5128,'[2]tabela de preços'!$A:$F,6,0)</f>
        <v>CATALISADORES INDIVIDUAS</v>
      </c>
      <c r="X5128" t="str">
        <f>VLOOKUP(L5128,'[2]tabela de preços'!$A:$G,7,0)</f>
        <v>AUTOMOTIVO</v>
      </c>
    </row>
    <row r="5129" spans="1:24" x14ac:dyDescent="0.3">
      <c r="A5129" t="s">
        <v>2025</v>
      </c>
      <c r="C5129" t="s">
        <v>4015</v>
      </c>
      <c r="D5129" s="1">
        <v>46084</v>
      </c>
      <c r="E5129" t="s">
        <v>4016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762</v>
      </c>
      <c r="K5129" t="s">
        <v>2028</v>
      </c>
      <c r="L5129">
        <v>23624</v>
      </c>
      <c r="M5129" t="s">
        <v>1312</v>
      </c>
      <c r="O5129" t="s">
        <v>11</v>
      </c>
      <c r="P5129">
        <v>5102</v>
      </c>
      <c r="Q5129">
        <v>2</v>
      </c>
      <c r="R5129">
        <v>46.09</v>
      </c>
      <c r="S5129">
        <v>92.18</v>
      </c>
      <c r="T5129">
        <v>69.959999999999994</v>
      </c>
      <c r="U5129">
        <v>24.11</v>
      </c>
      <c r="V5129" t="str">
        <f>VLOOKUP(L5129,'[2]tabela de preços'!$A:$D,4,0)</f>
        <v>MAXI RUBBER</v>
      </c>
      <c r="W5129" t="str">
        <f>VLOOKUP(L5129,'[2]tabela de preços'!$A:$F,6,0)</f>
        <v>VEDADORES / SELANTES</v>
      </c>
      <c r="X5129" t="str">
        <f>VLOOKUP(L5129,'[2]tabela de preços'!$A:$G,7,0)</f>
        <v>AUTOMOTIVO</v>
      </c>
    </row>
    <row r="5130" spans="1:24" x14ac:dyDescent="0.3">
      <c r="A5130" t="s">
        <v>2025</v>
      </c>
      <c r="C5130" t="s">
        <v>4242</v>
      </c>
      <c r="D5130" s="1">
        <v>46087</v>
      </c>
      <c r="E5130" t="s">
        <v>4243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762</v>
      </c>
      <c r="K5130" t="s">
        <v>2028</v>
      </c>
      <c r="L5130">
        <v>10236</v>
      </c>
      <c r="M5130" t="s">
        <v>133</v>
      </c>
      <c r="O5130" t="s">
        <v>11</v>
      </c>
      <c r="P5130">
        <v>5102</v>
      </c>
      <c r="Q5130">
        <v>10</v>
      </c>
      <c r="R5130">
        <v>2.79</v>
      </c>
      <c r="S5130">
        <v>27.9</v>
      </c>
      <c r="T5130">
        <v>23.2</v>
      </c>
      <c r="U5130">
        <v>16.850000000000001</v>
      </c>
      <c r="V5130" t="str">
        <f>VLOOKUP(L5130,'[2]tabela de preços'!$A:$D,4,0)</f>
        <v>NORTON</v>
      </c>
      <c r="W5130" t="str">
        <f>VLOOKUP(L5130,'[2]tabela de preços'!$A:$F,6,0)</f>
        <v xml:space="preserve">DISCOS / LIXAS / ABRASIVOS </v>
      </c>
      <c r="X5130" t="str">
        <f>VLOOKUP(L5130,'[2]tabela de preços'!$A:$G,7,0)</f>
        <v>AUTOMOTIVO</v>
      </c>
    </row>
    <row r="5131" spans="1:24" x14ac:dyDescent="0.3">
      <c r="A5131" t="s">
        <v>2025</v>
      </c>
      <c r="C5131" t="s">
        <v>4242</v>
      </c>
      <c r="D5131" s="1">
        <v>46087</v>
      </c>
      <c r="E5131" t="s">
        <v>4243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762</v>
      </c>
      <c r="K5131" t="s">
        <v>2028</v>
      </c>
      <c r="L5131">
        <v>10232</v>
      </c>
      <c r="M5131" t="s">
        <v>134</v>
      </c>
      <c r="O5131" t="s">
        <v>11</v>
      </c>
      <c r="P5131">
        <v>5102</v>
      </c>
      <c r="Q5131">
        <v>10</v>
      </c>
      <c r="R5131">
        <v>2.79</v>
      </c>
      <c r="S5131">
        <v>27.9</v>
      </c>
      <c r="T5131">
        <v>22.5</v>
      </c>
      <c r="U5131">
        <v>19.350000000000001</v>
      </c>
      <c r="V5131" t="str">
        <f>VLOOKUP(L5131,'[2]tabela de preços'!$A:$D,4,0)</f>
        <v>NORTON</v>
      </c>
      <c r="W5131" t="str">
        <f>VLOOKUP(L5131,'[2]tabela de preços'!$A:$F,6,0)</f>
        <v xml:space="preserve">DISCOS / LIXAS / ABRASIVOS </v>
      </c>
      <c r="X5131" t="str">
        <f>VLOOKUP(L5131,'[2]tabela de preços'!$A:$G,7,0)</f>
        <v>AUTOMOTIVO</v>
      </c>
    </row>
    <row r="5132" spans="1:24" x14ac:dyDescent="0.3">
      <c r="A5132" t="s">
        <v>2025</v>
      </c>
      <c r="C5132" t="s">
        <v>4242</v>
      </c>
      <c r="D5132" s="1">
        <v>46087</v>
      </c>
      <c r="E5132" t="s">
        <v>4243</v>
      </c>
      <c r="F5132">
        <v>9</v>
      </c>
      <c r="G5132">
        <v>174</v>
      </c>
      <c r="H5132" t="str">
        <f>VLOOKUP(G5132,[1]OPERADORES!$A:$B,2,0)</f>
        <v>MIRIÃ LOBATO RODRIGUES</v>
      </c>
      <c r="I5132" t="s">
        <v>21</v>
      </c>
      <c r="J5132" t="s">
        <v>762</v>
      </c>
      <c r="K5132" t="s">
        <v>2028</v>
      </c>
      <c r="L5132">
        <v>10237</v>
      </c>
      <c r="M5132" t="s">
        <v>271</v>
      </c>
      <c r="O5132" t="s">
        <v>11</v>
      </c>
      <c r="P5132">
        <v>5102</v>
      </c>
      <c r="Q5132">
        <v>10</v>
      </c>
      <c r="R5132">
        <v>2.79</v>
      </c>
      <c r="S5132">
        <v>27.9</v>
      </c>
      <c r="T5132">
        <v>22.5</v>
      </c>
      <c r="U5132">
        <v>19.350000000000001</v>
      </c>
      <c r="V5132" t="str">
        <f>VLOOKUP(L5132,'[2]tabela de preços'!$A:$D,4,0)</f>
        <v>NORTON</v>
      </c>
      <c r="W5132" t="str">
        <f>VLOOKUP(L5132,'[2]tabela de preços'!$A:$F,6,0)</f>
        <v xml:space="preserve">DISCOS / LIXAS / ABRASIVOS </v>
      </c>
      <c r="X5132" t="str">
        <f>VLOOKUP(L5132,'[2]tabela de preços'!$A:$G,7,0)</f>
        <v>AUTOMOTIVO</v>
      </c>
    </row>
    <row r="5133" spans="1:24" x14ac:dyDescent="0.3">
      <c r="A5133" t="s">
        <v>2025</v>
      </c>
      <c r="C5133" t="s">
        <v>4242</v>
      </c>
      <c r="D5133" s="1">
        <v>46087</v>
      </c>
      <c r="E5133" t="s">
        <v>4243</v>
      </c>
      <c r="F5133">
        <v>9</v>
      </c>
      <c r="G5133">
        <v>174</v>
      </c>
      <c r="H5133" t="str">
        <f>VLOOKUP(G5133,[1]OPERADORES!$A:$B,2,0)</f>
        <v>MIRIÃ LOBATO RODRIGUES</v>
      </c>
      <c r="I5133" t="s">
        <v>21</v>
      </c>
      <c r="J5133" t="s">
        <v>762</v>
      </c>
      <c r="K5133" t="s">
        <v>2028</v>
      </c>
      <c r="L5133">
        <v>22173</v>
      </c>
      <c r="M5133" t="s">
        <v>194</v>
      </c>
      <c r="O5133" t="s">
        <v>11</v>
      </c>
      <c r="P5133">
        <v>5102</v>
      </c>
      <c r="Q5133">
        <v>3</v>
      </c>
      <c r="R5133">
        <v>4.58</v>
      </c>
      <c r="S5133">
        <v>13.74</v>
      </c>
      <c r="T5133">
        <v>10.44</v>
      </c>
      <c r="U5133">
        <v>24.02</v>
      </c>
      <c r="V5133" t="str">
        <f>VLOOKUP(L5133,'[2]tabela de preços'!$A:$D,4,0)</f>
        <v>3M</v>
      </c>
      <c r="W5133" t="str">
        <f>VLOOKUP(L5133,'[2]tabela de preços'!$A:$F,6,0)</f>
        <v>FITA AUTOMOTIVA</v>
      </c>
      <c r="X5133" t="str">
        <f>VLOOKUP(L5133,'[2]tabela de preços'!$A:$G,7,0)</f>
        <v>AUTOMOTIVO</v>
      </c>
    </row>
    <row r="5134" spans="1:24" x14ac:dyDescent="0.3">
      <c r="A5134" t="s">
        <v>2025</v>
      </c>
      <c r="C5134" t="s">
        <v>4242</v>
      </c>
      <c r="D5134" s="1">
        <v>46087</v>
      </c>
      <c r="E5134" t="s">
        <v>4243</v>
      </c>
      <c r="F5134">
        <v>9</v>
      </c>
      <c r="G5134">
        <v>174</v>
      </c>
      <c r="H5134" t="str">
        <f>VLOOKUP(G5134,[1]OPERADORES!$A:$B,2,0)</f>
        <v>MIRIÃ LOBATO RODRIGUES</v>
      </c>
      <c r="I5134" t="s">
        <v>21</v>
      </c>
      <c r="J5134" t="s">
        <v>762</v>
      </c>
      <c r="K5134" t="s">
        <v>2028</v>
      </c>
      <c r="L5134">
        <v>22188</v>
      </c>
      <c r="M5134" t="s">
        <v>78</v>
      </c>
      <c r="O5134" t="s">
        <v>11</v>
      </c>
      <c r="P5134">
        <v>5102</v>
      </c>
      <c r="Q5134">
        <v>3</v>
      </c>
      <c r="R5134">
        <v>14.35</v>
      </c>
      <c r="S5134">
        <v>43.05</v>
      </c>
      <c r="T5134">
        <v>32.67</v>
      </c>
      <c r="U5134">
        <v>24.11</v>
      </c>
      <c r="V5134" t="str">
        <f>VLOOKUP(L5134,'[2]tabela de preços'!$A:$D,4,0)</f>
        <v>3M</v>
      </c>
      <c r="W5134" t="str">
        <f>VLOOKUP(L5134,'[2]tabela de preços'!$A:$F,6,0)</f>
        <v>FITA AUTOMOTIVA</v>
      </c>
      <c r="X5134" t="str">
        <f>VLOOKUP(L5134,'[2]tabela de preços'!$A:$G,7,0)</f>
        <v>AUTOMOTIVO</v>
      </c>
    </row>
    <row r="5135" spans="1:24" x14ac:dyDescent="0.3">
      <c r="A5135" t="s">
        <v>2025</v>
      </c>
      <c r="C5135" t="s">
        <v>4242</v>
      </c>
      <c r="D5135" s="1">
        <v>46087</v>
      </c>
      <c r="E5135" t="s">
        <v>4243</v>
      </c>
      <c r="F5135">
        <v>9</v>
      </c>
      <c r="G5135">
        <v>174</v>
      </c>
      <c r="H5135" t="str">
        <f>VLOOKUP(G5135,[1]OPERADORES!$A:$B,2,0)</f>
        <v>MIRIÃ LOBATO RODRIGUES</v>
      </c>
      <c r="I5135" t="s">
        <v>21</v>
      </c>
      <c r="J5135" t="s">
        <v>762</v>
      </c>
      <c r="K5135" t="s">
        <v>2028</v>
      </c>
      <c r="L5135">
        <v>22233</v>
      </c>
      <c r="M5135" t="s">
        <v>184</v>
      </c>
      <c r="O5135" t="s">
        <v>11</v>
      </c>
      <c r="P5135">
        <v>5102</v>
      </c>
      <c r="Q5135">
        <v>1</v>
      </c>
      <c r="R5135">
        <v>30.17</v>
      </c>
      <c r="S5135">
        <v>30.17</v>
      </c>
      <c r="T5135">
        <v>22.9</v>
      </c>
      <c r="U5135">
        <v>24.1</v>
      </c>
      <c r="V5135" t="str">
        <f>VLOOKUP(L5135,'[2]tabela de preços'!$A:$D,4,0)</f>
        <v>3M</v>
      </c>
      <c r="W5135" t="str">
        <f>VLOOKUP(L5135,'[2]tabela de preços'!$A:$F,6,0)</f>
        <v>FITA DUPLA FACE</v>
      </c>
      <c r="X5135" t="str">
        <f>VLOOKUP(L5135,'[2]tabela de preços'!$A:$G,7,0)</f>
        <v>AUTOMOTIVO</v>
      </c>
    </row>
    <row r="5136" spans="1:24" x14ac:dyDescent="0.3">
      <c r="A5136" t="s">
        <v>2025</v>
      </c>
      <c r="C5136" t="s">
        <v>4242</v>
      </c>
      <c r="D5136" s="1">
        <v>46087</v>
      </c>
      <c r="E5136" t="s">
        <v>4243</v>
      </c>
      <c r="F5136">
        <v>9</v>
      </c>
      <c r="G5136">
        <v>174</v>
      </c>
      <c r="H5136" t="str">
        <f>VLOOKUP(G5136,[1]OPERADORES!$A:$B,2,0)</f>
        <v>MIRIÃ LOBATO RODRIGUES</v>
      </c>
      <c r="I5136" t="s">
        <v>21</v>
      </c>
      <c r="J5136" t="s">
        <v>762</v>
      </c>
      <c r="K5136" t="s">
        <v>2028</v>
      </c>
      <c r="L5136">
        <v>13</v>
      </c>
      <c r="M5136" t="s">
        <v>152</v>
      </c>
      <c r="O5136" t="s">
        <v>11</v>
      </c>
      <c r="P5136">
        <v>5102</v>
      </c>
      <c r="Q5136">
        <v>5</v>
      </c>
      <c r="R5136">
        <v>5.79</v>
      </c>
      <c r="S5136">
        <v>28.95</v>
      </c>
      <c r="T5136">
        <v>20.8</v>
      </c>
      <c r="U5136">
        <v>28.15</v>
      </c>
      <c r="V5136" t="str">
        <f>VLOOKUP(L5136,'[2]tabela de preços'!$A:$D,4,0)</f>
        <v>3M</v>
      </c>
      <c r="W5136" t="str">
        <f>VLOOKUP(L5136,'[2]tabela de preços'!$A:$F,6,0)</f>
        <v>LIXA DÁGUA</v>
      </c>
      <c r="X5136" t="str">
        <f>VLOOKUP(L5136,'[2]tabela de preços'!$A:$G,7,0)</f>
        <v>AUTOMOTIVO</v>
      </c>
    </row>
    <row r="5137" spans="1:24" x14ac:dyDescent="0.3">
      <c r="A5137" t="s">
        <v>2025</v>
      </c>
      <c r="C5137" t="s">
        <v>4242</v>
      </c>
      <c r="D5137" s="1">
        <v>46087</v>
      </c>
      <c r="E5137" t="s">
        <v>4243</v>
      </c>
      <c r="F5137">
        <v>9</v>
      </c>
      <c r="G5137">
        <v>174</v>
      </c>
      <c r="H5137" t="str">
        <f>VLOOKUP(G5137,[1]OPERADORES!$A:$B,2,0)</f>
        <v>MIRIÃ LOBATO RODRIGUES</v>
      </c>
      <c r="I5137" t="s">
        <v>21</v>
      </c>
      <c r="J5137" t="s">
        <v>762</v>
      </c>
      <c r="K5137" t="s">
        <v>2028</v>
      </c>
      <c r="L5137">
        <v>15</v>
      </c>
      <c r="M5137" t="s">
        <v>205</v>
      </c>
      <c r="O5137" t="s">
        <v>11</v>
      </c>
      <c r="P5137">
        <v>5102</v>
      </c>
      <c r="Q5137">
        <v>5</v>
      </c>
      <c r="R5137">
        <v>5.79</v>
      </c>
      <c r="S5137">
        <v>28.95</v>
      </c>
      <c r="T5137">
        <v>20.8</v>
      </c>
      <c r="U5137">
        <v>28.15</v>
      </c>
      <c r="V5137" t="str">
        <f>VLOOKUP(L5137,'[2]tabela de preços'!$A:$D,4,0)</f>
        <v>3M</v>
      </c>
      <c r="W5137" t="str">
        <f>VLOOKUP(L5137,'[2]tabela de preços'!$A:$F,6,0)</f>
        <v>LIXA DÁGUA</v>
      </c>
      <c r="X5137" t="str">
        <f>VLOOKUP(L5137,'[2]tabela de preços'!$A:$G,7,0)</f>
        <v>AUTOMOTIVO</v>
      </c>
    </row>
    <row r="5138" spans="1:24" x14ac:dyDescent="0.3">
      <c r="A5138" t="s">
        <v>2025</v>
      </c>
      <c r="C5138" t="s">
        <v>4242</v>
      </c>
      <c r="D5138" s="1">
        <v>46087</v>
      </c>
      <c r="E5138" t="s">
        <v>4243</v>
      </c>
      <c r="F5138">
        <v>9</v>
      </c>
      <c r="G5138">
        <v>174</v>
      </c>
      <c r="H5138" t="str">
        <f>VLOOKUP(G5138,[1]OPERADORES!$A:$B,2,0)</f>
        <v>MIRIÃ LOBATO RODRIGUES</v>
      </c>
      <c r="I5138" t="s">
        <v>21</v>
      </c>
      <c r="J5138" t="s">
        <v>762</v>
      </c>
      <c r="K5138" t="s">
        <v>2028</v>
      </c>
      <c r="L5138">
        <v>10243</v>
      </c>
      <c r="M5138" t="s">
        <v>83</v>
      </c>
      <c r="O5138" t="s">
        <v>11</v>
      </c>
      <c r="P5138">
        <v>5102</v>
      </c>
      <c r="Q5138">
        <v>5</v>
      </c>
      <c r="R5138">
        <v>2.79</v>
      </c>
      <c r="S5138">
        <v>13.95</v>
      </c>
      <c r="T5138">
        <v>9.65</v>
      </c>
      <c r="U5138">
        <v>30.82</v>
      </c>
      <c r="V5138" t="str">
        <f>VLOOKUP(L5138,'[2]tabela de preços'!$A:$D,4,0)</f>
        <v>NORTON</v>
      </c>
      <c r="W5138" t="str">
        <f>VLOOKUP(L5138,'[2]tabela de preços'!$A:$F,6,0)</f>
        <v xml:space="preserve">DISCOS / LIXAS / ABRASIVOS </v>
      </c>
      <c r="X5138" t="str">
        <f>VLOOKUP(L5138,'[2]tabela de preços'!$A:$G,7,0)</f>
        <v>AUTOMOTIVO</v>
      </c>
    </row>
    <row r="5139" spans="1:24" x14ac:dyDescent="0.3">
      <c r="A5139" t="s">
        <v>2025</v>
      </c>
      <c r="C5139" t="s">
        <v>4242</v>
      </c>
      <c r="D5139" s="1">
        <v>46087</v>
      </c>
      <c r="E5139" t="s">
        <v>4243</v>
      </c>
      <c r="F5139">
        <v>9</v>
      </c>
      <c r="G5139">
        <v>174</v>
      </c>
      <c r="H5139" t="str">
        <f>VLOOKUP(G5139,[1]OPERADORES!$A:$B,2,0)</f>
        <v>MIRIÃ LOBATO RODRIGUES</v>
      </c>
      <c r="I5139" t="s">
        <v>21</v>
      </c>
      <c r="J5139" t="s">
        <v>762</v>
      </c>
      <c r="K5139" t="s">
        <v>2028</v>
      </c>
      <c r="L5139">
        <v>10245</v>
      </c>
      <c r="M5139" t="s">
        <v>195</v>
      </c>
      <c r="O5139" t="s">
        <v>11</v>
      </c>
      <c r="P5139">
        <v>5102</v>
      </c>
      <c r="Q5139">
        <v>10</v>
      </c>
      <c r="R5139">
        <v>2.79</v>
      </c>
      <c r="S5139">
        <v>27.9</v>
      </c>
      <c r="T5139">
        <v>19.3</v>
      </c>
      <c r="U5139">
        <v>30.82</v>
      </c>
      <c r="V5139" t="str">
        <f>VLOOKUP(L5139,'[2]tabela de preços'!$A:$D,4,0)</f>
        <v>NORTON</v>
      </c>
      <c r="W5139" t="str">
        <f>VLOOKUP(L5139,'[2]tabela de preços'!$A:$F,6,0)</f>
        <v xml:space="preserve">DISCOS / LIXAS / ABRASIVOS </v>
      </c>
      <c r="X5139" t="str">
        <f>VLOOKUP(L5139,'[2]tabela de preços'!$A:$G,7,0)</f>
        <v>AUTOMOTIVO</v>
      </c>
    </row>
    <row r="5140" spans="1:24" x14ac:dyDescent="0.3">
      <c r="A5140" t="s">
        <v>2025</v>
      </c>
      <c r="C5140" t="s">
        <v>4242</v>
      </c>
      <c r="D5140" s="1">
        <v>46087</v>
      </c>
      <c r="E5140" t="s">
        <v>4243</v>
      </c>
      <c r="F5140">
        <v>9</v>
      </c>
      <c r="G5140">
        <v>174</v>
      </c>
      <c r="H5140" t="str">
        <f>VLOOKUP(G5140,[1]OPERADORES!$A:$B,2,0)</f>
        <v>MIRIÃ LOBATO RODRIGUES</v>
      </c>
      <c r="I5140" t="s">
        <v>21</v>
      </c>
      <c r="J5140" t="s">
        <v>762</v>
      </c>
      <c r="K5140" t="s">
        <v>2028</v>
      </c>
      <c r="L5140">
        <v>10246</v>
      </c>
      <c r="M5140" t="s">
        <v>206</v>
      </c>
      <c r="O5140" t="s">
        <v>11</v>
      </c>
      <c r="P5140">
        <v>5102</v>
      </c>
      <c r="Q5140">
        <v>10</v>
      </c>
      <c r="R5140">
        <v>2.79</v>
      </c>
      <c r="S5140">
        <v>27.9</v>
      </c>
      <c r="T5140">
        <v>19.3</v>
      </c>
      <c r="U5140">
        <v>30.82</v>
      </c>
      <c r="V5140" t="str">
        <f>VLOOKUP(L5140,'[2]tabela de preços'!$A:$D,4,0)</f>
        <v>NORTON</v>
      </c>
      <c r="W5140" t="str">
        <f>VLOOKUP(L5140,'[2]tabela de preços'!$A:$F,6,0)</f>
        <v xml:space="preserve">DISCOS / LIXAS / ABRASIVOS </v>
      </c>
      <c r="X5140" t="str">
        <f>VLOOKUP(L5140,'[2]tabela de preços'!$A:$G,7,0)</f>
        <v>AUTOMOTIVO</v>
      </c>
    </row>
    <row r="5141" spans="1:24" x14ac:dyDescent="0.3">
      <c r="A5141" t="s">
        <v>2025</v>
      </c>
      <c r="C5141" t="s">
        <v>4242</v>
      </c>
      <c r="D5141" s="1">
        <v>46087</v>
      </c>
      <c r="E5141" t="s">
        <v>4243</v>
      </c>
      <c r="F5141">
        <v>9</v>
      </c>
      <c r="G5141">
        <v>174</v>
      </c>
      <c r="H5141" t="str">
        <f>VLOOKUP(G5141,[1]OPERADORES!$A:$B,2,0)</f>
        <v>MIRIÃ LOBATO RODRIGUES</v>
      </c>
      <c r="I5141" t="s">
        <v>21</v>
      </c>
      <c r="J5141" t="s">
        <v>762</v>
      </c>
      <c r="K5141" t="s">
        <v>2028</v>
      </c>
      <c r="L5141">
        <v>23623</v>
      </c>
      <c r="M5141" t="s">
        <v>2033</v>
      </c>
      <c r="O5141" t="s">
        <v>11</v>
      </c>
      <c r="P5141">
        <v>5102</v>
      </c>
      <c r="Q5141">
        <v>2</v>
      </c>
      <c r="R5141">
        <v>113.99</v>
      </c>
      <c r="S5141">
        <v>227.98</v>
      </c>
      <c r="T5141">
        <v>173.04</v>
      </c>
      <c r="U5141">
        <v>24.1</v>
      </c>
      <c r="V5141" t="str">
        <f>VLOOKUP(L5141,'[2]tabela de preços'!$A:$D,4,0)</f>
        <v>SIKKENS</v>
      </c>
      <c r="W5141" t="str">
        <f>VLOOKUP(L5141,'[2]tabela de preços'!$A:$F,6,0)</f>
        <v>MASSA POLIÉSTER</v>
      </c>
      <c r="X5141" t="str">
        <f>VLOOKUP(L5141,'[2]tabela de preços'!$A:$G,7,0)</f>
        <v>AUTOMOTIVO</v>
      </c>
    </row>
    <row r="5142" spans="1:24" x14ac:dyDescent="0.3">
      <c r="A5142" t="s">
        <v>2025</v>
      </c>
      <c r="C5142" t="s">
        <v>4242</v>
      </c>
      <c r="D5142" s="1">
        <v>46087</v>
      </c>
      <c r="E5142" t="s">
        <v>4243</v>
      </c>
      <c r="F5142">
        <v>9</v>
      </c>
      <c r="G5142">
        <v>174</v>
      </c>
      <c r="H5142" t="str">
        <f>VLOOKUP(G5142,[1]OPERADORES!$A:$B,2,0)</f>
        <v>MIRIÃ LOBATO RODRIGUES</v>
      </c>
      <c r="I5142" t="s">
        <v>21</v>
      </c>
      <c r="J5142" t="s">
        <v>762</v>
      </c>
      <c r="K5142" t="s">
        <v>2028</v>
      </c>
      <c r="L5142">
        <v>9995</v>
      </c>
      <c r="M5142" t="s">
        <v>704</v>
      </c>
      <c r="O5142" t="s">
        <v>11</v>
      </c>
      <c r="P5142">
        <v>5102</v>
      </c>
      <c r="Q5142">
        <v>1</v>
      </c>
      <c r="R5142">
        <v>186.07</v>
      </c>
      <c r="S5142">
        <v>186.07</v>
      </c>
      <c r="T5142">
        <v>141.22999999999999</v>
      </c>
      <c r="U5142">
        <v>24.1</v>
      </c>
      <c r="V5142" t="str">
        <f>VLOOKUP(L5142,'[2]tabela de preços'!$A:$D,4,0)</f>
        <v>SIKKENS</v>
      </c>
      <c r="W5142" t="str">
        <f>VLOOKUP(L5142,'[2]tabela de preços'!$A:$F,6,0)</f>
        <v>DILUENTE</v>
      </c>
      <c r="X5142" t="str">
        <f>VLOOKUP(L5142,'[2]tabela de preços'!$A:$G,7,0)</f>
        <v>AUTOMOTIVO</v>
      </c>
    </row>
    <row r="5143" spans="1:24" x14ac:dyDescent="0.3">
      <c r="A5143" t="s">
        <v>2025</v>
      </c>
      <c r="C5143" t="s">
        <v>4242</v>
      </c>
      <c r="D5143" s="1">
        <v>46087</v>
      </c>
      <c r="E5143" t="s">
        <v>4243</v>
      </c>
      <c r="F5143">
        <v>9</v>
      </c>
      <c r="G5143">
        <v>174</v>
      </c>
      <c r="H5143" t="str">
        <f>VLOOKUP(G5143,[1]OPERADORES!$A:$B,2,0)</f>
        <v>MIRIÃ LOBATO RODRIGUES</v>
      </c>
      <c r="I5143" t="s">
        <v>21</v>
      </c>
      <c r="J5143" t="s">
        <v>762</v>
      </c>
      <c r="K5143" t="s">
        <v>2028</v>
      </c>
      <c r="L5143">
        <v>10298</v>
      </c>
      <c r="M5143" t="s">
        <v>85</v>
      </c>
      <c r="O5143" t="s">
        <v>11</v>
      </c>
      <c r="P5143">
        <v>5102</v>
      </c>
      <c r="Q5143">
        <v>1</v>
      </c>
      <c r="R5143">
        <v>56.89</v>
      </c>
      <c r="S5143">
        <v>56.89</v>
      </c>
      <c r="T5143">
        <v>47.38</v>
      </c>
      <c r="U5143">
        <v>16.72</v>
      </c>
      <c r="V5143" t="str">
        <f>VLOOKUP(L5143,'[2]tabela de preços'!$A:$D,4,0)</f>
        <v>ANJO</v>
      </c>
      <c r="W5143" t="str">
        <f>VLOOKUP(L5143,'[2]tabela de preços'!$A:$F,6,0)</f>
        <v>THINNER DE LIMPEZA</v>
      </c>
      <c r="X5143" t="str">
        <f>VLOOKUP(L5143,'[2]tabela de preços'!$A:$G,7,0)</f>
        <v>THINNER</v>
      </c>
    </row>
    <row r="5144" spans="1:24" x14ac:dyDescent="0.3">
      <c r="A5144" t="s">
        <v>2041</v>
      </c>
      <c r="C5144" t="s">
        <v>4244</v>
      </c>
      <c r="D5144" s="1">
        <v>46085</v>
      </c>
      <c r="E5144" t="s">
        <v>4245</v>
      </c>
      <c r="F5144">
        <v>9</v>
      </c>
      <c r="G5144">
        <v>231</v>
      </c>
      <c r="H5144" t="str">
        <f>VLOOKUP(G5144,[1]OPERADORES!$A:$B,2,0)</f>
        <v>EDIJANE</v>
      </c>
      <c r="I5144" t="s">
        <v>21</v>
      </c>
      <c r="J5144" t="s">
        <v>1653</v>
      </c>
      <c r="K5144" t="s">
        <v>2044</v>
      </c>
      <c r="L5144">
        <v>84215</v>
      </c>
      <c r="M5144" t="s">
        <v>822</v>
      </c>
      <c r="O5144" t="s">
        <v>11</v>
      </c>
      <c r="P5144">
        <v>5403</v>
      </c>
      <c r="Q5144">
        <v>1</v>
      </c>
      <c r="R5144">
        <v>238.8</v>
      </c>
      <c r="S5144">
        <v>238.8</v>
      </c>
      <c r="T5144">
        <v>181.25</v>
      </c>
      <c r="U5144">
        <v>24.1</v>
      </c>
      <c r="V5144" t="str">
        <f>VLOOKUP(L5144,'[2]tabela de preços'!$A:$D,4,0)</f>
        <v>BRASILUX</v>
      </c>
      <c r="W5144" t="str">
        <f>VLOOKUP(L5144,'[2]tabela de preços'!$A:$F,6,0)</f>
        <v>ESMALTES</v>
      </c>
      <c r="X5144" t="str">
        <f>VLOOKUP(L5144,'[2]tabela de preços'!$A:$G,7,0)</f>
        <v>INDUSTRIAL</v>
      </c>
    </row>
    <row r="5145" spans="1:24" x14ac:dyDescent="0.3">
      <c r="A5145" t="s">
        <v>2095</v>
      </c>
      <c r="C5145" t="s">
        <v>4022</v>
      </c>
      <c r="D5145" s="1">
        <v>46084</v>
      </c>
      <c r="E5145" t="s">
        <v>4023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126</v>
      </c>
      <c r="J5145" t="s">
        <v>127</v>
      </c>
      <c r="K5145" t="s">
        <v>2098</v>
      </c>
      <c r="L5145">
        <v>13</v>
      </c>
      <c r="M5145" t="s">
        <v>152</v>
      </c>
      <c r="O5145" t="s">
        <v>11</v>
      </c>
      <c r="P5145">
        <v>6102</v>
      </c>
      <c r="Q5145">
        <v>50</v>
      </c>
      <c r="R5145">
        <v>5.79</v>
      </c>
      <c r="S5145">
        <v>289.5</v>
      </c>
      <c r="T5145">
        <v>208</v>
      </c>
      <c r="U5145">
        <v>28.15</v>
      </c>
      <c r="V5145" t="str">
        <f>VLOOKUP(L5145,'[2]tabela de preços'!$A:$D,4,0)</f>
        <v>3M</v>
      </c>
      <c r="W5145" t="str">
        <f>VLOOKUP(L5145,'[2]tabela de preços'!$A:$F,6,0)</f>
        <v>LIXA DÁGUA</v>
      </c>
      <c r="X5145" t="str">
        <f>VLOOKUP(L5145,'[2]tabela de preços'!$A:$G,7,0)</f>
        <v>AUTOMOTIVO</v>
      </c>
    </row>
    <row r="5146" spans="1:24" x14ac:dyDescent="0.3">
      <c r="A5146" t="s">
        <v>2095</v>
      </c>
      <c r="C5146" t="s">
        <v>4022</v>
      </c>
      <c r="D5146" s="1">
        <v>46084</v>
      </c>
      <c r="E5146" t="s">
        <v>4023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126</v>
      </c>
      <c r="J5146" t="s">
        <v>127</v>
      </c>
      <c r="K5146" t="s">
        <v>2098</v>
      </c>
      <c r="L5146">
        <v>84499</v>
      </c>
      <c r="M5146" t="s">
        <v>534</v>
      </c>
      <c r="O5146" t="s">
        <v>11</v>
      </c>
      <c r="P5146">
        <v>6102</v>
      </c>
      <c r="Q5146">
        <v>5</v>
      </c>
      <c r="R5146">
        <v>185.45</v>
      </c>
      <c r="S5146">
        <v>927.25</v>
      </c>
      <c r="T5146">
        <v>703.8</v>
      </c>
      <c r="U5146">
        <v>24.1</v>
      </c>
      <c r="V5146" t="str">
        <f>VLOOKUP(L5146,'[2]tabela de preços'!$A:$D,4,0)</f>
        <v>BRASILUX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2100</v>
      </c>
      <c r="C5147" t="s">
        <v>4024</v>
      </c>
      <c r="D5147" s="1">
        <v>46084</v>
      </c>
      <c r="E5147" t="s">
        <v>4025</v>
      </c>
      <c r="F5147">
        <v>9</v>
      </c>
      <c r="G5147">
        <v>174</v>
      </c>
      <c r="H5147" t="str">
        <f>VLOOKUP(G5147,[1]OPERADORES!$A:$B,2,0)</f>
        <v>MIRIÃ LOBATO RODRIGUES</v>
      </c>
      <c r="I5147" t="s">
        <v>21</v>
      </c>
      <c r="J5147" t="s">
        <v>1788</v>
      </c>
      <c r="K5147" t="s">
        <v>2103</v>
      </c>
      <c r="L5147">
        <v>23671</v>
      </c>
      <c r="M5147" t="s">
        <v>4026</v>
      </c>
      <c r="O5147" t="s">
        <v>11</v>
      </c>
      <c r="P5147">
        <v>5102</v>
      </c>
      <c r="Q5147">
        <v>2</v>
      </c>
      <c r="R5147">
        <v>12.41</v>
      </c>
      <c r="S5147">
        <v>24.82</v>
      </c>
      <c r="T5147">
        <v>18.84</v>
      </c>
      <c r="U5147">
        <v>24.09</v>
      </c>
      <c r="V5147" t="str">
        <f>VLOOKUP(L5147,'[2]tabela de preços'!$A:$D,4,0)</f>
        <v>3M</v>
      </c>
      <c r="W5147" t="str">
        <f>VLOOKUP(L5147,'[2]tabela de preços'!$A:$F,6,0)</f>
        <v>COLA INST./ ADESIVOS COLANTES</v>
      </c>
      <c r="X5147" t="str">
        <f>VLOOKUP(L5147,'[2]tabela de preços'!$A:$G,7,0)</f>
        <v>AUTOMOTIVO</v>
      </c>
    </row>
    <row r="5148" spans="1:24" x14ac:dyDescent="0.3">
      <c r="A5148" t="s">
        <v>2100</v>
      </c>
      <c r="C5148" t="s">
        <v>4024</v>
      </c>
      <c r="D5148" s="1">
        <v>46084</v>
      </c>
      <c r="E5148" t="s">
        <v>4025</v>
      </c>
      <c r="F5148">
        <v>9</v>
      </c>
      <c r="G5148">
        <v>174</v>
      </c>
      <c r="H5148" t="str">
        <f>VLOOKUP(G5148,[1]OPERADORES!$A:$B,2,0)</f>
        <v>MIRIÃ LOBATO RODRIGUES</v>
      </c>
      <c r="I5148" t="s">
        <v>21</v>
      </c>
      <c r="J5148" t="s">
        <v>1788</v>
      </c>
      <c r="K5148" t="s">
        <v>2103</v>
      </c>
      <c r="L5148">
        <v>23580</v>
      </c>
      <c r="M5148" t="s">
        <v>115</v>
      </c>
      <c r="O5148" t="s">
        <v>11</v>
      </c>
      <c r="P5148">
        <v>5102</v>
      </c>
      <c r="Q5148">
        <v>100</v>
      </c>
      <c r="R5148">
        <v>0.48</v>
      </c>
      <c r="S5148">
        <v>48</v>
      </c>
      <c r="T5148">
        <v>36</v>
      </c>
      <c r="U5148">
        <v>25</v>
      </c>
      <c r="V5148" t="str">
        <f>VLOOKUP(L5148,'[2]tabela de preços'!$A:$D,4,0)</f>
        <v>RENOVA COADORES</v>
      </c>
      <c r="W5148" t="str">
        <f>VLOOKUP(L5148,'[2]tabela de preços'!$A:$F,6,0)</f>
        <v>COADORES</v>
      </c>
      <c r="X5148" t="str">
        <f>VLOOKUP(L5148,'[2]tabela de preços'!$A:$G,7,0)</f>
        <v>AUTOMOTIVO</v>
      </c>
    </row>
    <row r="5149" spans="1:24" x14ac:dyDescent="0.3">
      <c r="A5149" t="s">
        <v>2100</v>
      </c>
      <c r="C5149" t="s">
        <v>4024</v>
      </c>
      <c r="D5149" s="1">
        <v>46084</v>
      </c>
      <c r="E5149" t="s">
        <v>4025</v>
      </c>
      <c r="F5149">
        <v>9</v>
      </c>
      <c r="G5149">
        <v>174</v>
      </c>
      <c r="H5149" t="str">
        <f>VLOOKUP(G5149,[1]OPERADORES!$A:$B,2,0)</f>
        <v>MIRIÃ LOBATO RODRIGUES</v>
      </c>
      <c r="I5149" t="s">
        <v>21</v>
      </c>
      <c r="J5149" t="s">
        <v>1788</v>
      </c>
      <c r="K5149" t="s">
        <v>2103</v>
      </c>
      <c r="L5149">
        <v>21741</v>
      </c>
      <c r="M5149" t="s">
        <v>1509</v>
      </c>
      <c r="O5149" t="s">
        <v>11</v>
      </c>
      <c r="P5149">
        <v>5102</v>
      </c>
      <c r="Q5149">
        <v>3</v>
      </c>
      <c r="R5149">
        <v>20.89</v>
      </c>
      <c r="S5149">
        <v>62.67</v>
      </c>
      <c r="T5149">
        <v>47.58</v>
      </c>
      <c r="U5149">
        <v>24.08</v>
      </c>
      <c r="V5149" t="str">
        <f>VLOOKUP(L5149,'[2]tabela de preços'!$A:$D,4,0)</f>
        <v>SOLUFIX</v>
      </c>
      <c r="W5149" t="str">
        <f>VLOOKUP(L5149,'[2]tabela de preços'!$A:$F,6,0)</f>
        <v>COLA INST./ ADESIVOS COLANTES</v>
      </c>
      <c r="X5149" t="str">
        <f>VLOOKUP(L5149,'[2]tabela de preços'!$A:$G,7,0)</f>
        <v>AUTOMOTIVO</v>
      </c>
    </row>
    <row r="5150" spans="1:24" x14ac:dyDescent="0.3">
      <c r="A5150" t="s">
        <v>2100</v>
      </c>
      <c r="C5150" t="s">
        <v>4024</v>
      </c>
      <c r="D5150" s="1">
        <v>46084</v>
      </c>
      <c r="E5150" t="s">
        <v>4025</v>
      </c>
      <c r="F5150">
        <v>9</v>
      </c>
      <c r="G5150">
        <v>174</v>
      </c>
      <c r="H5150" t="str">
        <f>VLOOKUP(G5150,[1]OPERADORES!$A:$B,2,0)</f>
        <v>MIRIÃ LOBATO RODRIGUES</v>
      </c>
      <c r="I5150" t="s">
        <v>21</v>
      </c>
      <c r="J5150" t="s">
        <v>1788</v>
      </c>
      <c r="K5150" t="s">
        <v>2103</v>
      </c>
      <c r="L5150">
        <v>10316</v>
      </c>
      <c r="M5150" t="s">
        <v>582</v>
      </c>
      <c r="O5150" t="s">
        <v>11</v>
      </c>
      <c r="P5150">
        <v>5102</v>
      </c>
      <c r="Q5150">
        <v>4</v>
      </c>
      <c r="R5150">
        <v>13.89</v>
      </c>
      <c r="S5150">
        <v>55.56</v>
      </c>
      <c r="T5150">
        <v>46.52</v>
      </c>
      <c r="U5150">
        <v>16.27</v>
      </c>
      <c r="V5150" t="str">
        <f>VLOOKUP(L5150,'[2]tabela de preços'!$A:$D,4,0)</f>
        <v>ANJO</v>
      </c>
      <c r="W5150" t="str">
        <f>VLOOKUP(L5150,'[2]tabela de preços'!$A:$F,6,0)</f>
        <v xml:space="preserve">COLA  PLÁSTICA </v>
      </c>
      <c r="X5150" t="str">
        <f>VLOOKUP(L5150,'[2]tabela de preços'!$A:$G,7,0)</f>
        <v>AUTOMOTIVO</v>
      </c>
    </row>
    <row r="5151" spans="1:24" x14ac:dyDescent="0.3">
      <c r="A5151" t="s">
        <v>2100</v>
      </c>
      <c r="C5151" t="s">
        <v>4024</v>
      </c>
      <c r="D5151" s="1">
        <v>46084</v>
      </c>
      <c r="E5151" t="s">
        <v>4025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1788</v>
      </c>
      <c r="K5151" t="s">
        <v>2103</v>
      </c>
      <c r="L5151">
        <v>84557</v>
      </c>
      <c r="M5151" t="s">
        <v>116</v>
      </c>
      <c r="O5151" t="s">
        <v>11</v>
      </c>
      <c r="P5151">
        <v>5102</v>
      </c>
      <c r="Q5151">
        <v>6</v>
      </c>
      <c r="R5151">
        <v>17.489999999999998</v>
      </c>
      <c r="S5151">
        <v>104.94</v>
      </c>
      <c r="T5151">
        <v>87.96</v>
      </c>
      <c r="U5151">
        <v>16.18</v>
      </c>
      <c r="V5151" t="str">
        <f>VLOOKUP(L5151,'[2]tabela de preços'!$A:$D,4,0)</f>
        <v>BRASILUX</v>
      </c>
      <c r="W5151" t="str">
        <f>VLOOKUP(L5151,'[2]tabela de preços'!$A:$F,6,0)</f>
        <v>DILUENTE</v>
      </c>
      <c r="X5151" t="str">
        <f>VLOOKUP(L5151,'[2]tabela de preços'!$A:$G,7,0)</f>
        <v>AUTOMOTIVO</v>
      </c>
    </row>
    <row r="5152" spans="1:24" x14ac:dyDescent="0.3">
      <c r="A5152" t="s">
        <v>2100</v>
      </c>
      <c r="C5152" t="s">
        <v>4024</v>
      </c>
      <c r="D5152" s="1">
        <v>46084</v>
      </c>
      <c r="E5152" t="s">
        <v>4025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1788</v>
      </c>
      <c r="K5152" t="s">
        <v>2103</v>
      </c>
      <c r="L5152">
        <v>83825</v>
      </c>
      <c r="M5152" t="s">
        <v>332</v>
      </c>
      <c r="O5152" t="s">
        <v>11</v>
      </c>
      <c r="P5152">
        <v>5102</v>
      </c>
      <c r="Q5152">
        <v>20</v>
      </c>
      <c r="R5152">
        <v>2.64</v>
      </c>
      <c r="S5152">
        <v>52.8</v>
      </c>
      <c r="T5152">
        <v>40.200000000000003</v>
      </c>
      <c r="U5152">
        <v>23.86</v>
      </c>
      <c r="V5152" t="str">
        <f>VLOOKUP(L5152,'[2]tabela de preços'!$A:$D,4,0)</f>
        <v>NORTON</v>
      </c>
      <c r="W5152" t="str">
        <f>VLOOKUP(L5152,'[2]tabela de preços'!$A:$F,6,0)</f>
        <v xml:space="preserve">DISCOS / LIXAS / ABRASIVOS </v>
      </c>
      <c r="X5152" t="str">
        <f>VLOOKUP(L5152,'[2]tabela de preços'!$A:$G,7,0)</f>
        <v>AUTOMOTIVO</v>
      </c>
    </row>
    <row r="5153" spans="1:24" x14ac:dyDescent="0.3">
      <c r="A5153" t="s">
        <v>2100</v>
      </c>
      <c r="C5153" t="s">
        <v>4024</v>
      </c>
      <c r="D5153" s="1">
        <v>46084</v>
      </c>
      <c r="E5153" t="s">
        <v>4025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1788</v>
      </c>
      <c r="K5153" t="s">
        <v>2103</v>
      </c>
      <c r="L5153">
        <v>10236</v>
      </c>
      <c r="M5153" t="s">
        <v>133</v>
      </c>
      <c r="O5153" t="s">
        <v>11</v>
      </c>
      <c r="P5153">
        <v>5102</v>
      </c>
      <c r="Q5153">
        <v>20</v>
      </c>
      <c r="R5153">
        <v>2.79</v>
      </c>
      <c r="S5153">
        <v>55.8</v>
      </c>
      <c r="T5153">
        <v>46.4</v>
      </c>
      <c r="U5153">
        <v>16.850000000000001</v>
      </c>
      <c r="V5153" t="str">
        <f>VLOOKUP(L5153,'[2]tabela de preços'!$A:$D,4,0)</f>
        <v>NORTON</v>
      </c>
      <c r="W5153" t="str">
        <f>VLOOKUP(L5153,'[2]tabela de preços'!$A:$F,6,0)</f>
        <v xml:space="preserve">DISCOS / LIXAS / ABRASIVOS </v>
      </c>
      <c r="X5153" t="str">
        <f>VLOOKUP(L5153,'[2]tabela de preços'!$A:$G,7,0)</f>
        <v>AUTOMOTIVO</v>
      </c>
    </row>
    <row r="5154" spans="1:24" x14ac:dyDescent="0.3">
      <c r="A5154" t="s">
        <v>2100</v>
      </c>
      <c r="C5154" t="s">
        <v>4024</v>
      </c>
      <c r="D5154" s="1">
        <v>46084</v>
      </c>
      <c r="E5154" t="s">
        <v>4025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1788</v>
      </c>
      <c r="K5154" t="s">
        <v>2103</v>
      </c>
      <c r="L5154">
        <v>10226</v>
      </c>
      <c r="M5154" t="s">
        <v>145</v>
      </c>
      <c r="O5154" t="s">
        <v>11</v>
      </c>
      <c r="P5154">
        <v>5102</v>
      </c>
      <c r="Q5154">
        <v>20</v>
      </c>
      <c r="R5154">
        <v>2.79</v>
      </c>
      <c r="S5154">
        <v>55.8</v>
      </c>
      <c r="T5154">
        <v>46.4</v>
      </c>
      <c r="U5154">
        <v>16.850000000000001</v>
      </c>
      <c r="V5154" t="str">
        <f>VLOOKUP(L5154,'[2]tabela de preços'!$A:$D,4,0)</f>
        <v>NORTON</v>
      </c>
      <c r="W5154" t="str">
        <f>VLOOKUP(L5154,'[2]tabela de preços'!$A:$F,6,0)</f>
        <v xml:space="preserve">DISCOS / LIXAS / ABRASIVOS </v>
      </c>
      <c r="X5154" t="str">
        <f>VLOOKUP(L5154,'[2]tabela de preços'!$A:$G,7,0)</f>
        <v>AUTOMOTIVO</v>
      </c>
    </row>
    <row r="5155" spans="1:24" x14ac:dyDescent="0.3">
      <c r="A5155" t="s">
        <v>2100</v>
      </c>
      <c r="C5155" t="s">
        <v>4024</v>
      </c>
      <c r="D5155" s="1">
        <v>46084</v>
      </c>
      <c r="E5155" t="s">
        <v>4025</v>
      </c>
      <c r="F5155">
        <v>9</v>
      </c>
      <c r="G5155">
        <v>174</v>
      </c>
      <c r="H5155" t="str">
        <f>VLOOKUP(G5155,[1]OPERADORES!$A:$B,2,0)</f>
        <v>MIRIÃ LOBATO RODRIGUES</v>
      </c>
      <c r="I5155" t="s">
        <v>21</v>
      </c>
      <c r="J5155" t="s">
        <v>1788</v>
      </c>
      <c r="K5155" t="s">
        <v>2103</v>
      </c>
      <c r="L5155">
        <v>20135</v>
      </c>
      <c r="M5155" t="s">
        <v>459</v>
      </c>
      <c r="O5155" t="s">
        <v>11</v>
      </c>
      <c r="P5155">
        <v>5102</v>
      </c>
      <c r="Q5155">
        <v>2</v>
      </c>
      <c r="R5155">
        <v>25.37</v>
      </c>
      <c r="S5155">
        <v>50.74</v>
      </c>
      <c r="T5155">
        <v>38.520000000000003</v>
      </c>
      <c r="U5155">
        <v>24.08</v>
      </c>
      <c r="V5155" t="str">
        <f>VLOOKUP(L5155,'[2]tabela de preços'!$A:$D,4,0)</f>
        <v>3M</v>
      </c>
      <c r="W5155" t="str">
        <f>VLOOKUP(L5155,'[2]tabela de preços'!$A:$F,6,0)</f>
        <v>DISCO TRIZACT</v>
      </c>
      <c r="X5155" t="str">
        <f>VLOOKUP(L5155,'[2]tabela de preços'!$A:$G,7,0)</f>
        <v>AUTOMOTIVO</v>
      </c>
    </row>
    <row r="5156" spans="1:24" x14ac:dyDescent="0.3">
      <c r="A5156" t="s">
        <v>2100</v>
      </c>
      <c r="C5156" t="s">
        <v>4024</v>
      </c>
      <c r="D5156" s="1">
        <v>46084</v>
      </c>
      <c r="E5156" t="s">
        <v>4025</v>
      </c>
      <c r="F5156">
        <v>9</v>
      </c>
      <c r="G5156">
        <v>174</v>
      </c>
      <c r="H5156" t="str">
        <f>VLOOKUP(G5156,[1]OPERADORES!$A:$B,2,0)</f>
        <v>MIRIÃ LOBATO RODRIGUES</v>
      </c>
      <c r="I5156" t="s">
        <v>21</v>
      </c>
      <c r="J5156" t="s">
        <v>1788</v>
      </c>
      <c r="K5156" t="s">
        <v>2103</v>
      </c>
      <c r="L5156">
        <v>9913</v>
      </c>
      <c r="M5156" t="s">
        <v>1510</v>
      </c>
      <c r="O5156" t="s">
        <v>11</v>
      </c>
      <c r="P5156">
        <v>5102</v>
      </c>
      <c r="Q5156">
        <v>3</v>
      </c>
      <c r="R5156">
        <v>5.31</v>
      </c>
      <c r="S5156">
        <v>15.93</v>
      </c>
      <c r="T5156">
        <v>12.09</v>
      </c>
      <c r="U5156">
        <v>24.11</v>
      </c>
      <c r="V5156" t="str">
        <f>VLOOKUP(L5156,'[2]tabela de preços'!$A:$D,4,0)</f>
        <v>WANDA</v>
      </c>
      <c r="W5156" t="str">
        <f>VLOOKUP(L5156,'[2]tabela de preços'!$A:$F,6,0)</f>
        <v>EMBALAGEM</v>
      </c>
      <c r="X5156" t="str">
        <f>VLOOKUP(L5156,'[2]tabela de preços'!$A:$G,7,0)</f>
        <v>AUTOMOTIVO</v>
      </c>
    </row>
    <row r="5157" spans="1:24" x14ac:dyDescent="0.3">
      <c r="A5157" t="s">
        <v>2100</v>
      </c>
      <c r="C5157" t="s">
        <v>4024</v>
      </c>
      <c r="D5157" s="1">
        <v>46084</v>
      </c>
      <c r="E5157" t="s">
        <v>4025</v>
      </c>
      <c r="F5157">
        <v>9</v>
      </c>
      <c r="G5157">
        <v>174</v>
      </c>
      <c r="H5157" t="str">
        <f>VLOOKUP(G5157,[1]OPERADORES!$A:$B,2,0)</f>
        <v>MIRIÃ LOBATO RODRIGUES</v>
      </c>
      <c r="I5157" t="s">
        <v>21</v>
      </c>
      <c r="J5157" t="s">
        <v>1788</v>
      </c>
      <c r="K5157" t="s">
        <v>2103</v>
      </c>
      <c r="L5157">
        <v>24248</v>
      </c>
      <c r="M5157" t="s">
        <v>107</v>
      </c>
      <c r="O5157" t="s">
        <v>11</v>
      </c>
      <c r="P5157">
        <v>5102</v>
      </c>
      <c r="Q5157">
        <v>8</v>
      </c>
      <c r="R5157">
        <v>8</v>
      </c>
      <c r="S5157">
        <v>64</v>
      </c>
      <c r="T5157">
        <v>52</v>
      </c>
      <c r="U5157">
        <v>18.75</v>
      </c>
      <c r="V5157" t="str">
        <f>VLOOKUP(L5157,'[2]tabela de preços'!$A:$D,4,0)</f>
        <v>SHERWIN WILLIAMS</v>
      </c>
      <c r="W5157" t="str">
        <f>VLOOKUP(L5157,'[2]tabela de preços'!$A:$F,6,0)</f>
        <v>PRIMER AUTOMOTIVO</v>
      </c>
      <c r="X5157" t="str">
        <f>VLOOKUP(L5157,'[2]tabela de preços'!$A:$G,7,0)</f>
        <v>AUTOMOTIVO</v>
      </c>
    </row>
    <row r="5158" spans="1:24" x14ac:dyDescent="0.3">
      <c r="A5158" t="s">
        <v>2100</v>
      </c>
      <c r="C5158" t="s">
        <v>4024</v>
      </c>
      <c r="D5158" s="1">
        <v>46084</v>
      </c>
      <c r="E5158" t="s">
        <v>4025</v>
      </c>
      <c r="F5158">
        <v>9</v>
      </c>
      <c r="G5158">
        <v>174</v>
      </c>
      <c r="H5158" t="str">
        <f>VLOOKUP(G5158,[1]OPERADORES!$A:$B,2,0)</f>
        <v>MIRIÃ LOBATO RODRIGUES</v>
      </c>
      <c r="I5158" t="s">
        <v>21</v>
      </c>
      <c r="J5158" t="s">
        <v>1788</v>
      </c>
      <c r="K5158" t="s">
        <v>2103</v>
      </c>
      <c r="L5158">
        <v>24240</v>
      </c>
      <c r="M5158" t="s">
        <v>240</v>
      </c>
      <c r="O5158" t="s">
        <v>11</v>
      </c>
      <c r="P5158">
        <v>5102</v>
      </c>
      <c r="Q5158">
        <v>96</v>
      </c>
      <c r="R5158">
        <v>3.81</v>
      </c>
      <c r="S5158">
        <v>365.76</v>
      </c>
      <c r="T5158">
        <v>314.88</v>
      </c>
      <c r="U5158">
        <v>13.91</v>
      </c>
      <c r="V5158" t="str">
        <f>VLOOKUP(L5158,'[2]tabela de preços'!$A:$D,4,0)</f>
        <v>ADERE</v>
      </c>
      <c r="W5158" t="str">
        <f>VLOOKUP(L5158,'[2]tabela de preços'!$A:$F,6,0)</f>
        <v>FITA AUTOMOTIVA</v>
      </c>
      <c r="X5158" t="str">
        <f>VLOOKUP(L5158,'[2]tabela de preços'!$A:$G,7,0)</f>
        <v>AUTOMOTIVO</v>
      </c>
    </row>
    <row r="5159" spans="1:24" x14ac:dyDescent="0.3">
      <c r="A5159" t="s">
        <v>2100</v>
      </c>
      <c r="C5159" t="s">
        <v>4024</v>
      </c>
      <c r="D5159" s="1">
        <v>46084</v>
      </c>
      <c r="E5159" t="s">
        <v>4025</v>
      </c>
      <c r="F5159">
        <v>9</v>
      </c>
      <c r="G5159">
        <v>174</v>
      </c>
      <c r="H5159" t="str">
        <f>VLOOKUP(G5159,[1]OPERADORES!$A:$B,2,0)</f>
        <v>MIRIÃ LOBATO RODRIGUES</v>
      </c>
      <c r="I5159" t="s">
        <v>21</v>
      </c>
      <c r="J5159" t="s">
        <v>1788</v>
      </c>
      <c r="K5159" t="s">
        <v>2103</v>
      </c>
      <c r="L5159">
        <v>87184</v>
      </c>
      <c r="M5159" t="s">
        <v>3799</v>
      </c>
      <c r="O5159" t="s">
        <v>11</v>
      </c>
      <c r="P5159">
        <v>5102</v>
      </c>
      <c r="Q5159">
        <v>6</v>
      </c>
      <c r="R5159">
        <v>7.49</v>
      </c>
      <c r="S5159">
        <v>44.94</v>
      </c>
      <c r="T5159">
        <v>28.98</v>
      </c>
      <c r="U5159">
        <v>35.51</v>
      </c>
      <c r="V5159" t="str">
        <f>VLOOKUP(L5159,'[2]tabela de preços'!$A:$D,4,0)</f>
        <v>KERS</v>
      </c>
      <c r="W5159" t="str">
        <f>VLOOKUP(L5159,'[2]tabela de preços'!$A:$F,6,0)</f>
        <v>FLANELAS / PANOS</v>
      </c>
      <c r="X5159" t="str">
        <f>VLOOKUP(L5159,'[2]tabela de preços'!$A:$G,7,0)</f>
        <v>AUTOMOTIVO</v>
      </c>
    </row>
    <row r="5160" spans="1:24" x14ac:dyDescent="0.3">
      <c r="A5160" t="s">
        <v>2100</v>
      </c>
      <c r="C5160" t="s">
        <v>4024</v>
      </c>
      <c r="D5160" s="1">
        <v>46084</v>
      </c>
      <c r="E5160" t="s">
        <v>4025</v>
      </c>
      <c r="F5160">
        <v>9</v>
      </c>
      <c r="G5160">
        <v>174</v>
      </c>
      <c r="H5160" t="str">
        <f>VLOOKUP(G5160,[1]OPERADORES!$A:$B,2,0)</f>
        <v>MIRIÃ LOBATO RODRIGUES</v>
      </c>
      <c r="I5160" t="s">
        <v>21</v>
      </c>
      <c r="J5160" t="s">
        <v>1788</v>
      </c>
      <c r="K5160" t="s">
        <v>2103</v>
      </c>
      <c r="L5160">
        <v>23602</v>
      </c>
      <c r="M5160" t="s">
        <v>215</v>
      </c>
      <c r="O5160" t="s">
        <v>11</v>
      </c>
      <c r="P5160">
        <v>5403</v>
      </c>
      <c r="Q5160">
        <v>15</v>
      </c>
      <c r="R5160">
        <v>35.89</v>
      </c>
      <c r="S5160">
        <v>538.35</v>
      </c>
      <c r="T5160">
        <v>438.75</v>
      </c>
      <c r="U5160">
        <v>18.5</v>
      </c>
      <c r="V5160" t="str">
        <f>VLOOKUP(L5160,'[2]tabela de preços'!$A:$D,4,0)</f>
        <v>SHERWIN WILLIAMS</v>
      </c>
      <c r="W5160" t="str">
        <f>VLOOKUP(L5160,'[2]tabela de preços'!$A:$F,6,0)</f>
        <v>VERNIZ AUTOMOTIVO</v>
      </c>
      <c r="X5160" t="str">
        <f>VLOOKUP(L5160,'[2]tabela de preços'!$A:$G,7,0)</f>
        <v>AUTOMOTIVO</v>
      </c>
    </row>
    <row r="5161" spans="1:24" x14ac:dyDescent="0.3">
      <c r="A5161" t="s">
        <v>2100</v>
      </c>
      <c r="C5161" t="s">
        <v>4024</v>
      </c>
      <c r="D5161" s="1">
        <v>46084</v>
      </c>
      <c r="E5161" t="s">
        <v>4025</v>
      </c>
      <c r="F5161">
        <v>9</v>
      </c>
      <c r="G5161">
        <v>174</v>
      </c>
      <c r="H5161" t="str">
        <f>VLOOKUP(G5161,[1]OPERADORES!$A:$B,2,0)</f>
        <v>MIRIÃ LOBATO RODRIGUES</v>
      </c>
      <c r="I5161" t="s">
        <v>21</v>
      </c>
      <c r="J5161" t="s">
        <v>1788</v>
      </c>
      <c r="K5161" t="s">
        <v>2103</v>
      </c>
      <c r="L5161">
        <v>20384</v>
      </c>
      <c r="M5161" t="s">
        <v>648</v>
      </c>
      <c r="O5161" t="s">
        <v>11</v>
      </c>
      <c r="P5161">
        <v>5403</v>
      </c>
      <c r="Q5161">
        <v>6</v>
      </c>
      <c r="R5161">
        <v>32.340000000000003</v>
      </c>
      <c r="S5161">
        <v>194.04</v>
      </c>
      <c r="T5161">
        <v>138.36000000000001</v>
      </c>
      <c r="U5161">
        <v>28.7</v>
      </c>
      <c r="V5161" t="str">
        <f>VLOOKUP(L5161,'[2]tabela de preços'!$A:$D,4,0)</f>
        <v>SHERWIN WILLIAMS</v>
      </c>
      <c r="W5161" t="str">
        <f>VLOOKUP(L5161,'[2]tabela de preços'!$A:$F,6,0)</f>
        <v>TINTAS PU</v>
      </c>
      <c r="X5161" t="str">
        <f>VLOOKUP(L5161,'[2]tabela de preços'!$A:$G,7,0)</f>
        <v>AUTOMOTIVO</v>
      </c>
    </row>
    <row r="5162" spans="1:24" x14ac:dyDescent="0.3">
      <c r="A5162" t="s">
        <v>2100</v>
      </c>
      <c r="C5162" t="s">
        <v>4024</v>
      </c>
      <c r="D5162" s="1">
        <v>46084</v>
      </c>
      <c r="E5162" t="s">
        <v>4025</v>
      </c>
      <c r="F5162">
        <v>9</v>
      </c>
      <c r="G5162">
        <v>174</v>
      </c>
      <c r="H5162" t="str">
        <f>VLOOKUP(G5162,[1]OPERADORES!$A:$B,2,0)</f>
        <v>MIRIÃ LOBATO RODRIGUES</v>
      </c>
      <c r="I5162" t="s">
        <v>21</v>
      </c>
      <c r="J5162" t="s">
        <v>1788</v>
      </c>
      <c r="K5162" t="s">
        <v>2103</v>
      </c>
      <c r="L5162">
        <v>10238</v>
      </c>
      <c r="M5162" t="s">
        <v>79</v>
      </c>
      <c r="O5162" t="s">
        <v>11</v>
      </c>
      <c r="P5162">
        <v>5102</v>
      </c>
      <c r="Q5162">
        <v>50</v>
      </c>
      <c r="R5162">
        <v>2.79</v>
      </c>
      <c r="S5162">
        <v>139.5</v>
      </c>
      <c r="T5162">
        <v>112</v>
      </c>
      <c r="U5162">
        <v>19.71</v>
      </c>
      <c r="V5162" t="str">
        <f>VLOOKUP(L5162,'[2]tabela de preços'!$A:$D,4,0)</f>
        <v>NORTON</v>
      </c>
      <c r="W5162" t="str">
        <f>VLOOKUP(L5162,'[2]tabela de preços'!$A:$F,6,0)</f>
        <v xml:space="preserve">DISCOS / LIXAS / ABRASIVOS </v>
      </c>
      <c r="X5162" t="str">
        <f>VLOOKUP(L5162,'[2]tabela de preços'!$A:$G,7,0)</f>
        <v>AUTOMOTIVO</v>
      </c>
    </row>
    <row r="5163" spans="1:24" x14ac:dyDescent="0.3">
      <c r="A5163" t="s">
        <v>2100</v>
      </c>
      <c r="C5163" t="s">
        <v>4024</v>
      </c>
      <c r="D5163" s="1">
        <v>46084</v>
      </c>
      <c r="E5163" t="s">
        <v>4025</v>
      </c>
      <c r="F5163">
        <v>9</v>
      </c>
      <c r="G5163">
        <v>174</v>
      </c>
      <c r="H5163" t="str">
        <f>VLOOKUP(G5163,[1]OPERADORES!$A:$B,2,0)</f>
        <v>MIRIÃ LOBATO RODRIGUES</v>
      </c>
      <c r="I5163" t="s">
        <v>21</v>
      </c>
      <c r="J5163" t="s">
        <v>1788</v>
      </c>
      <c r="K5163" t="s">
        <v>2103</v>
      </c>
      <c r="L5163">
        <v>10242</v>
      </c>
      <c r="M5163" t="s">
        <v>82</v>
      </c>
      <c r="O5163" t="s">
        <v>11</v>
      </c>
      <c r="P5163">
        <v>5102</v>
      </c>
      <c r="Q5163">
        <v>50</v>
      </c>
      <c r="R5163">
        <v>2.79</v>
      </c>
      <c r="S5163">
        <v>139.5</v>
      </c>
      <c r="T5163">
        <v>112</v>
      </c>
      <c r="U5163">
        <v>19.71</v>
      </c>
      <c r="V5163" t="str">
        <f>VLOOKUP(L5163,'[2]tabela de preços'!$A:$D,4,0)</f>
        <v>NORTON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2100</v>
      </c>
      <c r="C5164" t="s">
        <v>4024</v>
      </c>
      <c r="D5164" s="1">
        <v>46084</v>
      </c>
      <c r="E5164" t="s">
        <v>4025</v>
      </c>
      <c r="F5164">
        <v>9</v>
      </c>
      <c r="G5164">
        <v>174</v>
      </c>
      <c r="H5164" t="str">
        <f>VLOOKUP(G5164,[1]OPERADORES!$A:$B,2,0)</f>
        <v>MIRIÃ LOBATO RODRIGUES</v>
      </c>
      <c r="I5164" t="s">
        <v>21</v>
      </c>
      <c r="J5164" t="s">
        <v>1788</v>
      </c>
      <c r="K5164" t="s">
        <v>2103</v>
      </c>
      <c r="L5164">
        <v>10243</v>
      </c>
      <c r="M5164" t="s">
        <v>83</v>
      </c>
      <c r="O5164" t="s">
        <v>11</v>
      </c>
      <c r="P5164">
        <v>5102</v>
      </c>
      <c r="Q5164">
        <v>50</v>
      </c>
      <c r="R5164">
        <v>2.79</v>
      </c>
      <c r="S5164">
        <v>139.5</v>
      </c>
      <c r="T5164">
        <v>96.5</v>
      </c>
      <c r="U5164">
        <v>30.82</v>
      </c>
      <c r="V5164" t="str">
        <f>VLOOKUP(L5164,'[2]tabela de preços'!$A:$D,4,0)</f>
        <v>NORTON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2100</v>
      </c>
      <c r="C5165" t="s">
        <v>4024</v>
      </c>
      <c r="D5165" s="1">
        <v>46084</v>
      </c>
      <c r="E5165" t="s">
        <v>4025</v>
      </c>
      <c r="F5165">
        <v>9</v>
      </c>
      <c r="G5165">
        <v>174</v>
      </c>
      <c r="H5165" t="str">
        <f>VLOOKUP(G5165,[1]OPERADORES!$A:$B,2,0)</f>
        <v>MIRIÃ LOBATO RODRIGUES</v>
      </c>
      <c r="I5165" t="s">
        <v>21</v>
      </c>
      <c r="J5165" t="s">
        <v>1788</v>
      </c>
      <c r="K5165" t="s">
        <v>2103</v>
      </c>
      <c r="L5165">
        <v>10244</v>
      </c>
      <c r="M5165" t="s">
        <v>84</v>
      </c>
      <c r="O5165" t="s">
        <v>11</v>
      </c>
      <c r="P5165">
        <v>5102</v>
      </c>
      <c r="Q5165">
        <v>50</v>
      </c>
      <c r="R5165">
        <v>2.79</v>
      </c>
      <c r="S5165">
        <v>139.5</v>
      </c>
      <c r="T5165">
        <v>96.5</v>
      </c>
      <c r="U5165">
        <v>30.82</v>
      </c>
      <c r="V5165" t="str">
        <f>VLOOKUP(L5165,'[2]tabela de preços'!$A:$D,4,0)</f>
        <v>NORTON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2100</v>
      </c>
      <c r="C5166" t="s">
        <v>4024</v>
      </c>
      <c r="D5166" s="1">
        <v>46084</v>
      </c>
      <c r="E5166" t="s">
        <v>4025</v>
      </c>
      <c r="F5166">
        <v>9</v>
      </c>
      <c r="G5166">
        <v>174</v>
      </c>
      <c r="H5166" t="str">
        <f>VLOOKUP(G5166,[1]OPERADORES!$A:$B,2,0)</f>
        <v>MIRIÃ LOBATO RODRIGUES</v>
      </c>
      <c r="I5166" t="s">
        <v>21</v>
      </c>
      <c r="J5166" t="s">
        <v>1788</v>
      </c>
      <c r="K5166" t="s">
        <v>2103</v>
      </c>
      <c r="L5166">
        <v>10245</v>
      </c>
      <c r="M5166" t="s">
        <v>195</v>
      </c>
      <c r="O5166" t="s">
        <v>11</v>
      </c>
      <c r="P5166">
        <v>5102</v>
      </c>
      <c r="Q5166">
        <v>50</v>
      </c>
      <c r="R5166">
        <v>2.79</v>
      </c>
      <c r="S5166">
        <v>139.5</v>
      </c>
      <c r="T5166">
        <v>96.5</v>
      </c>
      <c r="U5166">
        <v>30.82</v>
      </c>
      <c r="V5166" t="str">
        <f>VLOOKUP(L5166,'[2]tabela de preços'!$A:$D,4,0)</f>
        <v>NORTON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2100</v>
      </c>
      <c r="C5167" t="s">
        <v>4024</v>
      </c>
      <c r="D5167" s="1">
        <v>46084</v>
      </c>
      <c r="E5167" t="s">
        <v>4025</v>
      </c>
      <c r="F5167">
        <v>9</v>
      </c>
      <c r="G5167">
        <v>174</v>
      </c>
      <c r="H5167" t="str">
        <f>VLOOKUP(G5167,[1]OPERADORES!$A:$B,2,0)</f>
        <v>MIRIÃ LOBATO RODRIGUES</v>
      </c>
      <c r="I5167" t="s">
        <v>21</v>
      </c>
      <c r="J5167" t="s">
        <v>1788</v>
      </c>
      <c r="K5167" t="s">
        <v>2103</v>
      </c>
      <c r="L5167">
        <v>10246</v>
      </c>
      <c r="M5167" t="s">
        <v>206</v>
      </c>
      <c r="O5167" t="s">
        <v>11</v>
      </c>
      <c r="P5167">
        <v>5102</v>
      </c>
      <c r="Q5167">
        <v>50</v>
      </c>
      <c r="R5167">
        <v>2.79</v>
      </c>
      <c r="S5167">
        <v>139.5</v>
      </c>
      <c r="T5167">
        <v>96.5</v>
      </c>
      <c r="U5167">
        <v>30.82</v>
      </c>
      <c r="V5167" t="str">
        <f>VLOOKUP(L5167,'[2]tabela de preços'!$A:$D,4,0)</f>
        <v>NORTON</v>
      </c>
      <c r="W5167" t="str">
        <f>VLOOKUP(L5167,'[2]tabela de preços'!$A:$F,6,0)</f>
        <v xml:space="preserve">DISCOS / LIXAS / ABRASIVOS </v>
      </c>
      <c r="X5167" t="str">
        <f>VLOOKUP(L5167,'[2]tabela de preços'!$A:$G,7,0)</f>
        <v>AUTOMOTIVO</v>
      </c>
    </row>
    <row r="5168" spans="1:24" x14ac:dyDescent="0.3">
      <c r="A5168" t="s">
        <v>2100</v>
      </c>
      <c r="C5168" t="s">
        <v>4024</v>
      </c>
      <c r="D5168" s="1">
        <v>46084</v>
      </c>
      <c r="E5168" t="s">
        <v>4025</v>
      </c>
      <c r="F5168">
        <v>9</v>
      </c>
      <c r="G5168">
        <v>174</v>
      </c>
      <c r="H5168" t="str">
        <f>VLOOKUP(G5168,[1]OPERADORES!$A:$B,2,0)</f>
        <v>MIRIÃ LOBATO RODRIGUES</v>
      </c>
      <c r="I5168" t="s">
        <v>21</v>
      </c>
      <c r="J5168" t="s">
        <v>1788</v>
      </c>
      <c r="K5168" t="s">
        <v>2103</v>
      </c>
      <c r="L5168">
        <v>20817</v>
      </c>
      <c r="M5168" t="s">
        <v>153</v>
      </c>
      <c r="O5168" t="s">
        <v>11</v>
      </c>
      <c r="P5168">
        <v>5102</v>
      </c>
      <c r="Q5168">
        <v>4</v>
      </c>
      <c r="R5168">
        <v>22.89</v>
      </c>
      <c r="S5168">
        <v>91.56</v>
      </c>
      <c r="T5168">
        <v>74.48</v>
      </c>
      <c r="U5168">
        <v>18.649999999999999</v>
      </c>
      <c r="V5168" t="str">
        <f>VLOOKUP(L5168,'[2]tabela de preços'!$A:$D,4,0)</f>
        <v>AUTO AMERICA</v>
      </c>
      <c r="W5168" t="str">
        <f>VLOOKUP(L5168,'[2]tabela de preços'!$A:$F,6,0)</f>
        <v>MASSA DE POLIR</v>
      </c>
      <c r="X5168" t="str">
        <f>VLOOKUP(L5168,'[2]tabela de preços'!$A:$G,7,0)</f>
        <v>AUTOMOTIVO</v>
      </c>
    </row>
    <row r="5169" spans="1:24" x14ac:dyDescent="0.3">
      <c r="A5169" t="s">
        <v>2100</v>
      </c>
      <c r="C5169" t="s">
        <v>4024</v>
      </c>
      <c r="D5169" s="1">
        <v>46084</v>
      </c>
      <c r="E5169" t="s">
        <v>4025</v>
      </c>
      <c r="F5169">
        <v>9</v>
      </c>
      <c r="G5169">
        <v>174</v>
      </c>
      <c r="H5169" t="str">
        <f>VLOOKUP(G5169,[1]OPERADORES!$A:$B,2,0)</f>
        <v>MIRIÃ LOBATO RODRIGUES</v>
      </c>
      <c r="I5169" t="s">
        <v>21</v>
      </c>
      <c r="J5169" t="s">
        <v>1788</v>
      </c>
      <c r="K5169" t="s">
        <v>2103</v>
      </c>
      <c r="L5169">
        <v>20817</v>
      </c>
      <c r="M5169" t="s">
        <v>153</v>
      </c>
      <c r="O5169" t="s">
        <v>11</v>
      </c>
      <c r="P5169">
        <v>5102</v>
      </c>
      <c r="Q5169">
        <v>4</v>
      </c>
      <c r="R5169">
        <v>22.89</v>
      </c>
      <c r="S5169">
        <v>91.56</v>
      </c>
      <c r="T5169">
        <v>74.48</v>
      </c>
      <c r="U5169">
        <v>18.649999999999999</v>
      </c>
      <c r="V5169" t="str">
        <f>VLOOKUP(L5169,'[2]tabela de preços'!$A:$D,4,0)</f>
        <v>AUTO AMERICA</v>
      </c>
      <c r="W5169" t="str">
        <f>VLOOKUP(L5169,'[2]tabela de preços'!$A:$F,6,0)</f>
        <v>MASSA DE POLIR</v>
      </c>
      <c r="X5169" t="str">
        <f>VLOOKUP(L5169,'[2]tabela de preços'!$A:$G,7,0)</f>
        <v>AUTOMOTIVO</v>
      </c>
    </row>
    <row r="5170" spans="1:24" x14ac:dyDescent="0.3">
      <c r="A5170" t="s">
        <v>2100</v>
      </c>
      <c r="C5170" t="s">
        <v>4024</v>
      </c>
      <c r="D5170" s="1">
        <v>46084</v>
      </c>
      <c r="E5170" t="s">
        <v>4025</v>
      </c>
      <c r="F5170">
        <v>9</v>
      </c>
      <c r="G5170">
        <v>174</v>
      </c>
      <c r="H5170" t="str">
        <f>VLOOKUP(G5170,[1]OPERADORES!$A:$B,2,0)</f>
        <v>MIRIÃ LOBATO RODRIGUES</v>
      </c>
      <c r="I5170" t="s">
        <v>21</v>
      </c>
      <c r="J5170" t="s">
        <v>1788</v>
      </c>
      <c r="K5170" t="s">
        <v>2103</v>
      </c>
      <c r="L5170">
        <v>21077</v>
      </c>
      <c r="M5170" t="s">
        <v>207</v>
      </c>
      <c r="O5170" t="s">
        <v>11</v>
      </c>
      <c r="P5170">
        <v>5102</v>
      </c>
      <c r="Q5170">
        <v>6</v>
      </c>
      <c r="R5170">
        <v>44.68</v>
      </c>
      <c r="S5170">
        <v>268.08</v>
      </c>
      <c r="T5170">
        <v>203.52</v>
      </c>
      <c r="U5170">
        <v>24.08</v>
      </c>
      <c r="V5170" t="str">
        <f>VLOOKUP(L5170,'[2]tabela de preços'!$A:$D,4,0)</f>
        <v>SHERWIN WILLIAMS</v>
      </c>
      <c r="W5170" t="str">
        <f>VLOOKUP(L5170,'[2]tabela de preços'!$A:$F,6,0)</f>
        <v>MASSA POLIÉSTER</v>
      </c>
      <c r="X5170" t="str">
        <f>VLOOKUP(L5170,'[2]tabela de preços'!$A:$G,7,0)</f>
        <v>AUTOMOTIVO</v>
      </c>
    </row>
    <row r="5171" spans="1:24" x14ac:dyDescent="0.3">
      <c r="A5171" t="s">
        <v>2100</v>
      </c>
      <c r="C5171" t="s">
        <v>4024</v>
      </c>
      <c r="D5171" s="1">
        <v>46084</v>
      </c>
      <c r="E5171" t="s">
        <v>4025</v>
      </c>
      <c r="F5171">
        <v>9</v>
      </c>
      <c r="G5171">
        <v>174</v>
      </c>
      <c r="H5171" t="str">
        <f>VLOOKUP(G5171,[1]OPERADORES!$A:$B,2,0)</f>
        <v>MIRIÃ LOBATO RODRIGUES</v>
      </c>
      <c r="I5171" t="s">
        <v>21</v>
      </c>
      <c r="J5171" t="s">
        <v>1788</v>
      </c>
      <c r="K5171" t="s">
        <v>2103</v>
      </c>
      <c r="L5171">
        <v>87043</v>
      </c>
      <c r="M5171" t="s">
        <v>217</v>
      </c>
      <c r="O5171" t="s">
        <v>11</v>
      </c>
      <c r="P5171">
        <v>5102</v>
      </c>
      <c r="Q5171">
        <v>16</v>
      </c>
      <c r="R5171">
        <v>21.95</v>
      </c>
      <c r="S5171">
        <v>351.2</v>
      </c>
      <c r="T5171">
        <v>288.32</v>
      </c>
      <c r="U5171">
        <v>17.899999999999999</v>
      </c>
      <c r="V5171" t="str">
        <f>VLOOKUP(L5171,'[2]tabela de preços'!$A:$D,4,0)</f>
        <v>ROBERLO</v>
      </c>
      <c r="W5171" t="str">
        <f>VLOOKUP(L5171,'[2]tabela de preços'!$A:$F,6,0)</f>
        <v>MASSA POLIÉSTER</v>
      </c>
      <c r="X5171" t="str">
        <f>VLOOKUP(L5171,'[2]tabela de preços'!$A:$G,7,0)</f>
        <v>AUTOMOTIVO</v>
      </c>
    </row>
    <row r="5172" spans="1:24" x14ac:dyDescent="0.3">
      <c r="A5172" t="s">
        <v>2100</v>
      </c>
      <c r="C5172" t="s">
        <v>4024</v>
      </c>
      <c r="D5172" s="1">
        <v>46084</v>
      </c>
      <c r="E5172" t="s">
        <v>4025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1788</v>
      </c>
      <c r="K5172" t="s">
        <v>2103</v>
      </c>
      <c r="L5172">
        <v>24247</v>
      </c>
      <c r="M5172" t="s">
        <v>160</v>
      </c>
      <c r="O5172" t="s">
        <v>11</v>
      </c>
      <c r="P5172">
        <v>5403</v>
      </c>
      <c r="Q5172">
        <v>8</v>
      </c>
      <c r="R5172">
        <v>21</v>
      </c>
      <c r="S5172">
        <v>168</v>
      </c>
      <c r="T5172">
        <v>134.96</v>
      </c>
      <c r="U5172">
        <v>19.670000000000002</v>
      </c>
      <c r="V5172" t="str">
        <f>VLOOKUP(L5172,'[2]tabela de preços'!$A:$D,4,0)</f>
        <v>SHERWIN WILLIAMS</v>
      </c>
      <c r="W5172" t="str">
        <f>VLOOKUP(L5172,'[2]tabela de preços'!$A:$F,6,0)</f>
        <v>PRIMER AUTOMOTIVO</v>
      </c>
      <c r="X5172" t="str">
        <f>VLOOKUP(L5172,'[2]tabela de preços'!$A:$G,7,0)</f>
        <v>AUTOMOTIVO</v>
      </c>
    </row>
    <row r="5173" spans="1:24" x14ac:dyDescent="0.3">
      <c r="A5173" t="s">
        <v>2100</v>
      </c>
      <c r="C5173" t="s">
        <v>4024</v>
      </c>
      <c r="D5173" s="1">
        <v>46084</v>
      </c>
      <c r="E5173" t="s">
        <v>4025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1788</v>
      </c>
      <c r="K5173" t="s">
        <v>2103</v>
      </c>
      <c r="L5173">
        <v>10402</v>
      </c>
      <c r="M5173" t="s">
        <v>138</v>
      </c>
      <c r="O5173" t="s">
        <v>11</v>
      </c>
      <c r="P5173">
        <v>5102</v>
      </c>
      <c r="Q5173">
        <v>2</v>
      </c>
      <c r="R5173">
        <v>26.21</v>
      </c>
      <c r="S5173">
        <v>52.42</v>
      </c>
      <c r="T5173">
        <v>39.799999999999997</v>
      </c>
      <c r="U5173">
        <v>24.07</v>
      </c>
      <c r="V5173" t="str">
        <f>VLOOKUP(L5173,'[2]tabela de preços'!$A:$D,4,0)</f>
        <v>MAXI RUBBER</v>
      </c>
      <c r="W5173" t="str">
        <f>VLOOKUP(L5173,'[2]tabela de preços'!$A:$F,6,0)</f>
        <v>REMOVEDOR PASTOSO</v>
      </c>
      <c r="X5173" t="str">
        <f>VLOOKUP(L5173,'[2]tabela de preços'!$A:$G,7,0)</f>
        <v>AUTOMOTIVO</v>
      </c>
    </row>
    <row r="5174" spans="1:24" x14ac:dyDescent="0.3">
      <c r="A5174" t="s">
        <v>2100</v>
      </c>
      <c r="C5174" t="s">
        <v>4024</v>
      </c>
      <c r="D5174" s="1">
        <v>46084</v>
      </c>
      <c r="E5174" t="s">
        <v>4025</v>
      </c>
      <c r="F5174">
        <v>9</v>
      </c>
      <c r="G5174">
        <v>174</v>
      </c>
      <c r="H5174" t="str">
        <f>VLOOKUP(G5174,[1]OPERADORES!$A:$B,2,0)</f>
        <v>MIRIÃ LOBATO RODRIGUES</v>
      </c>
      <c r="I5174" t="s">
        <v>21</v>
      </c>
      <c r="J5174" t="s">
        <v>1788</v>
      </c>
      <c r="K5174" t="s">
        <v>2103</v>
      </c>
      <c r="L5174">
        <v>20264</v>
      </c>
      <c r="M5174" t="s">
        <v>4027</v>
      </c>
      <c r="O5174" t="s">
        <v>11</v>
      </c>
      <c r="P5174">
        <v>5403</v>
      </c>
      <c r="Q5174">
        <v>5</v>
      </c>
      <c r="R5174">
        <v>18.899999999999999</v>
      </c>
      <c r="S5174">
        <v>94.5</v>
      </c>
      <c r="T5174">
        <v>71.7</v>
      </c>
      <c r="U5174">
        <v>24.13</v>
      </c>
      <c r="V5174" t="str">
        <f>VLOOKUP(L5174,'[2]tabela de preços'!$A:$D,4,0)</f>
        <v>MAXI RUBBER</v>
      </c>
      <c r="W5174" t="str">
        <f>VLOOKUP(L5174,'[2]tabela de preços'!$A:$F,6,0)</f>
        <v>SELADORA P/ PLASTICO</v>
      </c>
      <c r="X5174" t="str">
        <f>VLOOKUP(L5174,'[2]tabela de preços'!$A:$G,7,0)</f>
        <v>AUTOMOTIVO</v>
      </c>
    </row>
    <row r="5175" spans="1:24" x14ac:dyDescent="0.3">
      <c r="A5175" t="s">
        <v>2100</v>
      </c>
      <c r="C5175" t="s">
        <v>4024</v>
      </c>
      <c r="D5175" s="1">
        <v>46084</v>
      </c>
      <c r="E5175" t="s">
        <v>4025</v>
      </c>
      <c r="F5175">
        <v>9</v>
      </c>
      <c r="G5175">
        <v>174</v>
      </c>
      <c r="H5175" t="str">
        <f>VLOOKUP(G5175,[1]OPERADORES!$A:$B,2,0)</f>
        <v>MIRIÃ LOBATO RODRIGUES</v>
      </c>
      <c r="I5175" t="s">
        <v>21</v>
      </c>
      <c r="J5175" t="s">
        <v>1788</v>
      </c>
      <c r="K5175" t="s">
        <v>2103</v>
      </c>
      <c r="L5175">
        <v>20239</v>
      </c>
      <c r="M5175" t="s">
        <v>2847</v>
      </c>
      <c r="O5175" t="s">
        <v>11</v>
      </c>
      <c r="P5175">
        <v>5102</v>
      </c>
      <c r="Q5175">
        <v>3</v>
      </c>
      <c r="R5175">
        <v>27.31</v>
      </c>
      <c r="S5175">
        <v>81.93</v>
      </c>
      <c r="T5175">
        <v>62.19</v>
      </c>
      <c r="U5175">
        <v>24.09</v>
      </c>
      <c r="V5175" t="str">
        <f>VLOOKUP(L5175,'[2]tabela de preços'!$A:$D,4,0)</f>
        <v>SIKA</v>
      </c>
      <c r="W5175" t="str">
        <f>VLOOKUP(L5175,'[2]tabela de preços'!$A:$F,6,0)</f>
        <v>VEDADORES / SELANTES</v>
      </c>
      <c r="X5175" t="str">
        <f>VLOOKUP(L5175,'[2]tabela de preços'!$A:$G,7,0)</f>
        <v>AUTOMOTIVO</v>
      </c>
    </row>
    <row r="5176" spans="1:24" x14ac:dyDescent="0.3">
      <c r="A5176" t="s">
        <v>2100</v>
      </c>
      <c r="C5176" t="s">
        <v>4024</v>
      </c>
      <c r="D5176" s="1">
        <v>46084</v>
      </c>
      <c r="E5176" t="s">
        <v>4025</v>
      </c>
      <c r="F5176">
        <v>9</v>
      </c>
      <c r="G5176">
        <v>174</v>
      </c>
      <c r="H5176" t="str">
        <f>VLOOKUP(G5176,[1]OPERADORES!$A:$B,2,0)</f>
        <v>MIRIÃ LOBATO RODRIGUES</v>
      </c>
      <c r="I5176" t="s">
        <v>21</v>
      </c>
      <c r="J5176" t="s">
        <v>1788</v>
      </c>
      <c r="K5176" t="s">
        <v>2103</v>
      </c>
      <c r="L5176">
        <v>10298</v>
      </c>
      <c r="M5176" t="s">
        <v>85</v>
      </c>
      <c r="O5176" t="s">
        <v>11</v>
      </c>
      <c r="P5176">
        <v>5102</v>
      </c>
      <c r="Q5176">
        <v>1</v>
      </c>
      <c r="R5176">
        <v>56.89</v>
      </c>
      <c r="S5176">
        <v>56.89</v>
      </c>
      <c r="T5176">
        <v>47.38</v>
      </c>
      <c r="U5176">
        <v>16.72</v>
      </c>
      <c r="V5176" t="str">
        <f>VLOOKUP(L5176,'[2]tabela de preços'!$A:$D,4,0)</f>
        <v>ANJO</v>
      </c>
      <c r="W5176" t="str">
        <f>VLOOKUP(L5176,'[2]tabela de preços'!$A:$F,6,0)</f>
        <v>THINNER DE LIMPEZA</v>
      </c>
      <c r="X5176" t="str">
        <f>VLOOKUP(L5176,'[2]tabela de preços'!$A:$G,7,0)</f>
        <v>THINNER</v>
      </c>
    </row>
    <row r="5177" spans="1:24" x14ac:dyDescent="0.3">
      <c r="A5177" t="s">
        <v>2100</v>
      </c>
      <c r="C5177" t="s">
        <v>4024</v>
      </c>
      <c r="D5177" s="1">
        <v>46084</v>
      </c>
      <c r="E5177" t="s">
        <v>4025</v>
      </c>
      <c r="F5177">
        <v>9</v>
      </c>
      <c r="G5177">
        <v>174</v>
      </c>
      <c r="H5177" t="str">
        <f>VLOOKUP(G5177,[1]OPERADORES!$A:$B,2,0)</f>
        <v>MIRIÃ LOBATO RODRIGUES</v>
      </c>
      <c r="I5177" t="s">
        <v>21</v>
      </c>
      <c r="J5177" t="s">
        <v>1788</v>
      </c>
      <c r="K5177" t="s">
        <v>2103</v>
      </c>
      <c r="L5177">
        <v>10297</v>
      </c>
      <c r="M5177" t="s">
        <v>41</v>
      </c>
      <c r="O5177" t="s">
        <v>11</v>
      </c>
      <c r="P5177">
        <v>5102</v>
      </c>
      <c r="Q5177">
        <v>20</v>
      </c>
      <c r="R5177">
        <v>10.89</v>
      </c>
      <c r="S5177">
        <v>217.8</v>
      </c>
      <c r="T5177">
        <v>183.4</v>
      </c>
      <c r="U5177">
        <v>15.79</v>
      </c>
      <c r="V5177" t="str">
        <f>VLOOKUP(L5177,'[2]tabela de preços'!$A:$D,4,0)</f>
        <v>ANJO</v>
      </c>
      <c r="W5177" t="str">
        <f>VLOOKUP(L5177,'[2]tabela de preços'!$A:$F,6,0)</f>
        <v>THINNER DE LIMPEZA</v>
      </c>
      <c r="X5177" t="str">
        <f>VLOOKUP(L5177,'[2]tabela de preços'!$A:$G,7,0)</f>
        <v>THINNER</v>
      </c>
    </row>
    <row r="5178" spans="1:24" x14ac:dyDescent="0.3">
      <c r="A5178" t="s">
        <v>2100</v>
      </c>
      <c r="C5178" t="s">
        <v>4024</v>
      </c>
      <c r="D5178" s="1">
        <v>46084</v>
      </c>
      <c r="E5178" t="s">
        <v>4025</v>
      </c>
      <c r="F5178">
        <v>9</v>
      </c>
      <c r="G5178">
        <v>174</v>
      </c>
      <c r="H5178" t="str">
        <f>VLOOKUP(G5178,[1]OPERADORES!$A:$B,2,0)</f>
        <v>MIRIÃ LOBATO RODRIGUES</v>
      </c>
      <c r="I5178" t="s">
        <v>21</v>
      </c>
      <c r="J5178" t="s">
        <v>1788</v>
      </c>
      <c r="K5178" t="s">
        <v>2103</v>
      </c>
      <c r="L5178">
        <v>84560</v>
      </c>
      <c r="M5178" t="s">
        <v>118</v>
      </c>
      <c r="O5178" t="s">
        <v>11</v>
      </c>
      <c r="P5178">
        <v>5102</v>
      </c>
      <c r="Q5178">
        <v>2</v>
      </c>
      <c r="R5178">
        <v>47.89</v>
      </c>
      <c r="S5178">
        <v>95.78</v>
      </c>
      <c r="T5178">
        <v>82.26</v>
      </c>
      <c r="U5178">
        <v>14.12</v>
      </c>
      <c r="V5178" t="str">
        <f>VLOOKUP(L5178,'[2]tabela de preços'!$A:$D,4,0)</f>
        <v>BRASILUX</v>
      </c>
      <c r="W5178" t="str">
        <f>VLOOKUP(L5178,'[2]tabela de preços'!$A:$F,6,0)</f>
        <v>THINNER DE LIMPEZA</v>
      </c>
      <c r="X5178" t="str">
        <f>VLOOKUP(L5178,'[2]tabela de preços'!$A:$G,7,0)</f>
        <v>THINNER</v>
      </c>
    </row>
    <row r="5179" spans="1:24" x14ac:dyDescent="0.3">
      <c r="A5179" t="s">
        <v>2100</v>
      </c>
      <c r="C5179" t="s">
        <v>4024</v>
      </c>
      <c r="D5179" s="1">
        <v>46084</v>
      </c>
      <c r="E5179" t="s">
        <v>4025</v>
      </c>
      <c r="F5179">
        <v>9</v>
      </c>
      <c r="G5179">
        <v>174</v>
      </c>
      <c r="H5179" t="str">
        <f>VLOOKUP(G5179,[1]OPERADORES!$A:$B,2,0)</f>
        <v>MIRIÃ LOBATO RODRIGUES</v>
      </c>
      <c r="I5179" t="s">
        <v>21</v>
      </c>
      <c r="J5179" t="s">
        <v>1788</v>
      </c>
      <c r="K5179" t="s">
        <v>2103</v>
      </c>
      <c r="L5179">
        <v>10404</v>
      </c>
      <c r="M5179" t="s">
        <v>130</v>
      </c>
      <c r="O5179" t="s">
        <v>11</v>
      </c>
      <c r="P5179">
        <v>5102</v>
      </c>
      <c r="Q5179">
        <v>6</v>
      </c>
      <c r="R5179">
        <v>16.29</v>
      </c>
      <c r="S5179">
        <v>97.74</v>
      </c>
      <c r="T5179">
        <v>82.5</v>
      </c>
      <c r="U5179">
        <v>15.59</v>
      </c>
      <c r="V5179" t="str">
        <f>VLOOKUP(L5179,'[2]tabela de preços'!$A:$D,4,0)</f>
        <v>MAXI RUBBER</v>
      </c>
      <c r="W5179" t="str">
        <f>VLOOKUP(L5179,'[2]tabela de preços'!$A:$F,6,0)</f>
        <v>VEDADORES / SELANTES</v>
      </c>
      <c r="X5179" t="str">
        <f>VLOOKUP(L5179,'[2]tabela de preços'!$A:$G,7,0)</f>
        <v>AUTOMOTIVO</v>
      </c>
    </row>
    <row r="5180" spans="1:24" x14ac:dyDescent="0.3">
      <c r="A5180" t="s">
        <v>3862</v>
      </c>
      <c r="C5180" t="s">
        <v>4246</v>
      </c>
      <c r="D5180" s="1">
        <v>46085</v>
      </c>
      <c r="E5180" t="s">
        <v>4247</v>
      </c>
      <c r="F5180">
        <v>9</v>
      </c>
      <c r="G5180">
        <v>236</v>
      </c>
      <c r="H5180" t="str">
        <f>VLOOKUP(G5180,[1]OPERADORES!$A:$B,2,0)</f>
        <v>DANIEL</v>
      </c>
      <c r="I5180" t="s">
        <v>21</v>
      </c>
      <c r="J5180" t="s">
        <v>357</v>
      </c>
      <c r="K5180" t="s">
        <v>3865</v>
      </c>
      <c r="L5180">
        <v>85403</v>
      </c>
      <c r="M5180" t="s">
        <v>2582</v>
      </c>
      <c r="O5180" t="s">
        <v>11</v>
      </c>
      <c r="P5180">
        <v>5102</v>
      </c>
      <c r="Q5180">
        <v>1</v>
      </c>
      <c r="R5180">
        <v>590.76</v>
      </c>
      <c r="S5180">
        <v>590.76</v>
      </c>
      <c r="T5180">
        <v>406.86</v>
      </c>
      <c r="U5180">
        <v>31.13</v>
      </c>
      <c r="V5180" t="str">
        <f>VLOOKUP(L5180,'[2]tabela de preços'!$A:$D,4,0)</f>
        <v>BRASILUX</v>
      </c>
      <c r="W5180" t="str">
        <f>VLOOKUP(L5180,'[2]tabela de preços'!$A:$F,6,0)</f>
        <v>TINTA EM PÓ</v>
      </c>
      <c r="X5180" t="str">
        <f>VLOOKUP(L5180,'[2]tabela de preços'!$A:$G,7,0)</f>
        <v>INDUSTRIAL</v>
      </c>
    </row>
    <row r="5181" spans="1:24" x14ac:dyDescent="0.3">
      <c r="A5181" t="s">
        <v>3862</v>
      </c>
      <c r="C5181" t="s">
        <v>4248</v>
      </c>
      <c r="D5181" s="1">
        <v>46087</v>
      </c>
      <c r="E5181" t="s">
        <v>4249</v>
      </c>
      <c r="F5181">
        <v>9</v>
      </c>
      <c r="G5181">
        <v>236</v>
      </c>
      <c r="H5181" t="str">
        <f>VLOOKUP(G5181,[1]OPERADORES!$A:$B,2,0)</f>
        <v>DANIEL</v>
      </c>
      <c r="I5181" t="s">
        <v>21</v>
      </c>
      <c r="J5181" t="s">
        <v>357</v>
      </c>
      <c r="K5181" t="s">
        <v>3865</v>
      </c>
      <c r="L5181">
        <v>85396</v>
      </c>
      <c r="M5181" t="s">
        <v>4250</v>
      </c>
      <c r="O5181" t="s">
        <v>11</v>
      </c>
      <c r="P5181">
        <v>5102</v>
      </c>
      <c r="Q5181">
        <v>1</v>
      </c>
      <c r="R5181">
        <v>610.45000000000005</v>
      </c>
      <c r="S5181">
        <v>610.45000000000005</v>
      </c>
      <c r="T5181">
        <v>435.26</v>
      </c>
      <c r="U5181">
        <v>28.7</v>
      </c>
      <c r="V5181" t="str">
        <f>VLOOKUP(L5181,'[2]tabela de preços'!$A:$D,4,0)</f>
        <v>BRASILUX</v>
      </c>
      <c r="W5181" t="str">
        <f>VLOOKUP(L5181,'[2]tabela de preços'!$A:$F,6,0)</f>
        <v>TINTA EM PÓ</v>
      </c>
      <c r="X5181" t="str">
        <f>VLOOKUP(L5181,'[2]tabela de preços'!$A:$G,7,0)</f>
        <v>INDUSTRIAL</v>
      </c>
    </row>
    <row r="5182" spans="1:24" x14ac:dyDescent="0.3">
      <c r="A5182" t="s">
        <v>3862</v>
      </c>
      <c r="C5182" t="s">
        <v>4248</v>
      </c>
      <c r="D5182" s="1">
        <v>46087</v>
      </c>
      <c r="E5182" t="s">
        <v>4249</v>
      </c>
      <c r="F5182">
        <v>9</v>
      </c>
      <c r="G5182">
        <v>236</v>
      </c>
      <c r="H5182" t="str">
        <f>VLOOKUP(G5182,[1]OPERADORES!$A:$B,2,0)</f>
        <v>DANIEL</v>
      </c>
      <c r="I5182" t="s">
        <v>21</v>
      </c>
      <c r="J5182" t="s">
        <v>357</v>
      </c>
      <c r="K5182" t="s">
        <v>3865</v>
      </c>
      <c r="L5182">
        <v>85424</v>
      </c>
      <c r="M5182" t="s">
        <v>2644</v>
      </c>
      <c r="O5182" t="s">
        <v>11</v>
      </c>
      <c r="P5182">
        <v>5102</v>
      </c>
      <c r="Q5182">
        <v>1</v>
      </c>
      <c r="R5182">
        <v>549.23</v>
      </c>
      <c r="S5182">
        <v>549.23</v>
      </c>
      <c r="T5182">
        <v>378.26</v>
      </c>
      <c r="U5182">
        <v>31.13</v>
      </c>
      <c r="V5182" t="str">
        <f>VLOOKUP(L5182,'[2]tabela de preços'!$A:$D,4,0)</f>
        <v>BRASILUX</v>
      </c>
      <c r="W5182" t="str">
        <f>VLOOKUP(L5182,'[2]tabela de preços'!$A:$F,6,0)</f>
        <v>TINTA EM PÓ</v>
      </c>
      <c r="X5182" t="str">
        <f>VLOOKUP(L5182,'[2]tabela de preços'!$A:$G,7,0)</f>
        <v>INDUSTRIAL</v>
      </c>
    </row>
    <row r="5183" spans="1:24" x14ac:dyDescent="0.3">
      <c r="A5183" t="s">
        <v>2724</v>
      </c>
      <c r="C5183" t="s">
        <v>4251</v>
      </c>
      <c r="D5183" s="1">
        <v>46087</v>
      </c>
      <c r="E5183" t="s">
        <v>4252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1018</v>
      </c>
      <c r="K5183" t="s">
        <v>2727</v>
      </c>
      <c r="L5183">
        <v>84544</v>
      </c>
      <c r="M5183" t="s">
        <v>4253</v>
      </c>
      <c r="O5183" t="s">
        <v>11</v>
      </c>
      <c r="P5183">
        <v>5102</v>
      </c>
      <c r="Q5183">
        <v>2</v>
      </c>
      <c r="R5183">
        <v>29.61</v>
      </c>
      <c r="S5183">
        <v>59.22</v>
      </c>
      <c r="T5183">
        <v>44.96</v>
      </c>
      <c r="U5183">
        <v>24.08</v>
      </c>
      <c r="V5183" t="str">
        <f>VLOOKUP(L5183,'[2]tabela de preços'!$A:$D,4,0)</f>
        <v>VONIXX</v>
      </c>
      <c r="W5183" t="str">
        <f>VLOOKUP(L5183,'[2]tabela de preços'!$A:$F,6,0)</f>
        <v>LINHA DE HIGENIZAÇÃO E ESTÉTICA  AUTOMOTIVA</v>
      </c>
      <c r="X5183" t="str">
        <f>VLOOKUP(L5183,'[2]tabela de preços'!$A:$G,7,0)</f>
        <v>AUTOMOTIVO</v>
      </c>
    </row>
    <row r="5184" spans="1:24" x14ac:dyDescent="0.3">
      <c r="A5184" t="s">
        <v>2724</v>
      </c>
      <c r="C5184" t="s">
        <v>4251</v>
      </c>
      <c r="D5184" s="1">
        <v>46087</v>
      </c>
      <c r="E5184" t="s">
        <v>4252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1018</v>
      </c>
      <c r="K5184" t="s">
        <v>2727</v>
      </c>
      <c r="L5184">
        <v>86995</v>
      </c>
      <c r="M5184" t="s">
        <v>2817</v>
      </c>
      <c r="O5184" t="s">
        <v>11</v>
      </c>
      <c r="P5184">
        <v>5102</v>
      </c>
      <c r="Q5184">
        <v>12</v>
      </c>
      <c r="R5184">
        <v>7.29</v>
      </c>
      <c r="S5184">
        <v>87.48</v>
      </c>
      <c r="T5184">
        <v>69.959999999999994</v>
      </c>
      <c r="U5184">
        <v>20.03</v>
      </c>
      <c r="V5184" t="str">
        <f>VLOOKUP(L5184,'[2]tabela de preços'!$A:$D,4,0)</f>
        <v>AUTOAMERICA</v>
      </c>
      <c r="W5184" t="str">
        <f>VLOOKUP(L5184,'[2]tabela de preços'!$A:$F,6,0)</f>
        <v>FLANELAS / PANOS</v>
      </c>
      <c r="X5184" t="str">
        <f>VLOOKUP(L5184,'[2]tabela de preços'!$A:$G,7,0)</f>
        <v>AUTOMOTIVO</v>
      </c>
    </row>
    <row r="5185" spans="1:24" x14ac:dyDescent="0.3">
      <c r="A5185" t="s">
        <v>2724</v>
      </c>
      <c r="C5185" t="s">
        <v>4251</v>
      </c>
      <c r="D5185" s="1">
        <v>46087</v>
      </c>
      <c r="E5185" t="s">
        <v>4252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1018</v>
      </c>
      <c r="K5185" t="s">
        <v>2727</v>
      </c>
      <c r="L5185">
        <v>84395</v>
      </c>
      <c r="M5185" t="s">
        <v>4254</v>
      </c>
      <c r="O5185" t="s">
        <v>11</v>
      </c>
      <c r="P5185">
        <v>5102</v>
      </c>
      <c r="Q5185">
        <v>2</v>
      </c>
      <c r="R5185">
        <v>48.76</v>
      </c>
      <c r="S5185">
        <v>97.52</v>
      </c>
      <c r="T5185">
        <v>74.02</v>
      </c>
      <c r="U5185">
        <v>24.1</v>
      </c>
      <c r="V5185" t="str">
        <f>VLOOKUP(L5185,'[2]tabela de preços'!$A:$D,4,0)</f>
        <v>VONIXX</v>
      </c>
      <c r="W5185" t="str">
        <f>VLOOKUP(L5185,'[2]tabela de preços'!$A:$F,6,0)</f>
        <v>LINHA DE HIGENIZAÇÃO E ESTÉTICA  AUTOMOTIVA</v>
      </c>
      <c r="X5185" t="str">
        <f>VLOOKUP(L5185,'[2]tabela de preços'!$A:$G,7,0)</f>
        <v>AUTOMOTIVO</v>
      </c>
    </row>
    <row r="5186" spans="1:24" x14ac:dyDescent="0.3">
      <c r="A5186" t="s">
        <v>2724</v>
      </c>
      <c r="C5186" t="s">
        <v>4251</v>
      </c>
      <c r="D5186" s="1">
        <v>46087</v>
      </c>
      <c r="E5186" t="s">
        <v>4252</v>
      </c>
      <c r="F5186">
        <v>9</v>
      </c>
      <c r="G5186">
        <v>197</v>
      </c>
      <c r="H5186" t="str">
        <f>VLOOKUP(G5186,[1]OPERADORES!$A:$B,2,0)</f>
        <v xml:space="preserve">POLIANA LORRANE DE AMORIM </v>
      </c>
      <c r="I5186" t="s">
        <v>21</v>
      </c>
      <c r="J5186" t="s">
        <v>1018</v>
      </c>
      <c r="K5186" t="s">
        <v>2727</v>
      </c>
      <c r="L5186">
        <v>20817</v>
      </c>
      <c r="M5186" t="s">
        <v>153</v>
      </c>
      <c r="O5186" t="s">
        <v>11</v>
      </c>
      <c r="P5186">
        <v>5102</v>
      </c>
      <c r="Q5186">
        <v>6</v>
      </c>
      <c r="R5186">
        <v>22.89</v>
      </c>
      <c r="S5186">
        <v>137.34</v>
      </c>
      <c r="T5186">
        <v>111.72</v>
      </c>
      <c r="U5186">
        <v>18.649999999999999</v>
      </c>
      <c r="V5186" t="str">
        <f>VLOOKUP(L5186,'[2]tabela de preços'!$A:$D,4,0)</f>
        <v>AUTO AMERICA</v>
      </c>
      <c r="W5186" t="str">
        <f>VLOOKUP(L5186,'[2]tabela de preços'!$A:$F,6,0)</f>
        <v>MASSA DE POLIR</v>
      </c>
      <c r="X5186" t="str">
        <f>VLOOKUP(L5186,'[2]tabela de preços'!$A:$G,7,0)</f>
        <v>AUTOMOTIVO</v>
      </c>
    </row>
    <row r="5187" spans="1:24" x14ac:dyDescent="0.3">
      <c r="A5187" t="s">
        <v>2724</v>
      </c>
      <c r="C5187" t="s">
        <v>4251</v>
      </c>
      <c r="D5187" s="1">
        <v>46087</v>
      </c>
      <c r="E5187" t="s">
        <v>4252</v>
      </c>
      <c r="F5187">
        <v>9</v>
      </c>
      <c r="G5187">
        <v>197</v>
      </c>
      <c r="H5187" t="str">
        <f>VLOOKUP(G5187,[1]OPERADORES!$A:$B,2,0)</f>
        <v xml:space="preserve">POLIANA LORRANE DE AMORIM </v>
      </c>
      <c r="I5187" t="s">
        <v>21</v>
      </c>
      <c r="J5187" t="s">
        <v>1018</v>
      </c>
      <c r="K5187" t="s">
        <v>2727</v>
      </c>
      <c r="L5187">
        <v>85517</v>
      </c>
      <c r="M5187" t="s">
        <v>4255</v>
      </c>
      <c r="O5187" t="s">
        <v>11</v>
      </c>
      <c r="P5187">
        <v>5102</v>
      </c>
      <c r="Q5187">
        <v>2</v>
      </c>
      <c r="R5187">
        <v>138.86000000000001</v>
      </c>
      <c r="S5187">
        <v>277.72000000000003</v>
      </c>
      <c r="T5187">
        <v>210.8</v>
      </c>
      <c r="U5187">
        <v>24.1</v>
      </c>
      <c r="V5187" t="str">
        <f>VLOOKUP(L5187,'[2]tabela de preços'!$A:$D,4,0)</f>
        <v>VONIXX</v>
      </c>
      <c r="W5187" t="str">
        <f>VLOOKUP(L5187,'[2]tabela de preços'!$A:$F,6,0)</f>
        <v>LINHA DE HIGENIZAÇÃO E ESTÉTICA  AUTOMOTIVA</v>
      </c>
      <c r="X5187" t="str">
        <f>VLOOKUP(L5187,'[2]tabela de preços'!$A:$G,7,0)</f>
        <v>AUTOMOTIVO</v>
      </c>
    </row>
    <row r="5188" spans="1:24" x14ac:dyDescent="0.3">
      <c r="A5188" t="s">
        <v>2724</v>
      </c>
      <c r="C5188" t="s">
        <v>4251</v>
      </c>
      <c r="D5188" s="1">
        <v>46087</v>
      </c>
      <c r="E5188" t="s">
        <v>4252</v>
      </c>
      <c r="F5188">
        <v>9</v>
      </c>
      <c r="G5188">
        <v>197</v>
      </c>
      <c r="H5188" t="str">
        <f>VLOOKUP(G5188,[1]OPERADORES!$A:$B,2,0)</f>
        <v xml:space="preserve">POLIANA LORRANE DE AMORIM </v>
      </c>
      <c r="I5188" t="s">
        <v>21</v>
      </c>
      <c r="J5188" t="s">
        <v>1018</v>
      </c>
      <c r="K5188" t="s">
        <v>2727</v>
      </c>
      <c r="L5188">
        <v>83803</v>
      </c>
      <c r="M5188" t="s">
        <v>4256</v>
      </c>
      <c r="O5188" t="s">
        <v>11</v>
      </c>
      <c r="P5188">
        <v>5102</v>
      </c>
      <c r="Q5188">
        <v>2</v>
      </c>
      <c r="R5188">
        <v>86.83</v>
      </c>
      <c r="S5188">
        <v>173.66</v>
      </c>
      <c r="T5188">
        <v>131.80000000000001</v>
      </c>
      <c r="U5188">
        <v>24.1</v>
      </c>
      <c r="V5188" t="str">
        <f>VLOOKUP(L5188,'[2]tabela de preços'!$A:$D,4,0)</f>
        <v>VONIXX</v>
      </c>
      <c r="W5188" t="str">
        <f>VLOOKUP(L5188,'[2]tabela de preços'!$A:$F,6,0)</f>
        <v>LINHA DE HIGENIZAÇÃO E ESTÉTICA  AUTOMOTIVA</v>
      </c>
      <c r="X5188" t="str">
        <f>VLOOKUP(L5188,'[2]tabela de preços'!$A:$G,7,0)</f>
        <v>AUTOMOTIVO</v>
      </c>
    </row>
    <row r="5189" spans="1:24" x14ac:dyDescent="0.3">
      <c r="A5189" t="s">
        <v>2724</v>
      </c>
      <c r="C5189" t="s">
        <v>4251</v>
      </c>
      <c r="D5189" s="1">
        <v>46087</v>
      </c>
      <c r="E5189" t="s">
        <v>4252</v>
      </c>
      <c r="F5189">
        <v>9</v>
      </c>
      <c r="G5189">
        <v>197</v>
      </c>
      <c r="H5189" t="str">
        <f>VLOOKUP(G5189,[1]OPERADORES!$A:$B,2,0)</f>
        <v xml:space="preserve">POLIANA LORRANE DE AMORIM </v>
      </c>
      <c r="I5189" t="s">
        <v>21</v>
      </c>
      <c r="J5189" t="s">
        <v>1018</v>
      </c>
      <c r="K5189" t="s">
        <v>2727</v>
      </c>
      <c r="L5189">
        <v>85206</v>
      </c>
      <c r="M5189" t="s">
        <v>42</v>
      </c>
      <c r="O5189" t="s">
        <v>11</v>
      </c>
      <c r="P5189">
        <v>5102</v>
      </c>
      <c r="Q5189">
        <v>1</v>
      </c>
      <c r="R5189">
        <v>81.040000000000006</v>
      </c>
      <c r="S5189">
        <v>81.040000000000006</v>
      </c>
      <c r="T5189">
        <v>61.51</v>
      </c>
      <c r="U5189">
        <v>24.1</v>
      </c>
      <c r="V5189" t="str">
        <f>VLOOKUP(L5189,'[2]tabela de preços'!$A:$D,4,0)</f>
        <v>VONIXX</v>
      </c>
      <c r="W5189" t="str">
        <f>VLOOKUP(L5189,'[2]tabela de preços'!$A:$F,6,0)</f>
        <v>LINHA DE HIGENIZAÇÃO E ESTÉTICA  AUTOMOTIVA</v>
      </c>
      <c r="X5189" t="str">
        <f>VLOOKUP(L5189,'[2]tabela de preços'!$A:$G,7,0)</f>
        <v>AUTOMOTIVO</v>
      </c>
    </row>
    <row r="5190" spans="1:24" x14ac:dyDescent="0.3">
      <c r="A5190" t="s">
        <v>2857</v>
      </c>
      <c r="C5190" t="s">
        <v>4028</v>
      </c>
      <c r="D5190" s="1">
        <v>46084</v>
      </c>
      <c r="E5190" t="s">
        <v>4029</v>
      </c>
      <c r="F5190">
        <v>9</v>
      </c>
      <c r="G5190">
        <v>174</v>
      </c>
      <c r="H5190" t="str">
        <f>VLOOKUP(G5190,[1]OPERADORES!$A:$B,2,0)</f>
        <v>MIRIÃ LOBATO RODRIGUES</v>
      </c>
      <c r="I5190" t="s">
        <v>21</v>
      </c>
      <c r="J5190" t="s">
        <v>730</v>
      </c>
      <c r="K5190" t="s">
        <v>2860</v>
      </c>
      <c r="L5190">
        <v>84248</v>
      </c>
      <c r="M5190" t="s">
        <v>4030</v>
      </c>
      <c r="O5190" t="s">
        <v>11</v>
      </c>
      <c r="P5190">
        <v>5403</v>
      </c>
      <c r="Q5190">
        <v>2</v>
      </c>
      <c r="R5190">
        <v>112.9</v>
      </c>
      <c r="S5190">
        <v>225.8</v>
      </c>
      <c r="T5190">
        <v>196.94</v>
      </c>
      <c r="U5190">
        <v>12.78</v>
      </c>
      <c r="V5190" t="str">
        <f>VLOOKUP(L5190,'[2]tabela de preços'!$A:$D,4,0)</f>
        <v>BRASILUX</v>
      </c>
      <c r="W5190" t="str">
        <f>VLOOKUP(L5190,'[2]tabela de preços'!$A:$F,6,0)</f>
        <v>TINTA PAREDE</v>
      </c>
      <c r="X5190" t="str">
        <f>VLOOKUP(L5190,'[2]tabela de preços'!$A:$G,7,0)</f>
        <v>IMOBILIÁRIO</v>
      </c>
    </row>
    <row r="5191" spans="1:24" x14ac:dyDescent="0.3">
      <c r="A5191" t="s">
        <v>2857</v>
      </c>
      <c r="C5191" t="s">
        <v>4028</v>
      </c>
      <c r="D5191" s="1">
        <v>46084</v>
      </c>
      <c r="E5191" t="s">
        <v>4029</v>
      </c>
      <c r="F5191">
        <v>9</v>
      </c>
      <c r="G5191">
        <v>174</v>
      </c>
      <c r="H5191" t="str">
        <f>VLOOKUP(G5191,[1]OPERADORES!$A:$B,2,0)</f>
        <v>MIRIÃ LOBATO RODRIGUES</v>
      </c>
      <c r="I5191" t="s">
        <v>21</v>
      </c>
      <c r="J5191" t="s">
        <v>730</v>
      </c>
      <c r="K5191" t="s">
        <v>2860</v>
      </c>
      <c r="L5191">
        <v>85339</v>
      </c>
      <c r="M5191" t="s">
        <v>1410</v>
      </c>
      <c r="O5191" t="s">
        <v>11</v>
      </c>
      <c r="P5191">
        <v>5403</v>
      </c>
      <c r="Q5191">
        <v>8</v>
      </c>
      <c r="R5191">
        <v>59.9</v>
      </c>
      <c r="S5191">
        <v>479.2</v>
      </c>
      <c r="T5191">
        <v>393.6</v>
      </c>
      <c r="U5191">
        <v>17.86</v>
      </c>
      <c r="V5191" t="str">
        <f>VLOOKUP(L5191,'[2]tabela de preços'!$A:$D,4,0)</f>
        <v>DÁVILA  INOVE</v>
      </c>
      <c r="W5191" t="str">
        <f>VLOOKUP(L5191,'[2]tabela de preços'!$A:$F,6,0)</f>
        <v>TEXTURA</v>
      </c>
      <c r="X5191" t="str">
        <f>VLOOKUP(L5191,'[2]tabela de preços'!$A:$G,7,0)</f>
        <v>IMOBILIÁRIO</v>
      </c>
    </row>
    <row r="5192" spans="1:24" x14ac:dyDescent="0.3">
      <c r="A5192" t="s">
        <v>2136</v>
      </c>
      <c r="C5192" t="s">
        <v>4031</v>
      </c>
      <c r="D5192" s="1">
        <v>46084</v>
      </c>
      <c r="E5192" t="s">
        <v>4032</v>
      </c>
      <c r="F5192">
        <v>9</v>
      </c>
      <c r="G5192">
        <v>145</v>
      </c>
      <c r="H5192" t="str">
        <f>VLOOKUP(G5192,[1]OPERADORES!$A:$B,2,0)</f>
        <v xml:space="preserve">FABRICIA </v>
      </c>
      <c r="I5192" t="s">
        <v>21</v>
      </c>
      <c r="J5192" t="s">
        <v>450</v>
      </c>
      <c r="K5192" t="s">
        <v>2139</v>
      </c>
      <c r="L5192">
        <v>10298</v>
      </c>
      <c r="M5192" t="s">
        <v>85</v>
      </c>
      <c r="O5192" t="s">
        <v>11</v>
      </c>
      <c r="P5192">
        <v>5102</v>
      </c>
      <c r="Q5192">
        <v>4</v>
      </c>
      <c r="R5192">
        <v>56.89</v>
      </c>
      <c r="S5192">
        <v>227.56</v>
      </c>
      <c r="T5192">
        <v>189.52</v>
      </c>
      <c r="U5192">
        <v>16.72</v>
      </c>
      <c r="V5192" t="str">
        <f>VLOOKUP(L5192,'[2]tabela de preços'!$A:$D,4,0)</f>
        <v>ANJO</v>
      </c>
      <c r="W5192" t="str">
        <f>VLOOKUP(L5192,'[2]tabela de preços'!$A:$F,6,0)</f>
        <v>THINNER DE LIMPEZA</v>
      </c>
      <c r="X5192" t="str">
        <f>VLOOKUP(L5192,'[2]tabela de preços'!$A:$G,7,0)</f>
        <v>THINNER</v>
      </c>
    </row>
    <row r="5193" spans="1:24" x14ac:dyDescent="0.3">
      <c r="A5193" t="s">
        <v>2164</v>
      </c>
      <c r="C5193" t="s">
        <v>4037</v>
      </c>
      <c r="D5193" s="1">
        <v>46084</v>
      </c>
      <c r="E5193" t="s">
        <v>4038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2167</v>
      </c>
      <c r="K5193" t="s">
        <v>2168</v>
      </c>
      <c r="L5193">
        <v>84043</v>
      </c>
      <c r="M5193" t="s">
        <v>738</v>
      </c>
      <c r="O5193" t="s">
        <v>11</v>
      </c>
      <c r="P5193">
        <v>5102</v>
      </c>
      <c r="Q5193">
        <v>2</v>
      </c>
      <c r="R5193">
        <v>70.69</v>
      </c>
      <c r="S5193">
        <v>141.38</v>
      </c>
      <c r="T5193">
        <v>107.3</v>
      </c>
      <c r="U5193">
        <v>24.11</v>
      </c>
      <c r="V5193" t="str">
        <f>VLOOKUP(L5193,'[2]tabela de preços'!$A:$D,4,0)</f>
        <v>BRASILUX</v>
      </c>
      <c r="W5193" t="str">
        <f>VLOOKUP(L5193,'[2]tabela de preços'!$A:$F,6,0)</f>
        <v>REMOVEDOR PASTOSO</v>
      </c>
      <c r="X5193" t="str">
        <f>VLOOKUP(L5193,'[2]tabela de preços'!$A:$G,7,0)</f>
        <v>AUTOMOTIVO</v>
      </c>
    </row>
    <row r="5194" spans="1:24" x14ac:dyDescent="0.3">
      <c r="A5194" t="s">
        <v>2164</v>
      </c>
      <c r="C5194" t="s">
        <v>4257</v>
      </c>
      <c r="D5194" s="1">
        <v>46087</v>
      </c>
      <c r="E5194" t="s">
        <v>4258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2167</v>
      </c>
      <c r="K5194" t="s">
        <v>2168</v>
      </c>
      <c r="L5194">
        <v>84928</v>
      </c>
      <c r="M5194" t="s">
        <v>36</v>
      </c>
      <c r="O5194" t="s">
        <v>11</v>
      </c>
      <c r="P5194">
        <v>5102</v>
      </c>
      <c r="Q5194">
        <v>6</v>
      </c>
      <c r="R5194">
        <v>9.7200000000000006</v>
      </c>
      <c r="S5194">
        <v>58.32</v>
      </c>
      <c r="T5194">
        <v>42.78</v>
      </c>
      <c r="U5194">
        <v>26.65</v>
      </c>
      <c r="V5194" t="str">
        <f>VLOOKUP(L5194,'[2]tabela de preços'!$A:$D,4,0)</f>
        <v>ADERE</v>
      </c>
      <c r="W5194" t="str">
        <f>VLOOKUP(L5194,'[2]tabela de preços'!$A:$F,6,0)</f>
        <v xml:space="preserve">FITA DE USO GERAL </v>
      </c>
      <c r="X5194" t="str">
        <f>VLOOKUP(L5194,'[2]tabela de preços'!$A:$G,7,0)</f>
        <v>IMOBILIÁRIO</v>
      </c>
    </row>
    <row r="5195" spans="1:24" x14ac:dyDescent="0.3">
      <c r="A5195" t="s">
        <v>2164</v>
      </c>
      <c r="C5195" t="s">
        <v>4257</v>
      </c>
      <c r="D5195" s="1">
        <v>46087</v>
      </c>
      <c r="E5195" t="s">
        <v>4258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2167</v>
      </c>
      <c r="K5195" t="s">
        <v>2168</v>
      </c>
      <c r="L5195">
        <v>85318</v>
      </c>
      <c r="M5195" t="s">
        <v>258</v>
      </c>
      <c r="O5195" t="s">
        <v>11</v>
      </c>
      <c r="P5195">
        <v>5102</v>
      </c>
      <c r="Q5195">
        <v>1</v>
      </c>
      <c r="R5195">
        <v>819</v>
      </c>
      <c r="S5195">
        <v>819</v>
      </c>
      <c r="T5195">
        <v>583.96</v>
      </c>
      <c r="U5195">
        <v>28.7</v>
      </c>
      <c r="V5195" t="str">
        <f>VLOOKUP(L5195,'[2]tabela de preços'!$A:$D,4,0)</f>
        <v>BRASILUX</v>
      </c>
      <c r="W5195" t="str">
        <f>VLOOKUP(L5195,'[2]tabela de preços'!$A:$F,6,0)</f>
        <v>TINTA EM PÓ</v>
      </c>
      <c r="X5195" t="str">
        <f>VLOOKUP(L5195,'[2]tabela de preços'!$A:$G,7,0)</f>
        <v>INDUSTRIAL</v>
      </c>
    </row>
    <row r="5196" spans="1:24" x14ac:dyDescent="0.3">
      <c r="A5196" t="s">
        <v>2164</v>
      </c>
      <c r="C5196" t="s">
        <v>4257</v>
      </c>
      <c r="D5196" s="1">
        <v>46087</v>
      </c>
      <c r="E5196" t="s">
        <v>4258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2167</v>
      </c>
      <c r="K5196" t="s">
        <v>2168</v>
      </c>
      <c r="L5196">
        <v>85650</v>
      </c>
      <c r="M5196" t="s">
        <v>439</v>
      </c>
      <c r="O5196" t="s">
        <v>11</v>
      </c>
      <c r="P5196">
        <v>5403</v>
      </c>
      <c r="Q5196">
        <v>2</v>
      </c>
      <c r="R5196">
        <v>9.44</v>
      </c>
      <c r="S5196">
        <v>18.88</v>
      </c>
      <c r="T5196">
        <v>13.84</v>
      </c>
      <c r="U5196">
        <v>26.69</v>
      </c>
      <c r="V5196" t="str">
        <f>VLOOKUP(L5196,'[2]tabela de preços'!$A:$D,4,0)</f>
        <v>UNIPEGA</v>
      </c>
      <c r="W5196" t="str">
        <f>VLOOKUP(L5196,'[2]tabela de preços'!$A:$F,6,0)</f>
        <v xml:space="preserve">SPRAYS </v>
      </c>
      <c r="X5196" t="str">
        <f>VLOOKUP(L5196,'[2]tabela de preços'!$A:$G,7,0)</f>
        <v>AUTOMOTIVO</v>
      </c>
    </row>
    <row r="5197" spans="1:24" x14ac:dyDescent="0.3">
      <c r="A5197" t="s">
        <v>2171</v>
      </c>
      <c r="C5197" t="s">
        <v>4259</v>
      </c>
      <c r="D5197" s="1">
        <v>46085</v>
      </c>
      <c r="E5197" t="s">
        <v>4260</v>
      </c>
      <c r="F5197">
        <v>9</v>
      </c>
      <c r="G5197">
        <v>174</v>
      </c>
      <c r="H5197" t="str">
        <f>VLOOKUP(G5197,[1]OPERADORES!$A:$B,2,0)</f>
        <v>MIRIÃ LOBATO RODRIGUES</v>
      </c>
      <c r="I5197" t="s">
        <v>21</v>
      </c>
      <c r="J5197" t="s">
        <v>2174</v>
      </c>
      <c r="K5197" t="s">
        <v>2175</v>
      </c>
      <c r="L5197">
        <v>84565</v>
      </c>
      <c r="M5197" t="s">
        <v>236</v>
      </c>
      <c r="O5197" t="s">
        <v>11</v>
      </c>
      <c r="P5197">
        <v>5102</v>
      </c>
      <c r="Q5197">
        <v>1</v>
      </c>
      <c r="R5197">
        <v>9.24</v>
      </c>
      <c r="S5197">
        <v>9.24</v>
      </c>
      <c r="T5197">
        <v>7.01</v>
      </c>
      <c r="U5197">
        <v>24.13</v>
      </c>
      <c r="V5197" t="str">
        <f>VLOOKUP(L5197,'[2]tabela de preços'!$A:$D,4,0)</f>
        <v>BRASILUX</v>
      </c>
      <c r="W5197" t="str">
        <f>VLOOKUP(L5197,'[2]tabela de preços'!$A:$F,6,0)</f>
        <v>PRETO FOSCO VINÍLICO</v>
      </c>
      <c r="X5197" t="str">
        <f>VLOOKUP(L5197,'[2]tabela de preços'!$A:$G,7,0)</f>
        <v>AUTOMOTIVO</v>
      </c>
    </row>
    <row r="5198" spans="1:24" x14ac:dyDescent="0.3">
      <c r="A5198" t="s">
        <v>2171</v>
      </c>
      <c r="C5198" t="s">
        <v>4259</v>
      </c>
      <c r="D5198" s="1">
        <v>46085</v>
      </c>
      <c r="E5198" t="s">
        <v>4260</v>
      </c>
      <c r="F5198">
        <v>9</v>
      </c>
      <c r="G5198">
        <v>174</v>
      </c>
      <c r="H5198" t="str">
        <f>VLOOKUP(G5198,[1]OPERADORES!$A:$B,2,0)</f>
        <v>MIRIÃ LOBATO RODRIGUES</v>
      </c>
      <c r="I5198" t="s">
        <v>21</v>
      </c>
      <c r="J5198" t="s">
        <v>2174</v>
      </c>
      <c r="K5198" t="s">
        <v>2175</v>
      </c>
      <c r="L5198">
        <v>23580</v>
      </c>
      <c r="M5198" t="s">
        <v>115</v>
      </c>
      <c r="O5198" t="s">
        <v>11</v>
      </c>
      <c r="P5198">
        <v>5102</v>
      </c>
      <c r="Q5198">
        <v>20</v>
      </c>
      <c r="R5198">
        <v>0.48</v>
      </c>
      <c r="S5198">
        <v>9.6</v>
      </c>
      <c r="T5198">
        <v>7.2</v>
      </c>
      <c r="U5198">
        <v>25</v>
      </c>
      <c r="V5198" t="str">
        <f>VLOOKUP(L5198,'[2]tabela de preços'!$A:$D,4,0)</f>
        <v>RENOVA COADORES</v>
      </c>
      <c r="W5198" t="str">
        <f>VLOOKUP(L5198,'[2]tabela de preços'!$A:$F,6,0)</f>
        <v>COADORES</v>
      </c>
      <c r="X5198" t="str">
        <f>VLOOKUP(L5198,'[2]tabela de preços'!$A:$G,7,0)</f>
        <v>AUTOMOTIVO</v>
      </c>
    </row>
    <row r="5199" spans="1:24" x14ac:dyDescent="0.3">
      <c r="A5199" t="s">
        <v>2171</v>
      </c>
      <c r="C5199" t="s">
        <v>4259</v>
      </c>
      <c r="D5199" s="1">
        <v>46085</v>
      </c>
      <c r="E5199" t="s">
        <v>4260</v>
      </c>
      <c r="F5199">
        <v>9</v>
      </c>
      <c r="G5199">
        <v>174</v>
      </c>
      <c r="H5199" t="str">
        <f>VLOOKUP(G5199,[1]OPERADORES!$A:$B,2,0)</f>
        <v>MIRIÃ LOBATO RODRIGUES</v>
      </c>
      <c r="I5199" t="s">
        <v>21</v>
      </c>
      <c r="J5199" t="s">
        <v>2174</v>
      </c>
      <c r="K5199" t="s">
        <v>2175</v>
      </c>
      <c r="L5199">
        <v>22173</v>
      </c>
      <c r="M5199" t="s">
        <v>194</v>
      </c>
      <c r="O5199" t="s">
        <v>11</v>
      </c>
      <c r="P5199">
        <v>5102</v>
      </c>
      <c r="Q5199">
        <v>2</v>
      </c>
      <c r="R5199">
        <v>4.58</v>
      </c>
      <c r="S5199">
        <v>9.16</v>
      </c>
      <c r="T5199">
        <v>6.96</v>
      </c>
      <c r="U5199">
        <v>24.02</v>
      </c>
      <c r="V5199" t="str">
        <f>VLOOKUP(L5199,'[2]tabela de preços'!$A:$D,4,0)</f>
        <v>3M</v>
      </c>
      <c r="W5199" t="str">
        <f>VLOOKUP(L5199,'[2]tabela de preços'!$A:$F,6,0)</f>
        <v>FITA AUTOMOTIVA</v>
      </c>
      <c r="X5199" t="str">
        <f>VLOOKUP(L5199,'[2]tabela de preços'!$A:$G,7,0)</f>
        <v>AUTOMOTIVO</v>
      </c>
    </row>
    <row r="5200" spans="1:24" x14ac:dyDescent="0.3">
      <c r="A5200" t="s">
        <v>2171</v>
      </c>
      <c r="C5200" t="s">
        <v>4259</v>
      </c>
      <c r="D5200" s="1">
        <v>46085</v>
      </c>
      <c r="E5200" t="s">
        <v>4260</v>
      </c>
      <c r="F5200">
        <v>9</v>
      </c>
      <c r="G5200">
        <v>174</v>
      </c>
      <c r="H5200" t="str">
        <f>VLOOKUP(G5200,[1]OPERADORES!$A:$B,2,0)</f>
        <v>MIRIÃ LOBATO RODRIGUES</v>
      </c>
      <c r="I5200" t="s">
        <v>21</v>
      </c>
      <c r="J5200" t="s">
        <v>2174</v>
      </c>
      <c r="K5200" t="s">
        <v>2175</v>
      </c>
      <c r="L5200">
        <v>22188</v>
      </c>
      <c r="M5200" t="s">
        <v>78</v>
      </c>
      <c r="O5200" t="s">
        <v>11</v>
      </c>
      <c r="P5200">
        <v>5102</v>
      </c>
      <c r="Q5200">
        <v>2</v>
      </c>
      <c r="R5200">
        <v>14.35</v>
      </c>
      <c r="S5200">
        <v>28.7</v>
      </c>
      <c r="T5200">
        <v>21.78</v>
      </c>
      <c r="U5200">
        <v>24.11</v>
      </c>
      <c r="V5200" t="str">
        <f>VLOOKUP(L5200,'[2]tabela de preços'!$A:$D,4,0)</f>
        <v>3M</v>
      </c>
      <c r="W5200" t="str">
        <f>VLOOKUP(L5200,'[2]tabela de preços'!$A:$F,6,0)</f>
        <v>FITA AUTOMOTIVA</v>
      </c>
      <c r="X5200" t="str">
        <f>VLOOKUP(L5200,'[2]tabela de preços'!$A:$G,7,0)</f>
        <v>AUTOMOTIVO</v>
      </c>
    </row>
    <row r="5201" spans="1:24" x14ac:dyDescent="0.3">
      <c r="A5201" t="s">
        <v>2171</v>
      </c>
      <c r="C5201" t="s">
        <v>4259</v>
      </c>
      <c r="D5201" s="1">
        <v>46085</v>
      </c>
      <c r="E5201" t="s">
        <v>4260</v>
      </c>
      <c r="F5201">
        <v>9</v>
      </c>
      <c r="G5201">
        <v>174</v>
      </c>
      <c r="H5201" t="str">
        <f>VLOOKUP(G5201,[1]OPERADORES!$A:$B,2,0)</f>
        <v>MIRIÃ LOBATO RODRIGUES</v>
      </c>
      <c r="I5201" t="s">
        <v>21</v>
      </c>
      <c r="J5201" t="s">
        <v>2174</v>
      </c>
      <c r="K5201" t="s">
        <v>2175</v>
      </c>
      <c r="L5201">
        <v>86995</v>
      </c>
      <c r="M5201" t="s">
        <v>2817</v>
      </c>
      <c r="O5201" t="s">
        <v>11</v>
      </c>
      <c r="P5201">
        <v>5102</v>
      </c>
      <c r="Q5201">
        <v>2</v>
      </c>
      <c r="R5201">
        <v>7.29</v>
      </c>
      <c r="S5201">
        <v>14.58</v>
      </c>
      <c r="T5201">
        <v>11.66</v>
      </c>
      <c r="U5201">
        <v>20.03</v>
      </c>
      <c r="V5201" t="str">
        <f>VLOOKUP(L5201,'[2]tabela de preços'!$A:$D,4,0)</f>
        <v>AUTOAMERICA</v>
      </c>
      <c r="W5201" t="str">
        <f>VLOOKUP(L5201,'[2]tabela de preços'!$A:$F,6,0)</f>
        <v>FLANELAS / PANOS</v>
      </c>
      <c r="X5201" t="str">
        <f>VLOOKUP(L5201,'[2]tabela de preços'!$A:$G,7,0)</f>
        <v>AUTOMOTIVO</v>
      </c>
    </row>
    <row r="5202" spans="1:24" x14ac:dyDescent="0.3">
      <c r="A5202" t="s">
        <v>2171</v>
      </c>
      <c r="C5202" t="s">
        <v>4259</v>
      </c>
      <c r="D5202" s="1">
        <v>46085</v>
      </c>
      <c r="E5202" t="s">
        <v>4260</v>
      </c>
      <c r="F5202">
        <v>9</v>
      </c>
      <c r="G5202">
        <v>174</v>
      </c>
      <c r="H5202" t="str">
        <f>VLOOKUP(G5202,[1]OPERADORES!$A:$B,2,0)</f>
        <v>MIRIÃ LOBATO RODRIGUES</v>
      </c>
      <c r="I5202" t="s">
        <v>21</v>
      </c>
      <c r="J5202" t="s">
        <v>2174</v>
      </c>
      <c r="K5202" t="s">
        <v>2175</v>
      </c>
      <c r="L5202">
        <v>9773</v>
      </c>
      <c r="M5202" t="s">
        <v>703</v>
      </c>
      <c r="O5202" t="s">
        <v>11</v>
      </c>
      <c r="P5202">
        <v>5102</v>
      </c>
      <c r="Q5202">
        <v>1</v>
      </c>
      <c r="R5202">
        <v>95.77</v>
      </c>
      <c r="S5202">
        <v>95.77</v>
      </c>
      <c r="T5202">
        <v>72.69</v>
      </c>
      <c r="U5202">
        <v>24.1</v>
      </c>
      <c r="V5202" t="str">
        <f>VLOOKUP(L5202,'[2]tabela de preços'!$A:$D,4,0)</f>
        <v>SIKKENS</v>
      </c>
      <c r="W5202" t="str">
        <f>VLOOKUP(L5202,'[2]tabela de preços'!$A:$F,6,0)</f>
        <v>CATALISADORES INDIVIDUAS</v>
      </c>
      <c r="X5202" t="str">
        <f>VLOOKUP(L5202,'[2]tabela de preços'!$A:$G,7,0)</f>
        <v>AUTOMOTIVO</v>
      </c>
    </row>
    <row r="5203" spans="1:24" x14ac:dyDescent="0.3">
      <c r="A5203" t="s">
        <v>2171</v>
      </c>
      <c r="C5203" t="s">
        <v>4259</v>
      </c>
      <c r="D5203" s="1">
        <v>46085</v>
      </c>
      <c r="E5203" t="s">
        <v>4260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2174</v>
      </c>
      <c r="K5203" t="s">
        <v>2175</v>
      </c>
      <c r="L5203">
        <v>16</v>
      </c>
      <c r="M5203" t="s">
        <v>122</v>
      </c>
      <c r="O5203" t="s">
        <v>11</v>
      </c>
      <c r="P5203">
        <v>5102</v>
      </c>
      <c r="Q5203">
        <v>5</v>
      </c>
      <c r="R5203">
        <v>2.9</v>
      </c>
      <c r="S5203">
        <v>14.5</v>
      </c>
      <c r="T5203">
        <v>11</v>
      </c>
      <c r="U5203">
        <v>24.14</v>
      </c>
      <c r="V5203" t="str">
        <f>VLOOKUP(L5203,'[2]tabela de preços'!$A:$D,4,0)</f>
        <v>3M</v>
      </c>
      <c r="W5203" t="str">
        <f>VLOOKUP(L5203,'[2]tabela de preços'!$A:$F,6,0)</f>
        <v>LIXA DÁGUA</v>
      </c>
      <c r="X5203" t="str">
        <f>VLOOKUP(L5203,'[2]tabela de preços'!$A:$G,7,0)</f>
        <v>AUTOMOTIVO</v>
      </c>
    </row>
    <row r="5204" spans="1:24" x14ac:dyDescent="0.3">
      <c r="A5204" t="s">
        <v>2171</v>
      </c>
      <c r="C5204" t="s">
        <v>4259</v>
      </c>
      <c r="D5204" s="1">
        <v>46085</v>
      </c>
      <c r="E5204" t="s">
        <v>4260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2174</v>
      </c>
      <c r="K5204" t="s">
        <v>2175</v>
      </c>
      <c r="L5204">
        <v>9994</v>
      </c>
      <c r="M5204" t="s">
        <v>2730</v>
      </c>
      <c r="O5204" t="s">
        <v>11</v>
      </c>
      <c r="P5204">
        <v>5102</v>
      </c>
      <c r="Q5204">
        <v>1</v>
      </c>
      <c r="R5204">
        <v>44.97</v>
      </c>
      <c r="S5204">
        <v>44.97</v>
      </c>
      <c r="T5204">
        <v>34.14</v>
      </c>
      <c r="U5204">
        <v>24.08</v>
      </c>
      <c r="V5204" t="str">
        <f>VLOOKUP(L5204,'[2]tabela de preços'!$A:$D,4,0)</f>
        <v>SIKKENS</v>
      </c>
      <c r="W5204" t="str">
        <f>VLOOKUP(L5204,'[2]tabela de preços'!$A:$F,6,0)</f>
        <v>DILUENTE</v>
      </c>
      <c r="X5204" t="str">
        <f>VLOOKUP(L5204,'[2]tabela de preços'!$A:$G,7,0)</f>
        <v>AUTOMOTIVO</v>
      </c>
    </row>
    <row r="5205" spans="1:24" x14ac:dyDescent="0.3">
      <c r="A5205" t="s">
        <v>2171</v>
      </c>
      <c r="C5205" t="s">
        <v>4259</v>
      </c>
      <c r="D5205" s="1">
        <v>46085</v>
      </c>
      <c r="E5205" t="s">
        <v>4260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2174</v>
      </c>
      <c r="K5205" t="s">
        <v>2175</v>
      </c>
      <c r="L5205">
        <v>84560</v>
      </c>
      <c r="M5205" t="s">
        <v>118</v>
      </c>
      <c r="O5205" t="s">
        <v>11</v>
      </c>
      <c r="P5205">
        <v>5102</v>
      </c>
      <c r="Q5205">
        <v>1</v>
      </c>
      <c r="R5205">
        <v>47.89</v>
      </c>
      <c r="S5205">
        <v>47.89</v>
      </c>
      <c r="T5205">
        <v>41.13</v>
      </c>
      <c r="U5205">
        <v>14.12</v>
      </c>
      <c r="V5205" t="str">
        <f>VLOOKUP(L5205,'[2]tabela de preços'!$A:$D,4,0)</f>
        <v>BRASILUX</v>
      </c>
      <c r="W5205" t="str">
        <f>VLOOKUP(L5205,'[2]tabela de preços'!$A:$F,6,0)</f>
        <v>THINNER DE LIMPEZA</v>
      </c>
      <c r="X5205" t="str">
        <f>VLOOKUP(L5205,'[2]tabela de preços'!$A:$G,7,0)</f>
        <v>THINNER</v>
      </c>
    </row>
    <row r="5206" spans="1:24" x14ac:dyDescent="0.3">
      <c r="A5206" t="s">
        <v>2171</v>
      </c>
      <c r="C5206" t="s">
        <v>4259</v>
      </c>
      <c r="D5206" s="1">
        <v>46085</v>
      </c>
      <c r="E5206" t="s">
        <v>4260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2174</v>
      </c>
      <c r="K5206" t="s">
        <v>2175</v>
      </c>
      <c r="L5206">
        <v>85363</v>
      </c>
      <c r="M5206" t="s">
        <v>237</v>
      </c>
      <c r="O5206" t="s">
        <v>11</v>
      </c>
      <c r="P5206">
        <v>5102</v>
      </c>
      <c r="Q5206">
        <v>1</v>
      </c>
      <c r="R5206">
        <v>23.95</v>
      </c>
      <c r="S5206">
        <v>23.95</v>
      </c>
      <c r="T5206">
        <v>18.18</v>
      </c>
      <c r="U5206">
        <v>24.09</v>
      </c>
      <c r="V5206" t="str">
        <f>VLOOKUP(L5206,'[2]tabela de preços'!$A:$D,4,0)</f>
        <v>BRASILUX</v>
      </c>
      <c r="W5206" t="str">
        <f>VLOOKUP(L5206,'[2]tabela de preços'!$A:$F,6,0)</f>
        <v>PRETO FOSCO VINÍLICO</v>
      </c>
      <c r="X5206" t="str">
        <f>VLOOKUP(L5206,'[2]tabela de preços'!$A:$G,7,0)</f>
        <v>AUTOMOTIVO</v>
      </c>
    </row>
    <row r="5207" spans="1:24" x14ac:dyDescent="0.3">
      <c r="A5207" t="s">
        <v>2213</v>
      </c>
      <c r="C5207" t="s">
        <v>4261</v>
      </c>
      <c r="D5207" s="1">
        <v>46086</v>
      </c>
      <c r="E5207" t="s">
        <v>4262</v>
      </c>
      <c r="F5207">
        <v>9</v>
      </c>
      <c r="G5207">
        <v>236</v>
      </c>
      <c r="H5207" t="str">
        <f>VLOOKUP(G5207,[1]OPERADORES!$A:$B,2,0)</f>
        <v>DANIEL</v>
      </c>
      <c r="I5207" t="s">
        <v>21</v>
      </c>
      <c r="J5207" t="s">
        <v>1816</v>
      </c>
      <c r="K5207" t="s">
        <v>2216</v>
      </c>
      <c r="L5207">
        <v>85778</v>
      </c>
      <c r="M5207" t="s">
        <v>4263</v>
      </c>
      <c r="O5207" t="s">
        <v>11</v>
      </c>
      <c r="P5207">
        <v>5403</v>
      </c>
      <c r="Q5207">
        <v>1</v>
      </c>
      <c r="R5207">
        <v>381.34</v>
      </c>
      <c r="S5207">
        <v>381.34</v>
      </c>
      <c r="T5207">
        <v>231.11</v>
      </c>
      <c r="U5207">
        <v>39.4</v>
      </c>
      <c r="V5207" t="str">
        <f>VLOOKUP(L5207,'[2]tabela de preços'!$A:$D,4,0)</f>
        <v>CORAL</v>
      </c>
      <c r="W5207" t="str">
        <f>VLOOKUP(L5207,'[2]tabela de preços'!$A:$F,6,0)</f>
        <v>BASES IMOBILIÁRIAS</v>
      </c>
      <c r="X5207" t="str">
        <f>VLOOKUP(L5207,'[2]tabela de preços'!$A:$G,7,0)</f>
        <v>IMOBILIÁRIO</v>
      </c>
    </row>
    <row r="5208" spans="1:24" x14ac:dyDescent="0.3">
      <c r="A5208" t="s">
        <v>2213</v>
      </c>
      <c r="C5208" t="s">
        <v>4261</v>
      </c>
      <c r="D5208" s="1">
        <v>46086</v>
      </c>
      <c r="E5208" t="s">
        <v>4262</v>
      </c>
      <c r="F5208">
        <v>9</v>
      </c>
      <c r="G5208">
        <v>236</v>
      </c>
      <c r="H5208" t="str">
        <f>VLOOKUP(G5208,[1]OPERADORES!$A:$B,2,0)</f>
        <v>DANIEL</v>
      </c>
      <c r="I5208" t="s">
        <v>21</v>
      </c>
      <c r="J5208" t="s">
        <v>1816</v>
      </c>
      <c r="K5208" t="s">
        <v>2216</v>
      </c>
      <c r="L5208">
        <v>86042</v>
      </c>
      <c r="M5208" t="s">
        <v>4264</v>
      </c>
      <c r="O5208" t="s">
        <v>11</v>
      </c>
      <c r="P5208">
        <v>5403</v>
      </c>
      <c r="Q5208">
        <v>1</v>
      </c>
      <c r="R5208">
        <v>146.51</v>
      </c>
      <c r="S5208">
        <v>146.51</v>
      </c>
      <c r="T5208">
        <v>88.8</v>
      </c>
      <c r="U5208">
        <v>39.39</v>
      </c>
      <c r="V5208" t="str">
        <f>VLOOKUP(L5208,'[2]tabela de preços'!$A:$D,4,0)</f>
        <v>CORAL</v>
      </c>
      <c r="W5208" t="str">
        <f>VLOOKUP(L5208,'[2]tabela de preços'!$A:$F,6,0)</f>
        <v>ESMALTES</v>
      </c>
      <c r="X5208" t="str">
        <f>VLOOKUP(L5208,'[2]tabela de preços'!$A:$G,7,0)</f>
        <v>INDUSTRIAL</v>
      </c>
    </row>
    <row r="5209" spans="1:24" x14ac:dyDescent="0.3">
      <c r="A5209" t="s">
        <v>2213</v>
      </c>
      <c r="C5209" t="s">
        <v>4261</v>
      </c>
      <c r="D5209" s="1">
        <v>46086</v>
      </c>
      <c r="E5209" t="s">
        <v>4262</v>
      </c>
      <c r="F5209">
        <v>9</v>
      </c>
      <c r="G5209">
        <v>236</v>
      </c>
      <c r="H5209" t="str">
        <f>VLOOKUP(G5209,[1]OPERADORES!$A:$B,2,0)</f>
        <v>DANIEL</v>
      </c>
      <c r="I5209" t="s">
        <v>21</v>
      </c>
      <c r="J5209" t="s">
        <v>1816</v>
      </c>
      <c r="K5209" t="s">
        <v>2216</v>
      </c>
      <c r="L5209">
        <v>84297</v>
      </c>
      <c r="M5209" t="s">
        <v>297</v>
      </c>
      <c r="O5209" t="s">
        <v>11</v>
      </c>
      <c r="P5209">
        <v>5403</v>
      </c>
      <c r="Q5209">
        <v>1</v>
      </c>
      <c r="R5209">
        <v>87.15</v>
      </c>
      <c r="S5209">
        <v>87.15</v>
      </c>
      <c r="T5209">
        <v>63.89</v>
      </c>
      <c r="U5209">
        <v>26.69</v>
      </c>
      <c r="V5209" t="str">
        <f>VLOOKUP(L5209,'[2]tabela de preços'!$A:$D,4,0)</f>
        <v>BRASILUX</v>
      </c>
      <c r="W5209" t="str">
        <f>VLOOKUP(L5209,'[2]tabela de preços'!$A:$F,6,0)</f>
        <v>TINTA EMBORRACHADA</v>
      </c>
      <c r="X5209" t="str">
        <f>VLOOKUP(L5209,'[2]tabela de preços'!$A:$G,7,0)</f>
        <v>IMOBILIÁRIO</v>
      </c>
    </row>
    <row r="5210" spans="1:24" x14ac:dyDescent="0.3">
      <c r="A5210" t="s">
        <v>2213</v>
      </c>
      <c r="C5210" t="s">
        <v>4261</v>
      </c>
      <c r="D5210" s="1">
        <v>46086</v>
      </c>
      <c r="E5210" t="s">
        <v>4262</v>
      </c>
      <c r="F5210">
        <v>9</v>
      </c>
      <c r="G5210">
        <v>236</v>
      </c>
      <c r="H5210" t="str">
        <f>VLOOKUP(G5210,[1]OPERADORES!$A:$B,2,0)</f>
        <v>DANIEL</v>
      </c>
      <c r="I5210" t="s">
        <v>21</v>
      </c>
      <c r="J5210" t="s">
        <v>1816</v>
      </c>
      <c r="K5210" t="s">
        <v>2216</v>
      </c>
      <c r="L5210">
        <v>5</v>
      </c>
      <c r="M5210" t="s">
        <v>147</v>
      </c>
      <c r="O5210" t="s">
        <v>11</v>
      </c>
      <c r="P5210">
        <v>5102</v>
      </c>
      <c r="Q5210">
        <v>1</v>
      </c>
      <c r="R5210">
        <v>6.06</v>
      </c>
      <c r="S5210">
        <v>6.06</v>
      </c>
      <c r="T5210">
        <v>3.91</v>
      </c>
      <c r="U5210">
        <v>35.479999999999997</v>
      </c>
      <c r="V5210" t="str">
        <f>VLOOKUP(L5210,'[2]tabela de preços'!$A:$D,4,0)</f>
        <v>BRILHO ESTOPA</v>
      </c>
      <c r="W5210" t="str">
        <f>VLOOKUP(L5210,'[2]tabela de preços'!$A:$F,6,0)</f>
        <v>ESTOPAS</v>
      </c>
      <c r="X5210" t="str">
        <f>VLOOKUP(L5210,'[2]tabela de preços'!$A:$G,7,0)</f>
        <v>AUTOMOTIVO</v>
      </c>
    </row>
    <row r="5211" spans="1:24" x14ac:dyDescent="0.3">
      <c r="A5211" t="s">
        <v>2213</v>
      </c>
      <c r="C5211" t="s">
        <v>4261</v>
      </c>
      <c r="D5211" s="1">
        <v>46086</v>
      </c>
      <c r="E5211" t="s">
        <v>4262</v>
      </c>
      <c r="F5211">
        <v>9</v>
      </c>
      <c r="G5211">
        <v>236</v>
      </c>
      <c r="H5211" t="str">
        <f>VLOOKUP(G5211,[1]OPERADORES!$A:$B,2,0)</f>
        <v>DANIEL</v>
      </c>
      <c r="I5211" t="s">
        <v>21</v>
      </c>
      <c r="J5211" t="s">
        <v>1816</v>
      </c>
      <c r="K5211" t="s">
        <v>2216</v>
      </c>
      <c r="L5211">
        <v>84928</v>
      </c>
      <c r="M5211" t="s">
        <v>36</v>
      </c>
      <c r="O5211" t="s">
        <v>11</v>
      </c>
      <c r="P5211">
        <v>5102</v>
      </c>
      <c r="Q5211">
        <v>5</v>
      </c>
      <c r="R5211">
        <v>9.39</v>
      </c>
      <c r="S5211">
        <v>46.95</v>
      </c>
      <c r="T5211">
        <v>35.65</v>
      </c>
      <c r="U5211">
        <v>24.07</v>
      </c>
      <c r="V5211" t="str">
        <f>VLOOKUP(L5211,'[2]tabela de preços'!$A:$D,4,0)</f>
        <v>ADERE</v>
      </c>
      <c r="W5211" t="str">
        <f>VLOOKUP(L5211,'[2]tabela de preços'!$A:$F,6,0)</f>
        <v xml:space="preserve">FITA DE USO GERAL </v>
      </c>
      <c r="X5211" t="str">
        <f>VLOOKUP(L5211,'[2]tabela de preços'!$A:$G,7,0)</f>
        <v>IMOBILIÁRIO</v>
      </c>
    </row>
    <row r="5212" spans="1:24" x14ac:dyDescent="0.3">
      <c r="A5212" t="s">
        <v>2213</v>
      </c>
      <c r="C5212" t="s">
        <v>4261</v>
      </c>
      <c r="D5212" s="1">
        <v>46086</v>
      </c>
      <c r="E5212" t="s">
        <v>4262</v>
      </c>
      <c r="F5212">
        <v>9</v>
      </c>
      <c r="G5212">
        <v>236</v>
      </c>
      <c r="H5212" t="str">
        <f>VLOOKUP(G5212,[1]OPERADORES!$A:$B,2,0)</f>
        <v>DANIEL</v>
      </c>
      <c r="I5212" t="s">
        <v>21</v>
      </c>
      <c r="J5212" t="s">
        <v>1816</v>
      </c>
      <c r="K5212" t="s">
        <v>2216</v>
      </c>
      <c r="L5212">
        <v>84032</v>
      </c>
      <c r="M5212" t="s">
        <v>1573</v>
      </c>
      <c r="O5212" t="s">
        <v>11</v>
      </c>
      <c r="P5212">
        <v>5102</v>
      </c>
      <c r="Q5212">
        <v>1</v>
      </c>
      <c r="R5212">
        <v>102.89</v>
      </c>
      <c r="S5212">
        <v>102.89</v>
      </c>
      <c r="T5212">
        <v>75.430000000000007</v>
      </c>
      <c r="U5212">
        <v>26.69</v>
      </c>
      <c r="V5212" t="str">
        <f>VLOOKUP(L5212,'[2]tabela de preços'!$A:$D,4,0)</f>
        <v>BRASILUX</v>
      </c>
      <c r="W5212" t="str">
        <f>VLOOKUP(L5212,'[2]tabela de preços'!$A:$F,6,0)</f>
        <v>MASSA CORRIDA / ACRÍLICA</v>
      </c>
      <c r="X5212" t="str">
        <f>VLOOKUP(L5212,'[2]tabela de preços'!$A:$G,7,0)</f>
        <v>IMOBILIÁRIO</v>
      </c>
    </row>
    <row r="5213" spans="1:24" x14ac:dyDescent="0.3">
      <c r="A5213" t="s">
        <v>2213</v>
      </c>
      <c r="C5213" t="s">
        <v>4261</v>
      </c>
      <c r="D5213" s="1">
        <v>46086</v>
      </c>
      <c r="E5213" t="s">
        <v>4262</v>
      </c>
      <c r="F5213">
        <v>9</v>
      </c>
      <c r="G5213">
        <v>236</v>
      </c>
      <c r="H5213" t="str">
        <f>VLOOKUP(G5213,[1]OPERADORES!$A:$B,2,0)</f>
        <v>DANIEL</v>
      </c>
      <c r="I5213" t="s">
        <v>21</v>
      </c>
      <c r="J5213" t="s">
        <v>1816</v>
      </c>
      <c r="K5213" t="s">
        <v>2216</v>
      </c>
      <c r="L5213">
        <v>84036</v>
      </c>
      <c r="M5213" t="s">
        <v>289</v>
      </c>
      <c r="O5213" t="s">
        <v>11</v>
      </c>
      <c r="P5213">
        <v>5102</v>
      </c>
      <c r="Q5213">
        <v>1</v>
      </c>
      <c r="R5213">
        <v>47.9</v>
      </c>
      <c r="S5213">
        <v>47.9</v>
      </c>
      <c r="T5213">
        <v>41.63</v>
      </c>
      <c r="U5213">
        <v>13.09</v>
      </c>
      <c r="V5213" t="str">
        <f>VLOOKUP(L5213,'[2]tabela de preços'!$A:$D,4,0)</f>
        <v>BRASILUX</v>
      </c>
      <c r="W5213" t="str">
        <f>VLOOKUP(L5213,'[2]tabela de preços'!$A:$F,6,0)</f>
        <v>MASSA CORRIDA / ACRÍLICA</v>
      </c>
      <c r="X5213" t="str">
        <f>VLOOKUP(L5213,'[2]tabela de preços'!$A:$G,7,0)</f>
        <v>IMOBILIÁRIO</v>
      </c>
    </row>
    <row r="5214" spans="1:24" x14ac:dyDescent="0.3">
      <c r="A5214" t="s">
        <v>2213</v>
      </c>
      <c r="C5214" t="s">
        <v>4261</v>
      </c>
      <c r="D5214" s="1">
        <v>46086</v>
      </c>
      <c r="E5214" t="s">
        <v>4262</v>
      </c>
      <c r="F5214">
        <v>9</v>
      </c>
      <c r="G5214">
        <v>236</v>
      </c>
      <c r="H5214" t="str">
        <f>VLOOKUP(G5214,[1]OPERADORES!$A:$B,2,0)</f>
        <v>DANIEL</v>
      </c>
      <c r="I5214" t="s">
        <v>21</v>
      </c>
      <c r="J5214" t="s">
        <v>1816</v>
      </c>
      <c r="K5214" t="s">
        <v>2216</v>
      </c>
      <c r="L5214">
        <v>84420</v>
      </c>
      <c r="M5214" t="s">
        <v>353</v>
      </c>
      <c r="O5214" t="s">
        <v>11</v>
      </c>
      <c r="P5214">
        <v>5102</v>
      </c>
      <c r="Q5214">
        <v>1</v>
      </c>
      <c r="R5214">
        <v>21.54</v>
      </c>
      <c r="S5214">
        <v>21.54</v>
      </c>
      <c r="T5214">
        <v>15.44</v>
      </c>
      <c r="U5214">
        <v>28.32</v>
      </c>
      <c r="V5214" t="str">
        <f>VLOOKUP(L5214,'[2]tabela de preços'!$A:$D,4,0)</f>
        <v>ATLAS</v>
      </c>
      <c r="W5214" t="str">
        <f>VLOOKUP(L5214,'[2]tabela de preços'!$A:$F,6,0)</f>
        <v>ROLOS / TRINCHAS / PINCÉIS / ESPÁTULAS</v>
      </c>
      <c r="X5214" t="str">
        <f>VLOOKUP(L5214,'[2]tabela de preços'!$A:$G,7,0)</f>
        <v>IMOBILIÁRIO</v>
      </c>
    </row>
    <row r="5215" spans="1:24" x14ac:dyDescent="0.3">
      <c r="A5215" t="s">
        <v>2213</v>
      </c>
      <c r="C5215" t="s">
        <v>4261</v>
      </c>
      <c r="D5215" s="1">
        <v>46086</v>
      </c>
      <c r="E5215" t="s">
        <v>4262</v>
      </c>
      <c r="F5215">
        <v>9</v>
      </c>
      <c r="G5215">
        <v>236</v>
      </c>
      <c r="H5215" t="str">
        <f>VLOOKUP(G5215,[1]OPERADORES!$A:$B,2,0)</f>
        <v>DANIEL</v>
      </c>
      <c r="I5215" t="s">
        <v>21</v>
      </c>
      <c r="J5215" t="s">
        <v>1816</v>
      </c>
      <c r="K5215" t="s">
        <v>2216</v>
      </c>
      <c r="L5215">
        <v>10298</v>
      </c>
      <c r="M5215" t="s">
        <v>85</v>
      </c>
      <c r="O5215" t="s">
        <v>11</v>
      </c>
      <c r="P5215">
        <v>5102</v>
      </c>
      <c r="Q5215">
        <v>1</v>
      </c>
      <c r="R5215">
        <v>56.89</v>
      </c>
      <c r="S5215">
        <v>56.89</v>
      </c>
      <c r="T5215">
        <v>47.38</v>
      </c>
      <c r="U5215">
        <v>16.72</v>
      </c>
      <c r="V5215" t="str">
        <f>VLOOKUP(L5215,'[2]tabela de preços'!$A:$D,4,0)</f>
        <v>ANJO</v>
      </c>
      <c r="W5215" t="str">
        <f>VLOOKUP(L5215,'[2]tabela de preços'!$A:$F,6,0)</f>
        <v>THINNER DE LIMPEZA</v>
      </c>
      <c r="X5215" t="str">
        <f>VLOOKUP(L5215,'[2]tabela de preços'!$A:$G,7,0)</f>
        <v>THINNER</v>
      </c>
    </row>
    <row r="5216" spans="1:24" x14ac:dyDescent="0.3">
      <c r="A5216" t="s">
        <v>2213</v>
      </c>
      <c r="C5216" t="s">
        <v>4261</v>
      </c>
      <c r="D5216" s="1">
        <v>46086</v>
      </c>
      <c r="E5216" t="s">
        <v>4262</v>
      </c>
      <c r="F5216">
        <v>9</v>
      </c>
      <c r="G5216">
        <v>236</v>
      </c>
      <c r="H5216" t="str">
        <f>VLOOKUP(G5216,[1]OPERADORES!$A:$B,2,0)</f>
        <v>DANIEL</v>
      </c>
      <c r="I5216" t="s">
        <v>21</v>
      </c>
      <c r="J5216" t="s">
        <v>1816</v>
      </c>
      <c r="K5216" t="s">
        <v>2216</v>
      </c>
      <c r="L5216">
        <v>10118</v>
      </c>
      <c r="M5216" t="s">
        <v>572</v>
      </c>
      <c r="O5216" t="s">
        <v>11</v>
      </c>
      <c r="P5216">
        <v>5102</v>
      </c>
      <c r="Q5216">
        <v>2</v>
      </c>
      <c r="R5216">
        <v>5.0199999999999996</v>
      </c>
      <c r="S5216">
        <v>10.039999999999999</v>
      </c>
      <c r="T5216">
        <v>7.62</v>
      </c>
      <c r="U5216">
        <v>24.1</v>
      </c>
      <c r="V5216" t="str">
        <f>VLOOKUP(L5216,'[2]tabela de preços'!$A:$D,4,0)</f>
        <v>ATLAS</v>
      </c>
      <c r="W5216" t="str">
        <f>VLOOKUP(L5216,'[2]tabela de preços'!$A:$F,6,0)</f>
        <v>ROLOS / TRINCHAS / PINCÉIS / ESPÁTULAS</v>
      </c>
      <c r="X5216" t="str">
        <f>VLOOKUP(L5216,'[2]tabela de preços'!$A:$G,7,0)</f>
        <v>IMOBILIÁRIO</v>
      </c>
    </row>
    <row r="5217" spans="1:24" x14ac:dyDescent="0.3">
      <c r="A5217" t="s">
        <v>2213</v>
      </c>
      <c r="C5217" t="s">
        <v>4265</v>
      </c>
      <c r="D5217" s="1">
        <v>46087</v>
      </c>
      <c r="E5217" t="s">
        <v>4266</v>
      </c>
      <c r="F5217">
        <v>9</v>
      </c>
      <c r="G5217">
        <v>236</v>
      </c>
      <c r="H5217" t="str">
        <f>VLOOKUP(G5217,[1]OPERADORES!$A:$B,2,0)</f>
        <v>DANIEL</v>
      </c>
      <c r="I5217" t="s">
        <v>21</v>
      </c>
      <c r="J5217" t="s">
        <v>1816</v>
      </c>
      <c r="K5217" t="s">
        <v>2216</v>
      </c>
      <c r="L5217">
        <v>84268</v>
      </c>
      <c r="M5217" t="s">
        <v>1566</v>
      </c>
      <c r="O5217" t="s">
        <v>11</v>
      </c>
      <c r="P5217">
        <v>5403</v>
      </c>
      <c r="Q5217">
        <v>1</v>
      </c>
      <c r="R5217">
        <v>203.42</v>
      </c>
      <c r="S5217">
        <v>203.42</v>
      </c>
      <c r="T5217">
        <v>154.4</v>
      </c>
      <c r="U5217">
        <v>24.1</v>
      </c>
      <c r="V5217" t="str">
        <f>VLOOKUP(L5217,'[2]tabela de preços'!$A:$D,4,0)</f>
        <v>BRASILUX</v>
      </c>
      <c r="W5217" t="str">
        <f>VLOOKUP(L5217,'[2]tabela de preços'!$A:$F,6,0)</f>
        <v>TINTA PAREDE</v>
      </c>
      <c r="X5217" t="str">
        <f>VLOOKUP(L5217,'[2]tabela de preços'!$A:$G,7,0)</f>
        <v>IMOBILIÁRIO</v>
      </c>
    </row>
    <row r="5218" spans="1:24" x14ac:dyDescent="0.3">
      <c r="A5218" t="s">
        <v>2213</v>
      </c>
      <c r="C5218" t="s">
        <v>4265</v>
      </c>
      <c r="D5218" s="1">
        <v>46087</v>
      </c>
      <c r="E5218" t="s">
        <v>4266</v>
      </c>
      <c r="F5218">
        <v>9</v>
      </c>
      <c r="G5218">
        <v>236</v>
      </c>
      <c r="H5218" t="str">
        <f>VLOOKUP(G5218,[1]OPERADORES!$A:$B,2,0)</f>
        <v>DANIEL</v>
      </c>
      <c r="I5218" t="s">
        <v>21</v>
      </c>
      <c r="J5218" t="s">
        <v>1816</v>
      </c>
      <c r="K5218" t="s">
        <v>2216</v>
      </c>
      <c r="L5218">
        <v>84325</v>
      </c>
      <c r="M5218" t="s">
        <v>678</v>
      </c>
      <c r="O5218" t="s">
        <v>11</v>
      </c>
      <c r="P5218">
        <v>5403</v>
      </c>
      <c r="Q5218">
        <v>2</v>
      </c>
      <c r="R5218">
        <v>59.98</v>
      </c>
      <c r="S5218">
        <v>119.96</v>
      </c>
      <c r="T5218">
        <v>106.14</v>
      </c>
      <c r="U5218">
        <v>11.52</v>
      </c>
      <c r="V5218" t="str">
        <f>VLOOKUP(L5218,'[2]tabela de preços'!$A:$D,4,0)</f>
        <v>BRASILUX</v>
      </c>
      <c r="W5218" t="str">
        <f>VLOOKUP(L5218,'[2]tabela de preços'!$A:$F,6,0)</f>
        <v>ESMALTES</v>
      </c>
      <c r="X5218" t="str">
        <f>VLOOKUP(L5218,'[2]tabela de preços'!$A:$G,7,0)</f>
        <v>INDUSTRIAL</v>
      </c>
    </row>
    <row r="5219" spans="1:24" x14ac:dyDescent="0.3">
      <c r="A5219" t="s">
        <v>2213</v>
      </c>
      <c r="C5219" t="s">
        <v>4265</v>
      </c>
      <c r="D5219" s="1">
        <v>46087</v>
      </c>
      <c r="E5219" t="s">
        <v>4266</v>
      </c>
      <c r="F5219">
        <v>9</v>
      </c>
      <c r="G5219">
        <v>236</v>
      </c>
      <c r="H5219" t="str">
        <f>VLOOKUP(G5219,[1]OPERADORES!$A:$B,2,0)</f>
        <v>DANIEL</v>
      </c>
      <c r="I5219" t="s">
        <v>21</v>
      </c>
      <c r="J5219" t="s">
        <v>1816</v>
      </c>
      <c r="K5219" t="s">
        <v>2216</v>
      </c>
      <c r="L5219">
        <v>84331</v>
      </c>
      <c r="M5219" t="s">
        <v>497</v>
      </c>
      <c r="O5219" t="s">
        <v>11</v>
      </c>
      <c r="P5219">
        <v>5403</v>
      </c>
      <c r="Q5219">
        <v>5</v>
      </c>
      <c r="R5219">
        <v>59.98</v>
      </c>
      <c r="S5219">
        <v>299.89999999999998</v>
      </c>
      <c r="T5219">
        <v>265.35000000000002</v>
      </c>
      <c r="U5219">
        <v>11.52</v>
      </c>
      <c r="V5219" t="str">
        <f>VLOOKUP(L5219,'[2]tabela de preços'!$A:$D,4,0)</f>
        <v>BRASILUX</v>
      </c>
      <c r="W5219" t="str">
        <f>VLOOKUP(L5219,'[2]tabela de preços'!$A:$F,6,0)</f>
        <v>ESMALTES</v>
      </c>
      <c r="X5219" t="str">
        <f>VLOOKUP(L5219,'[2]tabela de preços'!$A:$G,7,0)</f>
        <v>INDUSTRIAL</v>
      </c>
    </row>
    <row r="5220" spans="1:24" x14ac:dyDescent="0.3">
      <c r="A5220" t="s">
        <v>2213</v>
      </c>
      <c r="C5220" t="s">
        <v>4265</v>
      </c>
      <c r="D5220" s="1">
        <v>46087</v>
      </c>
      <c r="E5220" t="s">
        <v>4266</v>
      </c>
      <c r="F5220">
        <v>9</v>
      </c>
      <c r="G5220">
        <v>236</v>
      </c>
      <c r="H5220" t="str">
        <f>VLOOKUP(G5220,[1]OPERADORES!$A:$B,2,0)</f>
        <v>DANIEL</v>
      </c>
      <c r="I5220" t="s">
        <v>21</v>
      </c>
      <c r="J5220" t="s">
        <v>1816</v>
      </c>
      <c r="K5220" t="s">
        <v>2216</v>
      </c>
      <c r="L5220">
        <v>84381</v>
      </c>
      <c r="M5220" t="s">
        <v>91</v>
      </c>
      <c r="O5220" t="s">
        <v>11</v>
      </c>
      <c r="P5220">
        <v>5403</v>
      </c>
      <c r="Q5220">
        <v>1</v>
      </c>
      <c r="R5220">
        <v>159.9</v>
      </c>
      <c r="S5220">
        <v>159.9</v>
      </c>
      <c r="T5220">
        <v>137.61000000000001</v>
      </c>
      <c r="U5220">
        <v>13.94</v>
      </c>
      <c r="V5220" t="str">
        <f>VLOOKUP(L5220,'[2]tabela de preços'!$A:$D,4,0)</f>
        <v>BRASILUX</v>
      </c>
      <c r="W5220" t="str">
        <f>VLOOKUP(L5220,'[2]tabela de preços'!$A:$F,6,0)</f>
        <v>TINTA PARA PISO</v>
      </c>
      <c r="X5220" t="str">
        <f>VLOOKUP(L5220,'[2]tabela de preços'!$A:$G,7,0)</f>
        <v>IMOBILIÁRIO</v>
      </c>
    </row>
    <row r="5221" spans="1:24" x14ac:dyDescent="0.3">
      <c r="A5221" t="s">
        <v>2213</v>
      </c>
      <c r="C5221" t="s">
        <v>4265</v>
      </c>
      <c r="D5221" s="1">
        <v>46087</v>
      </c>
      <c r="E5221" t="s">
        <v>4266</v>
      </c>
      <c r="F5221">
        <v>9</v>
      </c>
      <c r="G5221">
        <v>236</v>
      </c>
      <c r="H5221" t="str">
        <f>VLOOKUP(G5221,[1]OPERADORES!$A:$B,2,0)</f>
        <v>DANIEL</v>
      </c>
      <c r="I5221" t="s">
        <v>21</v>
      </c>
      <c r="J5221" t="s">
        <v>1816</v>
      </c>
      <c r="K5221" t="s">
        <v>2216</v>
      </c>
      <c r="L5221">
        <v>22188</v>
      </c>
      <c r="M5221" t="s">
        <v>78</v>
      </c>
      <c r="O5221" t="s">
        <v>11</v>
      </c>
      <c r="P5221">
        <v>5102</v>
      </c>
      <c r="Q5221">
        <v>10</v>
      </c>
      <c r="R5221">
        <v>14.35</v>
      </c>
      <c r="S5221">
        <v>143.5</v>
      </c>
      <c r="T5221">
        <v>108.9</v>
      </c>
      <c r="U5221">
        <v>24.11</v>
      </c>
      <c r="V5221" t="str">
        <f>VLOOKUP(L5221,'[2]tabela de preços'!$A:$D,4,0)</f>
        <v>3M</v>
      </c>
      <c r="W5221" t="str">
        <f>VLOOKUP(L5221,'[2]tabela de preços'!$A:$F,6,0)</f>
        <v>FITA AUTOMOTIVA</v>
      </c>
      <c r="X5221" t="str">
        <f>VLOOKUP(L5221,'[2]tabela de preços'!$A:$G,7,0)</f>
        <v>AUTOMOTIVO</v>
      </c>
    </row>
    <row r="5222" spans="1:24" x14ac:dyDescent="0.3">
      <c r="A5222" t="s">
        <v>2213</v>
      </c>
      <c r="C5222" t="s">
        <v>4265</v>
      </c>
      <c r="D5222" s="1">
        <v>46087</v>
      </c>
      <c r="E5222" t="s">
        <v>4266</v>
      </c>
      <c r="F5222">
        <v>9</v>
      </c>
      <c r="G5222">
        <v>236</v>
      </c>
      <c r="H5222" t="str">
        <f>VLOOKUP(G5222,[1]OPERADORES!$A:$B,2,0)</f>
        <v>DANIEL</v>
      </c>
      <c r="I5222" t="s">
        <v>21</v>
      </c>
      <c r="J5222" t="s">
        <v>1816</v>
      </c>
      <c r="K5222" t="s">
        <v>2216</v>
      </c>
      <c r="L5222">
        <v>84499</v>
      </c>
      <c r="M5222" t="s">
        <v>534</v>
      </c>
      <c r="O5222" t="s">
        <v>11</v>
      </c>
      <c r="P5222">
        <v>5102</v>
      </c>
      <c r="Q5222">
        <v>1</v>
      </c>
      <c r="R5222">
        <v>185.45</v>
      </c>
      <c r="S5222">
        <v>185.45</v>
      </c>
      <c r="T5222">
        <v>140.76</v>
      </c>
      <c r="U5222">
        <v>24.1</v>
      </c>
      <c r="V5222" t="str">
        <f>VLOOKUP(L5222,'[2]tabela de preços'!$A:$D,4,0)</f>
        <v>BRASILUX</v>
      </c>
      <c r="W5222" t="str">
        <f>VLOOKUP(L5222,'[2]tabela de preços'!$A:$F,6,0)</f>
        <v>THINNER DE LIMPEZA</v>
      </c>
      <c r="X5222" t="str">
        <f>VLOOKUP(L5222,'[2]tabela de preços'!$A:$G,7,0)</f>
        <v>THINNER</v>
      </c>
    </row>
    <row r="5223" spans="1:24" x14ac:dyDescent="0.3">
      <c r="A5223" t="s">
        <v>2236</v>
      </c>
      <c r="B5223" t="s">
        <v>2237</v>
      </c>
      <c r="C5223" t="s">
        <v>4041</v>
      </c>
      <c r="D5223" s="1">
        <v>46084</v>
      </c>
      <c r="E5223" t="s">
        <v>4042</v>
      </c>
      <c r="F5223">
        <v>9</v>
      </c>
      <c r="G5223">
        <v>236</v>
      </c>
      <c r="H5223" t="str">
        <f>VLOOKUP(G5223,[1]OPERADORES!$A:$B,2,0)</f>
        <v>DANIEL</v>
      </c>
      <c r="I5223" t="s">
        <v>21</v>
      </c>
      <c r="J5223" t="s">
        <v>2240</v>
      </c>
      <c r="K5223" t="s">
        <v>2241</v>
      </c>
      <c r="L5223">
        <v>21860</v>
      </c>
      <c r="M5223" t="s">
        <v>2038</v>
      </c>
      <c r="O5223" t="s">
        <v>11</v>
      </c>
      <c r="P5223">
        <v>5403</v>
      </c>
      <c r="Q5223">
        <v>2</v>
      </c>
      <c r="R5223">
        <v>63.48</v>
      </c>
      <c r="S5223">
        <v>126.96</v>
      </c>
      <c r="T5223">
        <v>93.08</v>
      </c>
      <c r="U5223">
        <v>26.69</v>
      </c>
      <c r="V5223" t="str">
        <f>VLOOKUP(L5223,'[2]tabela de preços'!$A:$D,4,0)</f>
        <v>SIKKENS</v>
      </c>
      <c r="W5223" t="str">
        <f>VLOOKUP(L5223,'[2]tabela de preços'!$A:$F,6,0)</f>
        <v>VERNIZ AUTOMOTIVO</v>
      </c>
      <c r="X5223" t="str">
        <f>VLOOKUP(L5223,'[2]tabela de preços'!$A:$G,7,0)</f>
        <v>AUTOMOTIVO</v>
      </c>
    </row>
    <row r="5224" spans="1:24" x14ac:dyDescent="0.3">
      <c r="A5224" t="s">
        <v>2236</v>
      </c>
      <c r="B5224" t="s">
        <v>2237</v>
      </c>
      <c r="C5224" t="s">
        <v>4041</v>
      </c>
      <c r="D5224" s="1">
        <v>46084</v>
      </c>
      <c r="E5224" t="s">
        <v>4042</v>
      </c>
      <c r="F5224">
        <v>9</v>
      </c>
      <c r="G5224">
        <v>236</v>
      </c>
      <c r="H5224" t="str">
        <f>VLOOKUP(G5224,[1]OPERADORES!$A:$B,2,0)</f>
        <v>DANIEL</v>
      </c>
      <c r="I5224" t="s">
        <v>21</v>
      </c>
      <c r="J5224" t="s">
        <v>2240</v>
      </c>
      <c r="K5224" t="s">
        <v>2241</v>
      </c>
      <c r="L5224">
        <v>20099</v>
      </c>
      <c r="M5224" t="s">
        <v>1308</v>
      </c>
      <c r="O5224" t="s">
        <v>11</v>
      </c>
      <c r="P5224">
        <v>5403</v>
      </c>
      <c r="Q5224">
        <v>2</v>
      </c>
      <c r="R5224">
        <v>16.239999999999998</v>
      </c>
      <c r="S5224">
        <v>32.479999999999997</v>
      </c>
      <c r="T5224">
        <v>23.82</v>
      </c>
      <c r="U5224">
        <v>26.66</v>
      </c>
      <c r="V5224" t="str">
        <f>VLOOKUP(L5224,'[2]tabela de preços'!$A:$D,4,0)</f>
        <v>MAXI RUBBER</v>
      </c>
      <c r="W5224" t="str">
        <f>VLOOKUP(L5224,'[2]tabela de preços'!$A:$F,6,0)</f>
        <v>BATIDA DE PEDRA</v>
      </c>
      <c r="X5224" t="str">
        <f>VLOOKUP(L5224,'[2]tabela de preços'!$A:$G,7,0)</f>
        <v>AUTOMOTIVO</v>
      </c>
    </row>
    <row r="5225" spans="1:24" x14ac:dyDescent="0.3">
      <c r="A5225" t="s">
        <v>2236</v>
      </c>
      <c r="B5225" t="s">
        <v>2237</v>
      </c>
      <c r="C5225" t="s">
        <v>4041</v>
      </c>
      <c r="D5225" s="1">
        <v>46084</v>
      </c>
      <c r="E5225" t="s">
        <v>4042</v>
      </c>
      <c r="F5225">
        <v>9</v>
      </c>
      <c r="G5225">
        <v>236</v>
      </c>
      <c r="H5225" t="str">
        <f>VLOOKUP(G5225,[1]OPERADORES!$A:$B,2,0)</f>
        <v>DANIEL</v>
      </c>
      <c r="I5225" t="s">
        <v>21</v>
      </c>
      <c r="J5225" t="s">
        <v>2240</v>
      </c>
      <c r="K5225" t="s">
        <v>2241</v>
      </c>
      <c r="L5225">
        <v>23714</v>
      </c>
      <c r="M5225" t="s">
        <v>213</v>
      </c>
      <c r="O5225" t="s">
        <v>11</v>
      </c>
      <c r="P5225">
        <v>5102</v>
      </c>
      <c r="Q5225">
        <v>2</v>
      </c>
      <c r="R5225">
        <v>43.1</v>
      </c>
      <c r="S5225">
        <v>86.2</v>
      </c>
      <c r="T5225">
        <v>61.8</v>
      </c>
      <c r="U5225">
        <v>28.31</v>
      </c>
      <c r="V5225" t="str">
        <f>VLOOKUP(L5225,'[2]tabela de preços'!$A:$D,4,0)</f>
        <v>NEW PAD</v>
      </c>
      <c r="W5225" t="str">
        <f>VLOOKUP(L5225,'[2]tabela de preços'!$A:$F,6,0)</f>
        <v>BOINAS PARA POLIMENTO</v>
      </c>
      <c r="X5225" t="str">
        <f>VLOOKUP(L5225,'[2]tabela de preços'!$A:$G,7,0)</f>
        <v>AUTOMOTIVO</v>
      </c>
    </row>
    <row r="5226" spans="1:24" x14ac:dyDescent="0.3">
      <c r="A5226" t="s">
        <v>2236</v>
      </c>
      <c r="B5226" t="s">
        <v>2237</v>
      </c>
      <c r="C5226" t="s">
        <v>4041</v>
      </c>
      <c r="D5226" s="1">
        <v>46084</v>
      </c>
      <c r="E5226" t="s">
        <v>4042</v>
      </c>
      <c r="F5226">
        <v>9</v>
      </c>
      <c r="G5226">
        <v>236</v>
      </c>
      <c r="H5226" t="str">
        <f>VLOOKUP(G5226,[1]OPERADORES!$A:$B,2,0)</f>
        <v>DANIEL</v>
      </c>
      <c r="I5226" t="s">
        <v>21</v>
      </c>
      <c r="J5226" t="s">
        <v>2240</v>
      </c>
      <c r="K5226" t="s">
        <v>2241</v>
      </c>
      <c r="L5226">
        <v>84543</v>
      </c>
      <c r="M5226" t="s">
        <v>2671</v>
      </c>
      <c r="O5226" t="s">
        <v>11</v>
      </c>
      <c r="P5226">
        <v>5102</v>
      </c>
      <c r="Q5226">
        <v>1</v>
      </c>
      <c r="R5226">
        <v>81.87</v>
      </c>
      <c r="S5226">
        <v>81.87</v>
      </c>
      <c r="T5226">
        <v>62.14</v>
      </c>
      <c r="U5226">
        <v>24.1</v>
      </c>
      <c r="V5226" t="str">
        <f>VLOOKUP(L5226,'[2]tabela de preços'!$A:$D,4,0)</f>
        <v>VONIXX</v>
      </c>
      <c r="W5226" t="str">
        <f>VLOOKUP(L5226,'[2]tabela de preços'!$A:$F,6,0)</f>
        <v>LINHA DE HIGENIZAÇÃO E ESTÉTICA  AUTOMOTIVA</v>
      </c>
      <c r="X5226" t="str">
        <f>VLOOKUP(L5226,'[2]tabela de preços'!$A:$G,7,0)</f>
        <v>AUTOMOTIVO</v>
      </c>
    </row>
    <row r="5227" spans="1:24" x14ac:dyDescent="0.3">
      <c r="A5227" t="s">
        <v>2236</v>
      </c>
      <c r="B5227" t="s">
        <v>2237</v>
      </c>
      <c r="C5227" t="s">
        <v>4041</v>
      </c>
      <c r="D5227" s="1">
        <v>46084</v>
      </c>
      <c r="E5227" t="s">
        <v>4042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2240</v>
      </c>
      <c r="K5227" t="s">
        <v>2241</v>
      </c>
      <c r="L5227">
        <v>20135</v>
      </c>
      <c r="M5227" t="s">
        <v>459</v>
      </c>
      <c r="O5227" t="s">
        <v>11</v>
      </c>
      <c r="P5227">
        <v>5102</v>
      </c>
      <c r="Q5227">
        <v>2</v>
      </c>
      <c r="R5227">
        <v>29.85</v>
      </c>
      <c r="S5227">
        <v>59.7</v>
      </c>
      <c r="T5227">
        <v>38.520000000000003</v>
      </c>
      <c r="U5227">
        <v>35.479999999999997</v>
      </c>
      <c r="V5227" t="str">
        <f>VLOOKUP(L5227,'[2]tabela de preços'!$A:$D,4,0)</f>
        <v>3M</v>
      </c>
      <c r="W5227" t="str">
        <f>VLOOKUP(L5227,'[2]tabela de preços'!$A:$F,6,0)</f>
        <v>DISCO TRIZACT</v>
      </c>
      <c r="X5227" t="str">
        <f>VLOOKUP(L5227,'[2]tabela de preços'!$A:$G,7,0)</f>
        <v>AUTOMOTIVO</v>
      </c>
    </row>
    <row r="5228" spans="1:24" x14ac:dyDescent="0.3">
      <c r="A5228" t="s">
        <v>2236</v>
      </c>
      <c r="B5228" t="s">
        <v>2237</v>
      </c>
      <c r="C5228" t="s">
        <v>4041</v>
      </c>
      <c r="D5228" s="1">
        <v>46084</v>
      </c>
      <c r="E5228" t="s">
        <v>4042</v>
      </c>
      <c r="F5228">
        <v>9</v>
      </c>
      <c r="G5228">
        <v>236</v>
      </c>
      <c r="H5228" t="str">
        <f>VLOOKUP(G5228,[1]OPERADORES!$A:$B,2,0)</f>
        <v>DANIEL</v>
      </c>
      <c r="I5228" t="s">
        <v>21</v>
      </c>
      <c r="J5228" t="s">
        <v>2240</v>
      </c>
      <c r="K5228" t="s">
        <v>2241</v>
      </c>
      <c r="L5228">
        <v>24248</v>
      </c>
      <c r="M5228" t="s">
        <v>107</v>
      </c>
      <c r="O5228" t="s">
        <v>11</v>
      </c>
      <c r="P5228">
        <v>5102</v>
      </c>
      <c r="Q5228">
        <v>6</v>
      </c>
      <c r="R5228">
        <v>8</v>
      </c>
      <c r="S5228">
        <v>48</v>
      </c>
      <c r="T5228">
        <v>39</v>
      </c>
      <c r="U5228">
        <v>18.75</v>
      </c>
      <c r="V5228" t="str">
        <f>VLOOKUP(L5228,'[2]tabela de preços'!$A:$D,4,0)</f>
        <v>SHERWIN WILLIAMS</v>
      </c>
      <c r="W5228" t="str">
        <f>VLOOKUP(L5228,'[2]tabela de preços'!$A:$F,6,0)</f>
        <v>PRIMER AUTOMOTIVO</v>
      </c>
      <c r="X5228" t="str">
        <f>VLOOKUP(L5228,'[2]tabela de preços'!$A:$G,7,0)</f>
        <v>AUTOMOTIVO</v>
      </c>
    </row>
    <row r="5229" spans="1:24" x14ac:dyDescent="0.3">
      <c r="A5229" t="s">
        <v>2236</v>
      </c>
      <c r="B5229" t="s">
        <v>2237</v>
      </c>
      <c r="C5229" t="s">
        <v>4041</v>
      </c>
      <c r="D5229" s="1">
        <v>46084</v>
      </c>
      <c r="E5229" t="s">
        <v>4042</v>
      </c>
      <c r="F5229">
        <v>9</v>
      </c>
      <c r="G5229">
        <v>236</v>
      </c>
      <c r="H5229" t="str">
        <f>VLOOKUP(G5229,[1]OPERADORES!$A:$B,2,0)</f>
        <v>DANIEL</v>
      </c>
      <c r="I5229" t="s">
        <v>21</v>
      </c>
      <c r="J5229" t="s">
        <v>2240</v>
      </c>
      <c r="K5229" t="s">
        <v>2241</v>
      </c>
      <c r="L5229">
        <v>21859</v>
      </c>
      <c r="M5229" t="s">
        <v>2245</v>
      </c>
      <c r="O5229" t="s">
        <v>11</v>
      </c>
      <c r="P5229">
        <v>5102</v>
      </c>
      <c r="Q5229">
        <v>4</v>
      </c>
      <c r="R5229">
        <v>26.23</v>
      </c>
      <c r="S5229">
        <v>104.92</v>
      </c>
      <c r="T5229">
        <v>76.92</v>
      </c>
      <c r="U5229">
        <v>26.69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2236</v>
      </c>
      <c r="B5230" t="s">
        <v>2237</v>
      </c>
      <c r="C5230" t="s">
        <v>4041</v>
      </c>
      <c r="D5230" s="1">
        <v>46084</v>
      </c>
      <c r="E5230" t="s">
        <v>4042</v>
      </c>
      <c r="F5230">
        <v>9</v>
      </c>
      <c r="G5230">
        <v>236</v>
      </c>
      <c r="H5230" t="str">
        <f>VLOOKUP(G5230,[1]OPERADORES!$A:$B,2,0)</f>
        <v>DANIEL</v>
      </c>
      <c r="I5230" t="s">
        <v>21</v>
      </c>
      <c r="J5230" t="s">
        <v>2240</v>
      </c>
      <c r="K5230" t="s">
        <v>2241</v>
      </c>
      <c r="L5230">
        <v>21862</v>
      </c>
      <c r="M5230" t="s">
        <v>2040</v>
      </c>
      <c r="O5230" t="s">
        <v>11</v>
      </c>
      <c r="P5230">
        <v>5102</v>
      </c>
      <c r="Q5230">
        <v>2</v>
      </c>
      <c r="R5230">
        <v>30.3</v>
      </c>
      <c r="S5230">
        <v>60.6</v>
      </c>
      <c r="T5230">
        <v>43.44</v>
      </c>
      <c r="U5230">
        <v>28.32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2236</v>
      </c>
      <c r="B5231" t="s">
        <v>2237</v>
      </c>
      <c r="C5231" t="s">
        <v>4041</v>
      </c>
      <c r="D5231" s="1">
        <v>46084</v>
      </c>
      <c r="E5231" t="s">
        <v>4042</v>
      </c>
      <c r="F5231">
        <v>9</v>
      </c>
      <c r="G5231">
        <v>236</v>
      </c>
      <c r="H5231" t="str">
        <f>VLOOKUP(G5231,[1]OPERADORES!$A:$B,2,0)</f>
        <v>DANIEL</v>
      </c>
      <c r="I5231" t="s">
        <v>21</v>
      </c>
      <c r="J5231" t="s">
        <v>2240</v>
      </c>
      <c r="K5231" t="s">
        <v>2241</v>
      </c>
      <c r="L5231">
        <v>21861</v>
      </c>
      <c r="M5231" t="s">
        <v>2246</v>
      </c>
      <c r="O5231" t="s">
        <v>11</v>
      </c>
      <c r="P5231">
        <v>5403</v>
      </c>
      <c r="Q5231">
        <v>4</v>
      </c>
      <c r="R5231">
        <v>59.22</v>
      </c>
      <c r="S5231">
        <v>236.88</v>
      </c>
      <c r="T5231">
        <v>173.64</v>
      </c>
      <c r="U5231">
        <v>26.7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2236</v>
      </c>
      <c r="B5232" t="s">
        <v>2237</v>
      </c>
      <c r="C5232" t="s">
        <v>4041</v>
      </c>
      <c r="D5232" s="1">
        <v>46084</v>
      </c>
      <c r="E5232" t="s">
        <v>4042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2240</v>
      </c>
      <c r="K5232" t="s">
        <v>2241</v>
      </c>
      <c r="L5232">
        <v>24247</v>
      </c>
      <c r="M5232" t="s">
        <v>160</v>
      </c>
      <c r="O5232" t="s">
        <v>11</v>
      </c>
      <c r="P5232">
        <v>5403</v>
      </c>
      <c r="Q5232">
        <v>6</v>
      </c>
      <c r="R5232">
        <v>21</v>
      </c>
      <c r="S5232">
        <v>126</v>
      </c>
      <c r="T5232">
        <v>101.22</v>
      </c>
      <c r="U5232">
        <v>19.670000000000002</v>
      </c>
      <c r="V5232" t="str">
        <f>VLOOKUP(L5232,'[2]tabela de preços'!$A:$D,4,0)</f>
        <v>SHERWIN WILLIAMS</v>
      </c>
      <c r="W5232" t="str">
        <f>VLOOKUP(L5232,'[2]tabela de preços'!$A:$F,6,0)</f>
        <v>PRIMER AUTOMOTIVO</v>
      </c>
      <c r="X5232" t="str">
        <f>VLOOKUP(L5232,'[2]tabela de preços'!$A:$G,7,0)</f>
        <v>AUTOMOTIVO</v>
      </c>
    </row>
    <row r="5233" spans="1:24" x14ac:dyDescent="0.3">
      <c r="A5233" t="s">
        <v>2236</v>
      </c>
      <c r="B5233" t="s">
        <v>2237</v>
      </c>
      <c r="C5233" t="s">
        <v>4041</v>
      </c>
      <c r="D5233" s="1">
        <v>46084</v>
      </c>
      <c r="E5233" t="s">
        <v>4042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2240</v>
      </c>
      <c r="K5233" t="s">
        <v>2241</v>
      </c>
      <c r="L5233">
        <v>84045</v>
      </c>
      <c r="M5233" t="s">
        <v>527</v>
      </c>
      <c r="O5233" t="s">
        <v>11</v>
      </c>
      <c r="P5233">
        <v>5102</v>
      </c>
      <c r="Q5233">
        <v>2</v>
      </c>
      <c r="R5233">
        <v>19.48</v>
      </c>
      <c r="S5233">
        <v>38.96</v>
      </c>
      <c r="T5233">
        <v>29.58</v>
      </c>
      <c r="U5233">
        <v>24.08</v>
      </c>
      <c r="V5233" t="str">
        <f>VLOOKUP(L5233,'[2]tabela de preços'!$A:$D,4,0)</f>
        <v>BRASILUX</v>
      </c>
      <c r="W5233" t="str">
        <f>VLOOKUP(L5233,'[2]tabela de preços'!$A:$F,6,0)</f>
        <v>REMOVEDOR PASTOSO</v>
      </c>
      <c r="X5233" t="str">
        <f>VLOOKUP(L5233,'[2]tabela de preços'!$A:$G,7,0)</f>
        <v>AUTOMOTIVO</v>
      </c>
    </row>
    <row r="5234" spans="1:24" x14ac:dyDescent="0.3">
      <c r="A5234" t="s">
        <v>4267</v>
      </c>
      <c r="C5234" t="s">
        <v>4268</v>
      </c>
      <c r="D5234" s="1">
        <v>46087</v>
      </c>
      <c r="E5234" t="s">
        <v>4269</v>
      </c>
      <c r="F5234">
        <v>9</v>
      </c>
      <c r="G5234">
        <v>174</v>
      </c>
      <c r="H5234" t="str">
        <f>VLOOKUP(G5234,[1]OPERADORES!$A:$B,2,0)</f>
        <v>MIRIÃ LOBATO RODRIGUES</v>
      </c>
      <c r="I5234" t="s">
        <v>21</v>
      </c>
      <c r="J5234" t="s">
        <v>1414</v>
      </c>
      <c r="K5234" t="s">
        <v>4270</v>
      </c>
      <c r="L5234">
        <v>20135</v>
      </c>
      <c r="M5234" t="s">
        <v>459</v>
      </c>
      <c r="O5234" t="s">
        <v>11</v>
      </c>
      <c r="P5234">
        <v>5102</v>
      </c>
      <c r="Q5234">
        <v>30</v>
      </c>
      <c r="R5234">
        <v>25.37</v>
      </c>
      <c r="S5234">
        <v>761.1</v>
      </c>
      <c r="T5234">
        <v>577.79999999999995</v>
      </c>
      <c r="U5234">
        <v>24.08</v>
      </c>
      <c r="V5234" t="str">
        <f>VLOOKUP(L5234,'[2]tabela de preços'!$A:$D,4,0)</f>
        <v>3M</v>
      </c>
      <c r="W5234" t="str">
        <f>VLOOKUP(L5234,'[2]tabela de preços'!$A:$F,6,0)</f>
        <v>DISCO TRIZACT</v>
      </c>
      <c r="X5234" t="str">
        <f>VLOOKUP(L5234,'[2]tabela de preços'!$A:$G,7,0)</f>
        <v>AUTOMOTIVO</v>
      </c>
    </row>
    <row r="5235" spans="1:24" x14ac:dyDescent="0.3">
      <c r="A5235" t="s">
        <v>4267</v>
      </c>
      <c r="C5235" t="s">
        <v>4268</v>
      </c>
      <c r="D5235" s="1">
        <v>46087</v>
      </c>
      <c r="E5235" t="s">
        <v>4269</v>
      </c>
      <c r="F5235">
        <v>9</v>
      </c>
      <c r="G5235">
        <v>174</v>
      </c>
      <c r="H5235" t="str">
        <f>VLOOKUP(G5235,[1]OPERADORES!$A:$B,2,0)</f>
        <v>MIRIÃ LOBATO RODRIGUES</v>
      </c>
      <c r="I5235" t="s">
        <v>21</v>
      </c>
      <c r="J5235" t="s">
        <v>1414</v>
      </c>
      <c r="K5235" t="s">
        <v>4270</v>
      </c>
      <c r="L5235">
        <v>9764</v>
      </c>
      <c r="M5235" t="s">
        <v>173</v>
      </c>
      <c r="O5235" t="s">
        <v>11</v>
      </c>
      <c r="P5235">
        <v>5102</v>
      </c>
      <c r="Q5235">
        <v>12</v>
      </c>
      <c r="R5235">
        <v>32.200000000000003</v>
      </c>
      <c r="S5235">
        <v>386.4</v>
      </c>
      <c r="T5235">
        <v>293.27999999999997</v>
      </c>
      <c r="U5235">
        <v>24.1</v>
      </c>
      <c r="V5235" t="str">
        <f>VLOOKUP(L5235,'[2]tabela de preços'!$A:$D,4,0)</f>
        <v>SIKKENS</v>
      </c>
      <c r="W5235" t="str">
        <f>VLOOKUP(L5235,'[2]tabela de preços'!$A:$F,6,0)</f>
        <v>MASSA DE PEQUENOS REPAROS</v>
      </c>
      <c r="X5235" t="str">
        <f>VLOOKUP(L5235,'[2]tabela de preços'!$A:$G,7,0)</f>
        <v>AUTOMOTIVO</v>
      </c>
    </row>
    <row r="5236" spans="1:24" x14ac:dyDescent="0.3">
      <c r="A5236" t="s">
        <v>2259</v>
      </c>
      <c r="B5236" t="s">
        <v>2260</v>
      </c>
      <c r="C5236" t="s">
        <v>4043</v>
      </c>
      <c r="D5236" s="1">
        <v>46084</v>
      </c>
      <c r="E5236" t="s">
        <v>4044</v>
      </c>
      <c r="F5236">
        <v>9</v>
      </c>
      <c r="G5236">
        <v>174</v>
      </c>
      <c r="H5236" t="str">
        <f>VLOOKUP(G5236,[1]OPERADORES!$A:$B,2,0)</f>
        <v>MIRIÃ LOBATO RODRIGUES</v>
      </c>
      <c r="I5236" t="s">
        <v>21</v>
      </c>
      <c r="J5236" t="s">
        <v>762</v>
      </c>
      <c r="K5236" t="s">
        <v>2263</v>
      </c>
      <c r="L5236">
        <v>23364</v>
      </c>
      <c r="M5236" t="s">
        <v>3548</v>
      </c>
      <c r="O5236" t="s">
        <v>11</v>
      </c>
      <c r="P5236">
        <v>5102</v>
      </c>
      <c r="Q5236">
        <v>30</v>
      </c>
      <c r="R5236">
        <v>6.19</v>
      </c>
      <c r="S5236">
        <v>185.7</v>
      </c>
      <c r="T5236">
        <v>147.30000000000001</v>
      </c>
      <c r="U5236">
        <v>20.68</v>
      </c>
      <c r="V5236" t="str">
        <f>VLOOKUP(L5236,'[2]tabela de preços'!$A:$D,4,0)</f>
        <v>AUTO AMERICA</v>
      </c>
      <c r="W5236" t="str">
        <f>VLOOKUP(L5236,'[2]tabela de preços'!$A:$F,6,0)</f>
        <v>FLANELAS / PANOS</v>
      </c>
      <c r="X5236" t="str">
        <f>VLOOKUP(L5236,'[2]tabela de preços'!$A:$G,7,0)</f>
        <v>AUTOMOTIVO</v>
      </c>
    </row>
    <row r="5237" spans="1:24" x14ac:dyDescent="0.3">
      <c r="A5237" t="s">
        <v>2259</v>
      </c>
      <c r="B5237" t="s">
        <v>2260</v>
      </c>
      <c r="C5237" t="s">
        <v>4045</v>
      </c>
      <c r="D5237" s="1">
        <v>46084</v>
      </c>
      <c r="E5237" t="s">
        <v>4046</v>
      </c>
      <c r="F5237">
        <v>9</v>
      </c>
      <c r="G5237">
        <v>174</v>
      </c>
      <c r="H5237" t="str">
        <f>VLOOKUP(G5237,[1]OPERADORES!$A:$B,2,0)</f>
        <v>MIRIÃ LOBATO RODRIGUES</v>
      </c>
      <c r="I5237" t="s">
        <v>21</v>
      </c>
      <c r="J5237" t="s">
        <v>762</v>
      </c>
      <c r="K5237" t="s">
        <v>2263</v>
      </c>
      <c r="L5237">
        <v>23482</v>
      </c>
      <c r="M5237" t="s">
        <v>4047</v>
      </c>
      <c r="O5237" t="s">
        <v>11</v>
      </c>
      <c r="P5237">
        <v>5102</v>
      </c>
      <c r="Q5237">
        <v>1</v>
      </c>
      <c r="R5237">
        <v>52.18</v>
      </c>
      <c r="S5237">
        <v>52.18</v>
      </c>
      <c r="T5237">
        <v>38.26</v>
      </c>
      <c r="U5237">
        <v>26.68</v>
      </c>
      <c r="V5237" t="str">
        <f>VLOOKUP(L5237,'[2]tabela de preços'!$A:$D,4,0)</f>
        <v>VONIXX</v>
      </c>
      <c r="W5237" t="str">
        <f>VLOOKUP(L5237,'[2]tabela de preços'!$A:$F,6,0)</f>
        <v>LINHA DE HIGENIZAÇÃO E ESTÉTICA  AUTOMOTIVA</v>
      </c>
      <c r="X5237" t="str">
        <f>VLOOKUP(L5237,'[2]tabela de preços'!$A:$G,7,0)</f>
        <v>AUTOMOTIVO</v>
      </c>
    </row>
    <row r="5238" spans="1:24" x14ac:dyDescent="0.3">
      <c r="A5238" t="s">
        <v>2259</v>
      </c>
      <c r="B5238" t="s">
        <v>2260</v>
      </c>
      <c r="C5238" t="s">
        <v>4271</v>
      </c>
      <c r="D5238" s="1">
        <v>46087</v>
      </c>
      <c r="E5238" t="s">
        <v>4272</v>
      </c>
      <c r="F5238">
        <v>9</v>
      </c>
      <c r="G5238">
        <v>174</v>
      </c>
      <c r="H5238" t="str">
        <f>VLOOKUP(G5238,[1]OPERADORES!$A:$B,2,0)</f>
        <v>MIRIÃ LOBATO RODRIGUES</v>
      </c>
      <c r="I5238" t="s">
        <v>21</v>
      </c>
      <c r="J5238" t="s">
        <v>762</v>
      </c>
      <c r="K5238" t="s">
        <v>2263</v>
      </c>
      <c r="L5238">
        <v>22233</v>
      </c>
      <c r="M5238" t="s">
        <v>184</v>
      </c>
      <c r="O5238" t="s">
        <v>11</v>
      </c>
      <c r="P5238">
        <v>5102</v>
      </c>
      <c r="Q5238">
        <v>3</v>
      </c>
      <c r="R5238">
        <v>31.94</v>
      </c>
      <c r="S5238">
        <v>95.82</v>
      </c>
      <c r="T5238">
        <v>68.7</v>
      </c>
      <c r="U5238">
        <v>28.3</v>
      </c>
      <c r="V5238" t="str">
        <f>VLOOKUP(L5238,'[2]tabela de preços'!$A:$D,4,0)</f>
        <v>3M</v>
      </c>
      <c r="W5238" t="str">
        <f>VLOOKUP(L5238,'[2]tabela de preços'!$A:$F,6,0)</f>
        <v>FITA DUPLA FACE</v>
      </c>
      <c r="X5238" t="str">
        <f>VLOOKUP(L5238,'[2]tabela de preços'!$A:$G,7,0)</f>
        <v>AUTOMOTIVO</v>
      </c>
    </row>
    <row r="5239" spans="1:24" x14ac:dyDescent="0.3">
      <c r="A5239" t="s">
        <v>3322</v>
      </c>
      <c r="C5239" t="s">
        <v>4273</v>
      </c>
      <c r="D5239" s="1">
        <v>46085</v>
      </c>
      <c r="E5239" t="s">
        <v>4274</v>
      </c>
      <c r="F5239">
        <v>9</v>
      </c>
      <c r="G5239">
        <v>174</v>
      </c>
      <c r="H5239" t="str">
        <f>VLOOKUP(G5239,[1]OPERADORES!$A:$B,2,0)</f>
        <v>MIRIÃ LOBATO RODRIGUES</v>
      </c>
      <c r="I5239" t="s">
        <v>21</v>
      </c>
      <c r="J5239" t="s">
        <v>3325</v>
      </c>
      <c r="K5239" t="s">
        <v>3326</v>
      </c>
      <c r="L5239">
        <v>86190</v>
      </c>
      <c r="M5239" t="s">
        <v>4004</v>
      </c>
      <c r="O5239" t="s">
        <v>11</v>
      </c>
      <c r="P5239">
        <v>5403</v>
      </c>
      <c r="Q5239">
        <v>4</v>
      </c>
      <c r="R5239">
        <v>130.44999999999999</v>
      </c>
      <c r="S5239">
        <v>521.79999999999995</v>
      </c>
      <c r="T5239">
        <v>396.04</v>
      </c>
      <c r="U5239">
        <v>24.1</v>
      </c>
      <c r="V5239" t="str">
        <f>VLOOKUP(L5239,'[2]tabela de preços'!$A:$D,4,0)</f>
        <v>CORAL</v>
      </c>
      <c r="W5239" t="str">
        <f>VLOOKUP(L5239,'[2]tabela de preços'!$A:$F,6,0)</f>
        <v>BASES IMOBILIÁRIAS</v>
      </c>
      <c r="X5239" t="str">
        <f>VLOOKUP(L5239,'[2]tabela de preços'!$A:$G,7,0)</f>
        <v>IMOBILIÁRIO</v>
      </c>
    </row>
    <row r="5240" spans="1:24" x14ac:dyDescent="0.3">
      <c r="A5240" t="s">
        <v>3322</v>
      </c>
      <c r="C5240" t="s">
        <v>4273</v>
      </c>
      <c r="D5240" s="1">
        <v>46085</v>
      </c>
      <c r="E5240" t="s">
        <v>4274</v>
      </c>
      <c r="F5240">
        <v>9</v>
      </c>
      <c r="G5240">
        <v>174</v>
      </c>
      <c r="H5240" t="str">
        <f>VLOOKUP(G5240,[1]OPERADORES!$A:$B,2,0)</f>
        <v>MIRIÃ LOBATO RODRIGUES</v>
      </c>
      <c r="I5240" t="s">
        <v>21</v>
      </c>
      <c r="J5240" t="s">
        <v>3325</v>
      </c>
      <c r="K5240" t="s">
        <v>3326</v>
      </c>
      <c r="L5240">
        <v>20817</v>
      </c>
      <c r="M5240" t="s">
        <v>153</v>
      </c>
      <c r="O5240" t="s">
        <v>11</v>
      </c>
      <c r="P5240">
        <v>5102</v>
      </c>
      <c r="Q5240">
        <v>12</v>
      </c>
      <c r="R5240">
        <v>22.89</v>
      </c>
      <c r="S5240">
        <v>274.68</v>
      </c>
      <c r="T5240">
        <v>223.44</v>
      </c>
      <c r="U5240">
        <v>18.649999999999999</v>
      </c>
      <c r="V5240" t="str">
        <f>VLOOKUP(L5240,'[2]tabela de preços'!$A:$D,4,0)</f>
        <v>AUTO AMERICA</v>
      </c>
      <c r="W5240" t="str">
        <f>VLOOKUP(L5240,'[2]tabela de preços'!$A:$F,6,0)</f>
        <v>MASSA DE POLIR</v>
      </c>
      <c r="X5240" t="str">
        <f>VLOOKUP(L5240,'[2]tabela de preços'!$A:$G,7,0)</f>
        <v>AUTOMOTIVO</v>
      </c>
    </row>
    <row r="5241" spans="1:24" x14ac:dyDescent="0.3">
      <c r="A5241" t="s">
        <v>3322</v>
      </c>
      <c r="C5241" t="s">
        <v>4273</v>
      </c>
      <c r="D5241" s="1">
        <v>46085</v>
      </c>
      <c r="E5241" t="s">
        <v>4274</v>
      </c>
      <c r="F5241">
        <v>9</v>
      </c>
      <c r="G5241">
        <v>174</v>
      </c>
      <c r="H5241" t="str">
        <f>VLOOKUP(G5241,[1]OPERADORES!$A:$B,2,0)</f>
        <v>MIRIÃ LOBATO RODRIGUES</v>
      </c>
      <c r="I5241" t="s">
        <v>21</v>
      </c>
      <c r="J5241" t="s">
        <v>3325</v>
      </c>
      <c r="K5241" t="s">
        <v>3326</v>
      </c>
      <c r="L5241">
        <v>10298</v>
      </c>
      <c r="M5241" t="s">
        <v>85</v>
      </c>
      <c r="O5241" t="s">
        <v>11</v>
      </c>
      <c r="P5241">
        <v>5102</v>
      </c>
      <c r="Q5241">
        <v>9</v>
      </c>
      <c r="R5241">
        <v>56.89</v>
      </c>
      <c r="S5241">
        <v>512.01</v>
      </c>
      <c r="T5241">
        <v>426.42</v>
      </c>
      <c r="U5241">
        <v>16.72</v>
      </c>
      <c r="V5241" t="str">
        <f>VLOOKUP(L5241,'[2]tabela de preços'!$A:$D,4,0)</f>
        <v>ANJO</v>
      </c>
      <c r="W5241" t="str">
        <f>VLOOKUP(L5241,'[2]tabela de preços'!$A:$F,6,0)</f>
        <v>THINNER DE LIMPEZA</v>
      </c>
      <c r="X5241" t="str">
        <f>VLOOKUP(L5241,'[2]tabela de preços'!$A:$G,7,0)</f>
        <v>THINNER</v>
      </c>
    </row>
    <row r="5242" spans="1:24" x14ac:dyDescent="0.3">
      <c r="A5242" t="s">
        <v>3322</v>
      </c>
      <c r="C5242" t="s">
        <v>4273</v>
      </c>
      <c r="D5242" s="1">
        <v>46085</v>
      </c>
      <c r="E5242" t="s">
        <v>4274</v>
      </c>
      <c r="F5242">
        <v>9</v>
      </c>
      <c r="G5242">
        <v>174</v>
      </c>
      <c r="H5242" t="str">
        <f>VLOOKUP(G5242,[1]OPERADORES!$A:$B,2,0)</f>
        <v>MIRIÃ LOBATO RODRIGUES</v>
      </c>
      <c r="I5242" t="s">
        <v>21</v>
      </c>
      <c r="J5242" t="s">
        <v>3325</v>
      </c>
      <c r="K5242" t="s">
        <v>3326</v>
      </c>
      <c r="L5242">
        <v>21321</v>
      </c>
      <c r="M5242" t="s">
        <v>272</v>
      </c>
      <c r="O5242" t="s">
        <v>11</v>
      </c>
      <c r="P5242">
        <v>5102</v>
      </c>
      <c r="Q5242">
        <v>4</v>
      </c>
      <c r="R5242">
        <v>20.239999999999998</v>
      </c>
      <c r="S5242">
        <v>80.959999999999994</v>
      </c>
      <c r="T5242">
        <v>61.44</v>
      </c>
      <c r="U5242">
        <v>24.11</v>
      </c>
      <c r="V5242" t="str">
        <f>VLOOKUP(L5242,'[2]tabela de preços'!$A:$D,4,0)</f>
        <v>AUTO AMERICA</v>
      </c>
      <c r="W5242" t="str">
        <f>VLOOKUP(L5242,'[2]tabela de preços'!$A:$F,6,0)</f>
        <v>CERA  / LIMPEZA /  POLIMENTO VEICULAR</v>
      </c>
      <c r="X5242" t="str">
        <f>VLOOKUP(L5242,'[2]tabela de preços'!$A:$G,7,0)</f>
        <v>AUTOMOTIVO</v>
      </c>
    </row>
    <row r="5243" spans="1:24" x14ac:dyDescent="0.3">
      <c r="A5243" t="s">
        <v>3322</v>
      </c>
      <c r="C5243" t="s">
        <v>4273</v>
      </c>
      <c r="D5243" s="1">
        <v>46085</v>
      </c>
      <c r="E5243" t="s">
        <v>4274</v>
      </c>
      <c r="F5243">
        <v>9</v>
      </c>
      <c r="G5243">
        <v>174</v>
      </c>
      <c r="H5243" t="str">
        <f>VLOOKUP(G5243,[1]OPERADORES!$A:$B,2,0)</f>
        <v>MIRIÃ LOBATO RODRIGUES</v>
      </c>
      <c r="I5243" t="s">
        <v>21</v>
      </c>
      <c r="J5243" t="s">
        <v>3325</v>
      </c>
      <c r="K5243" t="s">
        <v>3326</v>
      </c>
      <c r="L5243">
        <v>23287</v>
      </c>
      <c r="M5243" t="s">
        <v>273</v>
      </c>
      <c r="O5243" t="s">
        <v>11</v>
      </c>
      <c r="P5243">
        <v>5102</v>
      </c>
      <c r="Q5243">
        <v>2</v>
      </c>
      <c r="R5243">
        <v>39.979999999999997</v>
      </c>
      <c r="S5243">
        <v>79.959999999999994</v>
      </c>
      <c r="T5243">
        <v>60.7</v>
      </c>
      <c r="U5243">
        <v>24.09</v>
      </c>
      <c r="V5243" t="str">
        <f>VLOOKUP(L5243,'[2]tabela de preços'!$A:$D,4,0)</f>
        <v>AUTO AMERICA</v>
      </c>
      <c r="W5243" t="str">
        <f>VLOOKUP(L5243,'[2]tabela de preços'!$A:$F,6,0)</f>
        <v>CERA  / LIMPEZA /  POLIMENTO VEICULAR</v>
      </c>
      <c r="X5243" t="str">
        <f>VLOOKUP(L5243,'[2]tabela de preços'!$A:$G,7,0)</f>
        <v>AUTOMOTIVO</v>
      </c>
    </row>
    <row r="5244" spans="1:24" x14ac:dyDescent="0.3">
      <c r="A5244" t="s">
        <v>3322</v>
      </c>
      <c r="C5244" t="s">
        <v>4275</v>
      </c>
      <c r="D5244" s="1">
        <v>46085</v>
      </c>
      <c r="E5244" t="s">
        <v>4276</v>
      </c>
      <c r="F5244">
        <v>9</v>
      </c>
      <c r="G5244">
        <v>174</v>
      </c>
      <c r="H5244" t="str">
        <f>VLOOKUP(G5244,[1]OPERADORES!$A:$B,2,0)</f>
        <v>MIRIÃ LOBATO RODRIGUES</v>
      </c>
      <c r="I5244" t="s">
        <v>21</v>
      </c>
      <c r="J5244" t="s">
        <v>3325</v>
      </c>
      <c r="K5244" t="s">
        <v>3326</v>
      </c>
      <c r="L5244">
        <v>10236</v>
      </c>
      <c r="M5244" t="s">
        <v>133</v>
      </c>
      <c r="O5244" t="s">
        <v>11</v>
      </c>
      <c r="P5244">
        <v>5102</v>
      </c>
      <c r="Q5244">
        <v>30</v>
      </c>
      <c r="R5244">
        <v>2.79</v>
      </c>
      <c r="S5244">
        <v>83.7</v>
      </c>
      <c r="T5244">
        <v>69.599999999999994</v>
      </c>
      <c r="U5244">
        <v>16.850000000000001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3322</v>
      </c>
      <c r="C5245" t="s">
        <v>4275</v>
      </c>
      <c r="D5245" s="1">
        <v>46085</v>
      </c>
      <c r="E5245" t="s">
        <v>4276</v>
      </c>
      <c r="F5245">
        <v>9</v>
      </c>
      <c r="G5245">
        <v>174</v>
      </c>
      <c r="H5245" t="str">
        <f>VLOOKUP(G5245,[1]OPERADORES!$A:$B,2,0)</f>
        <v>MIRIÃ LOBATO RODRIGUES</v>
      </c>
      <c r="I5245" t="s">
        <v>21</v>
      </c>
      <c r="J5245" t="s">
        <v>3325</v>
      </c>
      <c r="K5245" t="s">
        <v>3326</v>
      </c>
      <c r="L5245">
        <v>10245</v>
      </c>
      <c r="M5245" t="s">
        <v>195</v>
      </c>
      <c r="O5245" t="s">
        <v>11</v>
      </c>
      <c r="P5245">
        <v>5102</v>
      </c>
      <c r="Q5245">
        <v>50</v>
      </c>
      <c r="R5245">
        <v>2.79</v>
      </c>
      <c r="S5245">
        <v>139.5</v>
      </c>
      <c r="T5245">
        <v>96.5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3322</v>
      </c>
      <c r="C5246" t="s">
        <v>4275</v>
      </c>
      <c r="D5246" s="1">
        <v>46085</v>
      </c>
      <c r="E5246" t="s">
        <v>4276</v>
      </c>
      <c r="F5246">
        <v>9</v>
      </c>
      <c r="G5246">
        <v>174</v>
      </c>
      <c r="H5246" t="str">
        <f>VLOOKUP(G5246,[1]OPERADORES!$A:$B,2,0)</f>
        <v>MIRIÃ LOBATO RODRIGUES</v>
      </c>
      <c r="I5246" t="s">
        <v>21</v>
      </c>
      <c r="J5246" t="s">
        <v>3325</v>
      </c>
      <c r="K5246" t="s">
        <v>3326</v>
      </c>
      <c r="L5246">
        <v>20817</v>
      </c>
      <c r="M5246" t="s">
        <v>153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37.24</v>
      </c>
      <c r="U5246">
        <v>18.649999999999999</v>
      </c>
      <c r="V5246" t="str">
        <f>VLOOKUP(L5246,'[2]tabela de preços'!$A:$D,4,0)</f>
        <v>AUTO AMERICA</v>
      </c>
      <c r="W5246" t="str">
        <f>VLOOKUP(L5246,'[2]tabela de preços'!$A:$F,6,0)</f>
        <v>MASSA DE POLIR</v>
      </c>
      <c r="X5246" t="str">
        <f>VLOOKUP(L5246,'[2]tabela de preços'!$A:$G,7,0)</f>
        <v>AUTOMOTIVO</v>
      </c>
    </row>
    <row r="5247" spans="1:24" x14ac:dyDescent="0.3">
      <c r="A5247" t="s">
        <v>3322</v>
      </c>
      <c r="C5247" t="s">
        <v>4275</v>
      </c>
      <c r="D5247" s="1">
        <v>46085</v>
      </c>
      <c r="E5247" t="s">
        <v>4276</v>
      </c>
      <c r="F5247">
        <v>9</v>
      </c>
      <c r="G5247">
        <v>174</v>
      </c>
      <c r="H5247" t="str">
        <f>VLOOKUP(G5247,[1]OPERADORES!$A:$B,2,0)</f>
        <v>MIRIÃ LOBATO RODRIGUES</v>
      </c>
      <c r="I5247" t="s">
        <v>21</v>
      </c>
      <c r="J5247" t="s">
        <v>3325</v>
      </c>
      <c r="K5247" t="s">
        <v>3326</v>
      </c>
      <c r="L5247">
        <v>10298</v>
      </c>
      <c r="M5247" t="s">
        <v>85</v>
      </c>
      <c r="O5247" t="s">
        <v>11</v>
      </c>
      <c r="P5247">
        <v>5102</v>
      </c>
      <c r="Q5247">
        <v>6</v>
      </c>
      <c r="R5247">
        <v>56.89</v>
      </c>
      <c r="S5247">
        <v>341.34</v>
      </c>
      <c r="T5247">
        <v>284.27999999999997</v>
      </c>
      <c r="U5247">
        <v>16.72</v>
      </c>
      <c r="V5247" t="str">
        <f>VLOOKUP(L5247,'[2]tabela de preços'!$A:$D,4,0)</f>
        <v>ANJO</v>
      </c>
      <c r="W5247" t="str">
        <f>VLOOKUP(L5247,'[2]tabela de preços'!$A:$F,6,0)</f>
        <v>THINNER DE LIMPEZA</v>
      </c>
      <c r="X5247" t="str">
        <f>VLOOKUP(L5247,'[2]tabela de preços'!$A:$G,7,0)</f>
        <v>THINNER</v>
      </c>
    </row>
    <row r="5248" spans="1:24" x14ac:dyDescent="0.3">
      <c r="A5248" t="s">
        <v>3322</v>
      </c>
      <c r="C5248" t="s">
        <v>4275</v>
      </c>
      <c r="D5248" s="1">
        <v>46085</v>
      </c>
      <c r="E5248" t="s">
        <v>4276</v>
      </c>
      <c r="F5248">
        <v>9</v>
      </c>
      <c r="G5248">
        <v>174</v>
      </c>
      <c r="H5248" t="str">
        <f>VLOOKUP(G5248,[1]OPERADORES!$A:$B,2,0)</f>
        <v>MIRIÃ LOBATO RODRIGUES</v>
      </c>
      <c r="I5248" t="s">
        <v>21</v>
      </c>
      <c r="J5248" t="s">
        <v>3325</v>
      </c>
      <c r="K5248" t="s">
        <v>3326</v>
      </c>
      <c r="L5248">
        <v>10297</v>
      </c>
      <c r="M5248" t="s">
        <v>41</v>
      </c>
      <c r="O5248" t="s">
        <v>11</v>
      </c>
      <c r="P5248">
        <v>5102</v>
      </c>
      <c r="Q5248">
        <v>12</v>
      </c>
      <c r="R5248">
        <v>10.89</v>
      </c>
      <c r="S5248">
        <v>130.68</v>
      </c>
      <c r="T5248">
        <v>110.04</v>
      </c>
      <c r="U5248">
        <v>15.79</v>
      </c>
      <c r="V5248" t="str">
        <f>VLOOKUP(L5248,'[2]tabela de preços'!$A:$D,4,0)</f>
        <v>ANJO</v>
      </c>
      <c r="W5248" t="str">
        <f>VLOOKUP(L5248,'[2]tabela de preços'!$A:$F,6,0)</f>
        <v>THINNER DE LIMPEZA</v>
      </c>
      <c r="X5248" t="str">
        <f>VLOOKUP(L5248,'[2]tabela de preços'!$A:$G,7,0)</f>
        <v>THINNER</v>
      </c>
    </row>
    <row r="5249" spans="1:24" x14ac:dyDescent="0.3">
      <c r="A5249" t="s">
        <v>2333</v>
      </c>
      <c r="B5249" t="s">
        <v>2334</v>
      </c>
      <c r="C5249" t="s">
        <v>4277</v>
      </c>
      <c r="D5249" s="1">
        <v>46086</v>
      </c>
      <c r="E5249" t="s">
        <v>4278</v>
      </c>
      <c r="F5249">
        <v>9</v>
      </c>
      <c r="G5249">
        <v>174</v>
      </c>
      <c r="H5249" t="str">
        <f>VLOOKUP(G5249,[1]OPERADORES!$A:$B,2,0)</f>
        <v>MIRIÃ LOBATO RODRIGUES</v>
      </c>
      <c r="I5249" t="s">
        <v>126</v>
      </c>
      <c r="J5249" t="s">
        <v>2337</v>
      </c>
      <c r="K5249" t="s">
        <v>2338</v>
      </c>
      <c r="L5249">
        <v>85693</v>
      </c>
      <c r="M5249" t="s">
        <v>526</v>
      </c>
      <c r="O5249" t="s">
        <v>11</v>
      </c>
      <c r="P5249">
        <v>6102</v>
      </c>
      <c r="Q5249">
        <v>24</v>
      </c>
      <c r="R5249">
        <v>7.89</v>
      </c>
      <c r="S5249">
        <v>189.36</v>
      </c>
      <c r="T5249">
        <v>156.24</v>
      </c>
      <c r="U5249">
        <v>17.489999999999998</v>
      </c>
      <c r="V5249" t="str">
        <f>VLOOKUP(L5249,'[2]tabela de preços'!$A:$D,4,0)</f>
        <v>UNIPEGA</v>
      </c>
      <c r="W5249" t="str">
        <f>VLOOKUP(L5249,'[2]tabela de preços'!$A:$F,6,0)</f>
        <v>PU 40</v>
      </c>
      <c r="X5249" t="str">
        <f>VLOOKUP(L5249,'[2]tabela de preços'!$A:$G,7,0)</f>
        <v>IMOBILIÁRIO</v>
      </c>
    </row>
    <row r="5250" spans="1:24" x14ac:dyDescent="0.3">
      <c r="A5250" t="s">
        <v>2333</v>
      </c>
      <c r="B5250" t="s">
        <v>2334</v>
      </c>
      <c r="C5250" t="s">
        <v>4277</v>
      </c>
      <c r="D5250" s="1">
        <v>46086</v>
      </c>
      <c r="E5250" t="s">
        <v>4278</v>
      </c>
      <c r="F5250">
        <v>9</v>
      </c>
      <c r="G5250">
        <v>174</v>
      </c>
      <c r="H5250" t="str">
        <f>VLOOKUP(G5250,[1]OPERADORES!$A:$B,2,0)</f>
        <v>MIRIÃ LOBATO RODRIGUES</v>
      </c>
      <c r="I5250" t="s">
        <v>126</v>
      </c>
      <c r="J5250" t="s">
        <v>2337</v>
      </c>
      <c r="K5250" t="s">
        <v>2338</v>
      </c>
      <c r="L5250">
        <v>85199</v>
      </c>
      <c r="M5250" t="s">
        <v>2194</v>
      </c>
      <c r="O5250" t="s">
        <v>11</v>
      </c>
      <c r="P5250">
        <v>6102</v>
      </c>
      <c r="Q5250">
        <v>1</v>
      </c>
      <c r="R5250">
        <v>40.630000000000003</v>
      </c>
      <c r="S5250">
        <v>40.630000000000003</v>
      </c>
      <c r="T5250">
        <v>30.84</v>
      </c>
      <c r="U5250">
        <v>24.1</v>
      </c>
      <c r="V5250" t="str">
        <f>VLOOKUP(L5250,'[2]tabela de preços'!$A:$D,4,0)</f>
        <v>VONIXX</v>
      </c>
      <c r="W5250" t="str">
        <f>VLOOKUP(L5250,'[2]tabela de preços'!$A:$F,6,0)</f>
        <v>LINHA DE HIGENIZAÇÃO E ESTÉTICA  AUTOMOTIVA</v>
      </c>
      <c r="X5250" t="str">
        <f>VLOOKUP(L5250,'[2]tabela de preços'!$A:$G,7,0)</f>
        <v>AUTOMOTIVO</v>
      </c>
    </row>
    <row r="5251" spans="1:24" x14ac:dyDescent="0.3">
      <c r="A5251" t="s">
        <v>2333</v>
      </c>
      <c r="B5251" t="s">
        <v>2334</v>
      </c>
      <c r="C5251" t="s">
        <v>4277</v>
      </c>
      <c r="D5251" s="1">
        <v>46086</v>
      </c>
      <c r="E5251" t="s">
        <v>4278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126</v>
      </c>
      <c r="J5251" t="s">
        <v>2337</v>
      </c>
      <c r="K5251" t="s">
        <v>2338</v>
      </c>
      <c r="L5251">
        <v>84947</v>
      </c>
      <c r="M5251" t="s">
        <v>4279</v>
      </c>
      <c r="O5251" t="s">
        <v>11</v>
      </c>
      <c r="P5251">
        <v>6102</v>
      </c>
      <c r="Q5251">
        <v>5</v>
      </c>
      <c r="R5251">
        <v>83.8</v>
      </c>
      <c r="S5251">
        <v>419</v>
      </c>
      <c r="T5251">
        <v>310.7</v>
      </c>
      <c r="U5251">
        <v>25.85</v>
      </c>
      <c r="V5251" t="str">
        <f>VLOOKUP(L5251,'[2]tabela de preços'!$A:$D,4,0)</f>
        <v>VONIXX</v>
      </c>
      <c r="W5251" t="str">
        <f>VLOOKUP(L5251,'[2]tabela de preços'!$A:$F,6,0)</f>
        <v>LINHA DE HIGENIZAÇÃO E ESTÉTICA  AUTOMOTIVA</v>
      </c>
      <c r="X5251" t="str">
        <f>VLOOKUP(L5251,'[2]tabela de preços'!$A:$G,7,0)</f>
        <v>AUTOMOTIVO</v>
      </c>
    </row>
    <row r="5252" spans="1:24" x14ac:dyDescent="0.3">
      <c r="A5252" t="s">
        <v>2333</v>
      </c>
      <c r="B5252" t="s">
        <v>2334</v>
      </c>
      <c r="C5252" t="s">
        <v>4277</v>
      </c>
      <c r="D5252" s="1">
        <v>46086</v>
      </c>
      <c r="E5252" t="s">
        <v>4278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126</v>
      </c>
      <c r="J5252" t="s">
        <v>2337</v>
      </c>
      <c r="K5252" t="s">
        <v>2338</v>
      </c>
      <c r="L5252">
        <v>10244</v>
      </c>
      <c r="M5252" t="s">
        <v>84</v>
      </c>
      <c r="O5252" t="s">
        <v>11</v>
      </c>
      <c r="P5252">
        <v>6102</v>
      </c>
      <c r="Q5252">
        <v>50</v>
      </c>
      <c r="R5252">
        <v>2.79</v>
      </c>
      <c r="S5252">
        <v>139.5</v>
      </c>
      <c r="T5252">
        <v>96.5</v>
      </c>
      <c r="U5252">
        <v>30.82</v>
      </c>
      <c r="V5252" t="str">
        <f>VLOOKUP(L5252,'[2]tabela de preços'!$A:$D,4,0)</f>
        <v>NORTON</v>
      </c>
      <c r="W5252" t="str">
        <f>VLOOKUP(L5252,'[2]tabela de preços'!$A:$F,6,0)</f>
        <v xml:space="preserve">DISCOS / LIXAS / ABRASIVOS </v>
      </c>
      <c r="X5252" t="str">
        <f>VLOOKUP(L5252,'[2]tabela de preços'!$A:$G,7,0)</f>
        <v>AUTOMOTIVO</v>
      </c>
    </row>
    <row r="5253" spans="1:24" x14ac:dyDescent="0.3">
      <c r="A5253" t="s">
        <v>2333</v>
      </c>
      <c r="B5253" t="s">
        <v>2334</v>
      </c>
      <c r="C5253" t="s">
        <v>4277</v>
      </c>
      <c r="D5253" s="1">
        <v>46086</v>
      </c>
      <c r="E5253" t="s">
        <v>4278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126</v>
      </c>
      <c r="J5253" t="s">
        <v>2337</v>
      </c>
      <c r="K5253" t="s">
        <v>2338</v>
      </c>
      <c r="L5253">
        <v>10245</v>
      </c>
      <c r="M5253" t="s">
        <v>195</v>
      </c>
      <c r="O5253" t="s">
        <v>11</v>
      </c>
      <c r="P5253">
        <v>6102</v>
      </c>
      <c r="Q5253">
        <v>50</v>
      </c>
      <c r="R5253">
        <v>2.79</v>
      </c>
      <c r="S5253">
        <v>139.5</v>
      </c>
      <c r="T5253">
        <v>96.5</v>
      </c>
      <c r="U5253">
        <v>30.82</v>
      </c>
      <c r="V5253" t="str">
        <f>VLOOKUP(L5253,'[2]tabela de preços'!$A:$D,4,0)</f>
        <v>NORTON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2333</v>
      </c>
      <c r="B5254" t="s">
        <v>2334</v>
      </c>
      <c r="C5254" t="s">
        <v>4277</v>
      </c>
      <c r="D5254" s="1">
        <v>46086</v>
      </c>
      <c r="E5254" t="s">
        <v>4278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126</v>
      </c>
      <c r="J5254" t="s">
        <v>2337</v>
      </c>
      <c r="K5254" t="s">
        <v>2338</v>
      </c>
      <c r="L5254">
        <v>24267</v>
      </c>
      <c r="M5254" t="s">
        <v>442</v>
      </c>
      <c r="O5254" t="s">
        <v>11</v>
      </c>
      <c r="P5254">
        <v>6102</v>
      </c>
      <c r="Q5254">
        <v>6</v>
      </c>
      <c r="R5254">
        <v>30.54</v>
      </c>
      <c r="S5254">
        <v>183.24</v>
      </c>
      <c r="T5254">
        <v>139.08000000000001</v>
      </c>
      <c r="U5254">
        <v>24.1</v>
      </c>
      <c r="V5254" t="str">
        <f>VLOOKUP(L5254,'[2]tabela de preços'!$A:$D,4,0)</f>
        <v>VONIXX</v>
      </c>
      <c r="W5254" t="str">
        <f>VLOOKUP(L5254,'[2]tabela de preços'!$A:$F,6,0)</f>
        <v>LINHA DE HIGENIZAÇÃO E ESTÉTICA  AUTOMOTIVA</v>
      </c>
      <c r="X5254" t="str">
        <f>VLOOKUP(L5254,'[2]tabela de preços'!$A:$G,7,0)</f>
        <v>AUTOMOTIVO</v>
      </c>
    </row>
    <row r="5255" spans="1:24" x14ac:dyDescent="0.3">
      <c r="A5255" t="s">
        <v>123</v>
      </c>
      <c r="C5255" t="s">
        <v>4280</v>
      </c>
      <c r="D5255" s="1">
        <v>46090</v>
      </c>
      <c r="E5255" t="s">
        <v>4281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126</v>
      </c>
      <c r="J5255" t="s">
        <v>127</v>
      </c>
      <c r="K5255" t="s">
        <v>128</v>
      </c>
      <c r="L5255">
        <v>20099</v>
      </c>
      <c r="M5255" t="s">
        <v>1308</v>
      </c>
      <c r="O5255" t="s">
        <v>11</v>
      </c>
      <c r="P5255">
        <v>6403</v>
      </c>
      <c r="Q5255">
        <v>2</v>
      </c>
      <c r="R5255">
        <v>15.69</v>
      </c>
      <c r="S5255">
        <v>31.38</v>
      </c>
      <c r="T5255">
        <v>23.82</v>
      </c>
      <c r="U5255">
        <v>24.09</v>
      </c>
      <c r="V5255" t="str">
        <f>VLOOKUP(L5255,'[2]tabela de preços'!$A:$D,4,0)</f>
        <v>MAXI RUBBER</v>
      </c>
      <c r="W5255" t="str">
        <f>VLOOKUP(L5255,'[2]tabela de preços'!$A:$F,6,0)</f>
        <v>BATIDA DE PEDRA</v>
      </c>
      <c r="X5255" t="str">
        <f>VLOOKUP(L5255,'[2]tabela de preços'!$A:$G,7,0)</f>
        <v>AUTOMOTIVO</v>
      </c>
    </row>
    <row r="5256" spans="1:24" x14ac:dyDescent="0.3">
      <c r="A5256" t="s">
        <v>123</v>
      </c>
      <c r="C5256" t="s">
        <v>4280</v>
      </c>
      <c r="D5256" s="1">
        <v>46090</v>
      </c>
      <c r="E5256" t="s">
        <v>4281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126</v>
      </c>
      <c r="J5256" t="s">
        <v>127</v>
      </c>
      <c r="K5256" t="s">
        <v>128</v>
      </c>
      <c r="L5256">
        <v>23580</v>
      </c>
      <c r="M5256" t="s">
        <v>115</v>
      </c>
      <c r="O5256" t="s">
        <v>11</v>
      </c>
      <c r="P5256">
        <v>6102</v>
      </c>
      <c r="Q5256">
        <v>30</v>
      </c>
      <c r="R5256">
        <v>0.56000000000000005</v>
      </c>
      <c r="S5256">
        <v>16.8</v>
      </c>
      <c r="T5256">
        <v>10.8</v>
      </c>
      <c r="U5256">
        <v>35.71</v>
      </c>
      <c r="V5256" t="str">
        <f>VLOOKUP(L5256,'[2]tabela de preços'!$A:$D,4,0)</f>
        <v>RENOVA COADORES</v>
      </c>
      <c r="W5256" t="str">
        <f>VLOOKUP(L5256,'[2]tabela de preços'!$A:$F,6,0)</f>
        <v>COADORES</v>
      </c>
      <c r="X5256" t="str">
        <f>VLOOKUP(L5256,'[2]tabela de preços'!$A:$G,7,0)</f>
        <v>AUTOMOTIVO</v>
      </c>
    </row>
    <row r="5257" spans="1:24" x14ac:dyDescent="0.3">
      <c r="A5257" t="s">
        <v>123</v>
      </c>
      <c r="C5257" t="s">
        <v>4280</v>
      </c>
      <c r="D5257" s="1">
        <v>46090</v>
      </c>
      <c r="E5257" t="s">
        <v>4281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126</v>
      </c>
      <c r="J5257" t="s">
        <v>127</v>
      </c>
      <c r="K5257" t="s">
        <v>128</v>
      </c>
      <c r="L5257">
        <v>84557</v>
      </c>
      <c r="M5257" t="s">
        <v>116</v>
      </c>
      <c r="O5257" t="s">
        <v>11</v>
      </c>
      <c r="P5257">
        <v>6102</v>
      </c>
      <c r="Q5257">
        <v>6</v>
      </c>
      <c r="R5257">
        <v>17.489999999999998</v>
      </c>
      <c r="S5257">
        <v>104.94</v>
      </c>
      <c r="T5257">
        <v>87.96</v>
      </c>
      <c r="U5257">
        <v>16.18</v>
      </c>
      <c r="V5257" t="str">
        <f>VLOOKUP(L5257,'[2]tabela de preços'!$A:$D,4,0)</f>
        <v>BRASILUX</v>
      </c>
      <c r="W5257" t="str">
        <f>VLOOKUP(L5257,'[2]tabela de preços'!$A:$F,6,0)</f>
        <v>DILUENTE</v>
      </c>
      <c r="X5257" t="str">
        <f>VLOOKUP(L5257,'[2]tabela de preços'!$A:$G,7,0)</f>
        <v>AUTOMOTIVO</v>
      </c>
    </row>
    <row r="5258" spans="1:24" x14ac:dyDescent="0.3">
      <c r="A5258" t="s">
        <v>123</v>
      </c>
      <c r="C5258" t="s">
        <v>4280</v>
      </c>
      <c r="D5258" s="1">
        <v>46090</v>
      </c>
      <c r="E5258" t="s">
        <v>4281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126</v>
      </c>
      <c r="J5258" t="s">
        <v>127</v>
      </c>
      <c r="K5258" t="s">
        <v>128</v>
      </c>
      <c r="L5258">
        <v>24248</v>
      </c>
      <c r="M5258" t="s">
        <v>107</v>
      </c>
      <c r="O5258" t="s">
        <v>11</v>
      </c>
      <c r="P5258">
        <v>6102</v>
      </c>
      <c r="Q5258">
        <v>6</v>
      </c>
      <c r="R5258">
        <v>8</v>
      </c>
      <c r="S5258">
        <v>48</v>
      </c>
      <c r="T5258">
        <v>39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123</v>
      </c>
      <c r="C5259" t="s">
        <v>4280</v>
      </c>
      <c r="D5259" s="1">
        <v>46090</v>
      </c>
      <c r="E5259" t="s">
        <v>4281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126</v>
      </c>
      <c r="J5259" t="s">
        <v>127</v>
      </c>
      <c r="K5259" t="s">
        <v>128</v>
      </c>
      <c r="L5259">
        <v>20431</v>
      </c>
      <c r="M5259" t="s">
        <v>202</v>
      </c>
      <c r="O5259" t="s">
        <v>11</v>
      </c>
      <c r="P5259">
        <v>6403</v>
      </c>
      <c r="Q5259">
        <v>9</v>
      </c>
      <c r="R5259">
        <v>36.89</v>
      </c>
      <c r="S5259">
        <v>332.01</v>
      </c>
      <c r="T5259">
        <v>272.33999999999997</v>
      </c>
      <c r="U5259">
        <v>17.97</v>
      </c>
      <c r="V5259" t="str">
        <f>VLOOKUP(L5259,'[2]tabela de preços'!$A:$D,4,0)</f>
        <v>SHERWIN WILLIAMS</v>
      </c>
      <c r="W5259" t="str">
        <f>VLOOKUP(L5259,'[2]tabela de preços'!$A:$F,6,0)</f>
        <v>VERNIZ AUTOMOTIVO</v>
      </c>
      <c r="X5259" t="str">
        <f>VLOOKUP(L5259,'[2]tabela de preços'!$A:$G,7,0)</f>
        <v>AUTOMOTIVO</v>
      </c>
    </row>
    <row r="5260" spans="1:24" x14ac:dyDescent="0.3">
      <c r="A5260" t="s">
        <v>123</v>
      </c>
      <c r="C5260" t="s">
        <v>4280</v>
      </c>
      <c r="D5260" s="1">
        <v>46090</v>
      </c>
      <c r="E5260" t="s">
        <v>4281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126</v>
      </c>
      <c r="J5260" t="s">
        <v>127</v>
      </c>
      <c r="K5260" t="s">
        <v>128</v>
      </c>
      <c r="L5260">
        <v>20375</v>
      </c>
      <c r="M5260" t="s">
        <v>148</v>
      </c>
      <c r="O5260" t="s">
        <v>11</v>
      </c>
      <c r="P5260">
        <v>6403</v>
      </c>
      <c r="Q5260">
        <v>1</v>
      </c>
      <c r="R5260">
        <v>35.69</v>
      </c>
      <c r="S5260">
        <v>35.69</v>
      </c>
      <c r="T5260">
        <v>25.45</v>
      </c>
      <c r="U5260">
        <v>28.69</v>
      </c>
      <c r="V5260" t="str">
        <f>VLOOKUP(L5260,'[2]tabela de preços'!$A:$D,4,0)</f>
        <v>SHERWIN WILLIAMS</v>
      </c>
      <c r="W5260" t="str">
        <f>VLOOKUP(L5260,'[2]tabela de preços'!$A:$F,6,0)</f>
        <v>TINTAS POLIÉSTER</v>
      </c>
      <c r="X5260" t="str">
        <f>VLOOKUP(L5260,'[2]tabela de preços'!$A:$G,7,0)</f>
        <v>AUTOMOTIVO</v>
      </c>
    </row>
    <row r="5261" spans="1:24" x14ac:dyDescent="0.3">
      <c r="A5261" t="s">
        <v>123</v>
      </c>
      <c r="C5261" t="s">
        <v>4280</v>
      </c>
      <c r="D5261" s="1">
        <v>46090</v>
      </c>
      <c r="E5261" t="s">
        <v>4281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126</v>
      </c>
      <c r="J5261" t="s">
        <v>127</v>
      </c>
      <c r="K5261" t="s">
        <v>128</v>
      </c>
      <c r="L5261">
        <v>20067</v>
      </c>
      <c r="M5261" t="s">
        <v>3608</v>
      </c>
      <c r="O5261" t="s">
        <v>11</v>
      </c>
      <c r="P5261">
        <v>6102</v>
      </c>
      <c r="Q5261">
        <v>1</v>
      </c>
      <c r="R5261">
        <v>17.010000000000002</v>
      </c>
      <c r="S5261">
        <v>17.010000000000002</v>
      </c>
      <c r="T5261">
        <v>12.91</v>
      </c>
      <c r="U5261">
        <v>24.1</v>
      </c>
      <c r="V5261" t="str">
        <f>VLOOKUP(L5261,'[2]tabela de preços'!$A:$D,4,0)</f>
        <v>MAXI RUBBER</v>
      </c>
      <c r="W5261" t="str">
        <f>VLOOKUP(L5261,'[2]tabela de preços'!$A:$F,6,0)</f>
        <v>MASSA POLIÉSTER</v>
      </c>
      <c r="X5261" t="str">
        <f>VLOOKUP(L5261,'[2]tabela de preços'!$A:$G,7,0)</f>
        <v>AUTOMOTIVO</v>
      </c>
    </row>
    <row r="5262" spans="1:24" x14ac:dyDescent="0.3">
      <c r="A5262" t="s">
        <v>123</v>
      </c>
      <c r="C5262" t="s">
        <v>4280</v>
      </c>
      <c r="D5262" s="1">
        <v>46090</v>
      </c>
      <c r="E5262" t="s">
        <v>4281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126</v>
      </c>
      <c r="J5262" t="s">
        <v>127</v>
      </c>
      <c r="K5262" t="s">
        <v>128</v>
      </c>
      <c r="L5262">
        <v>24247</v>
      </c>
      <c r="M5262" t="s">
        <v>160</v>
      </c>
      <c r="O5262" t="s">
        <v>11</v>
      </c>
      <c r="P5262">
        <v>6403</v>
      </c>
      <c r="Q5262">
        <v>6</v>
      </c>
      <c r="R5262">
        <v>21</v>
      </c>
      <c r="S5262">
        <v>126</v>
      </c>
      <c r="T5262">
        <v>101.22</v>
      </c>
      <c r="U5262">
        <v>19.670000000000002</v>
      </c>
      <c r="V5262" t="str">
        <f>VLOOKUP(L5262,'[2]tabela de preços'!$A:$D,4,0)</f>
        <v>SHERWIN WILLIAMS</v>
      </c>
      <c r="W5262" t="str">
        <f>VLOOKUP(L5262,'[2]tabela de preços'!$A:$F,6,0)</f>
        <v>PRIMER AUTOMOTIVO</v>
      </c>
      <c r="X5262" t="str">
        <f>VLOOKUP(L5262,'[2]tabela de preços'!$A:$G,7,0)</f>
        <v>AUTOMOTIVO</v>
      </c>
    </row>
    <row r="5263" spans="1:24" x14ac:dyDescent="0.3">
      <c r="A5263" t="s">
        <v>123</v>
      </c>
      <c r="C5263" t="s">
        <v>4280</v>
      </c>
      <c r="D5263" s="1">
        <v>46090</v>
      </c>
      <c r="E5263" t="s">
        <v>4281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126</v>
      </c>
      <c r="J5263" t="s">
        <v>127</v>
      </c>
      <c r="K5263" t="s">
        <v>128</v>
      </c>
      <c r="L5263">
        <v>10404</v>
      </c>
      <c r="M5263" t="s">
        <v>130</v>
      </c>
      <c r="O5263" t="s">
        <v>11</v>
      </c>
      <c r="P5263">
        <v>6102</v>
      </c>
      <c r="Q5263">
        <v>5</v>
      </c>
      <c r="R5263">
        <v>16.29</v>
      </c>
      <c r="S5263">
        <v>81.45</v>
      </c>
      <c r="T5263">
        <v>68.75</v>
      </c>
      <c r="U5263">
        <v>15.59</v>
      </c>
      <c r="V5263" t="str">
        <f>VLOOKUP(L5263,'[2]tabela de preços'!$A:$D,4,0)</f>
        <v>MAXI RUBBER</v>
      </c>
      <c r="W5263" t="str">
        <f>VLOOKUP(L5263,'[2]tabela de preços'!$A:$F,6,0)</f>
        <v>VEDADORES / SELANTES</v>
      </c>
      <c r="X5263" t="str">
        <f>VLOOKUP(L5263,'[2]tabela de preços'!$A:$G,7,0)</f>
        <v>AUTOMOTIVO</v>
      </c>
    </row>
    <row r="5264" spans="1:24" x14ac:dyDescent="0.3">
      <c r="A5264" t="s">
        <v>186</v>
      </c>
      <c r="C5264" t="s">
        <v>4282</v>
      </c>
      <c r="D5264" s="1">
        <v>46090</v>
      </c>
      <c r="E5264" t="s">
        <v>4283</v>
      </c>
      <c r="F5264">
        <v>9</v>
      </c>
      <c r="G5264">
        <v>236</v>
      </c>
      <c r="H5264" t="str">
        <f>VLOOKUP(G5264,[1]OPERADORES!$A:$B,2,0)</f>
        <v>DANIEL</v>
      </c>
      <c r="I5264" t="s">
        <v>21</v>
      </c>
      <c r="J5264" t="s">
        <v>189</v>
      </c>
      <c r="K5264" t="s">
        <v>190</v>
      </c>
      <c r="L5264">
        <v>10067</v>
      </c>
      <c r="M5264" t="s">
        <v>177</v>
      </c>
      <c r="O5264" t="s">
        <v>11</v>
      </c>
      <c r="P5264">
        <v>5102</v>
      </c>
      <c r="Q5264">
        <v>1</v>
      </c>
      <c r="R5264">
        <v>88.9</v>
      </c>
      <c r="S5264">
        <v>88.9</v>
      </c>
      <c r="T5264">
        <v>73.58</v>
      </c>
      <c r="U5264">
        <v>17.23</v>
      </c>
      <c r="V5264" t="str">
        <f>VLOOKUP(L5264,'[2]tabela de preços'!$A:$D,4,0)</f>
        <v>3M</v>
      </c>
      <c r="W5264" t="str">
        <f>VLOOKUP(L5264,'[2]tabela de preços'!$A:$F,6,0)</f>
        <v>BOINAS PARA POLIMENTO</v>
      </c>
      <c r="X5264" t="str">
        <f>VLOOKUP(L5264,'[2]tabela de preços'!$A:$G,7,0)</f>
        <v>AUTOMOTIVO</v>
      </c>
    </row>
    <row r="5265" spans="1:24" x14ac:dyDescent="0.3">
      <c r="A5265" t="s">
        <v>186</v>
      </c>
      <c r="C5265" t="s">
        <v>4282</v>
      </c>
      <c r="D5265" s="1">
        <v>46090</v>
      </c>
      <c r="E5265" t="s">
        <v>4283</v>
      </c>
      <c r="F5265">
        <v>9</v>
      </c>
      <c r="G5265">
        <v>236</v>
      </c>
      <c r="H5265" t="str">
        <f>VLOOKUP(G5265,[1]OPERADORES!$A:$B,2,0)</f>
        <v>DANIEL</v>
      </c>
      <c r="I5265" t="s">
        <v>21</v>
      </c>
      <c r="J5265" t="s">
        <v>189</v>
      </c>
      <c r="K5265" t="s">
        <v>190</v>
      </c>
      <c r="L5265">
        <v>84565</v>
      </c>
      <c r="M5265" t="s">
        <v>236</v>
      </c>
      <c r="O5265" t="s">
        <v>11</v>
      </c>
      <c r="P5265">
        <v>5102</v>
      </c>
      <c r="Q5265">
        <v>2</v>
      </c>
      <c r="R5265">
        <v>10.87</v>
      </c>
      <c r="S5265">
        <v>21.74</v>
      </c>
      <c r="T5265">
        <v>14.02</v>
      </c>
      <c r="U5265">
        <v>35.51</v>
      </c>
      <c r="V5265" t="str">
        <f>VLOOKUP(L5265,'[2]tabela de preços'!$A:$D,4,0)</f>
        <v>BRASILUX</v>
      </c>
      <c r="W5265" t="str">
        <f>VLOOKUP(L5265,'[2]tabela de preços'!$A:$F,6,0)</f>
        <v>PRETO FOSCO VINÍLICO</v>
      </c>
      <c r="X5265" t="str">
        <f>VLOOKUP(L5265,'[2]tabela de preços'!$A:$G,7,0)</f>
        <v>AUTOMOTIVO</v>
      </c>
    </row>
    <row r="5266" spans="1:24" x14ac:dyDescent="0.3">
      <c r="A5266" t="s">
        <v>186</v>
      </c>
      <c r="C5266" t="s">
        <v>4282</v>
      </c>
      <c r="D5266" s="1">
        <v>46090</v>
      </c>
      <c r="E5266" t="s">
        <v>4283</v>
      </c>
      <c r="F5266">
        <v>9</v>
      </c>
      <c r="G5266">
        <v>236</v>
      </c>
      <c r="H5266" t="str">
        <f>VLOOKUP(G5266,[1]OPERADORES!$A:$B,2,0)</f>
        <v>DANIEL</v>
      </c>
      <c r="I5266" t="s">
        <v>21</v>
      </c>
      <c r="J5266" t="s">
        <v>189</v>
      </c>
      <c r="K5266" t="s">
        <v>190</v>
      </c>
      <c r="L5266">
        <v>10236</v>
      </c>
      <c r="M5266" t="s">
        <v>133</v>
      </c>
      <c r="O5266" t="s">
        <v>11</v>
      </c>
      <c r="P5266">
        <v>5102</v>
      </c>
      <c r="Q5266">
        <v>5</v>
      </c>
      <c r="R5266">
        <v>2.79</v>
      </c>
      <c r="S5266">
        <v>13.95</v>
      </c>
      <c r="T5266">
        <v>11.6</v>
      </c>
      <c r="U5266">
        <v>16.850000000000001</v>
      </c>
      <c r="V5266" t="str">
        <f>VLOOKUP(L5266,'[2]tabela de preços'!$A:$D,4,0)</f>
        <v>NORTON</v>
      </c>
      <c r="W5266" t="str">
        <f>VLOOKUP(L5266,'[2]tabela de preços'!$A:$F,6,0)</f>
        <v xml:space="preserve">DISCOS / LIXAS / ABRASIVOS </v>
      </c>
      <c r="X5266" t="str">
        <f>VLOOKUP(L5266,'[2]tabela de preços'!$A:$G,7,0)</f>
        <v>AUTOMOTIVO</v>
      </c>
    </row>
    <row r="5267" spans="1:24" x14ac:dyDescent="0.3">
      <c r="A5267" t="s">
        <v>186</v>
      </c>
      <c r="C5267" t="s">
        <v>4282</v>
      </c>
      <c r="D5267" s="1">
        <v>46090</v>
      </c>
      <c r="E5267" t="s">
        <v>4283</v>
      </c>
      <c r="F5267">
        <v>9</v>
      </c>
      <c r="G5267">
        <v>236</v>
      </c>
      <c r="H5267" t="str">
        <f>VLOOKUP(G5267,[1]OPERADORES!$A:$B,2,0)</f>
        <v>DANIEL</v>
      </c>
      <c r="I5267" t="s">
        <v>21</v>
      </c>
      <c r="J5267" t="s">
        <v>189</v>
      </c>
      <c r="K5267" t="s">
        <v>190</v>
      </c>
      <c r="L5267">
        <v>10226</v>
      </c>
      <c r="M5267" t="s">
        <v>145</v>
      </c>
      <c r="O5267" t="s">
        <v>11</v>
      </c>
      <c r="P5267">
        <v>5102</v>
      </c>
      <c r="Q5267">
        <v>5</v>
      </c>
      <c r="R5267">
        <v>2.79</v>
      </c>
      <c r="S5267">
        <v>13.95</v>
      </c>
      <c r="T5267">
        <v>11.6</v>
      </c>
      <c r="U5267">
        <v>16.850000000000001</v>
      </c>
      <c r="V5267" t="str">
        <f>VLOOKUP(L5267,'[2]tabela de preços'!$A:$D,4,0)</f>
        <v>NORTON</v>
      </c>
      <c r="W5267" t="str">
        <f>VLOOKUP(L5267,'[2]tabela de preços'!$A:$F,6,0)</f>
        <v xml:space="preserve">DISCOS / LIXAS / ABRASIVOS </v>
      </c>
      <c r="X5267" t="str">
        <f>VLOOKUP(L5267,'[2]tabela de preços'!$A:$G,7,0)</f>
        <v>AUTOMOTIVO</v>
      </c>
    </row>
    <row r="5268" spans="1:24" x14ac:dyDescent="0.3">
      <c r="A5268" t="s">
        <v>186</v>
      </c>
      <c r="C5268" t="s">
        <v>4282</v>
      </c>
      <c r="D5268" s="1">
        <v>46090</v>
      </c>
      <c r="E5268" t="s">
        <v>4283</v>
      </c>
      <c r="F5268">
        <v>9</v>
      </c>
      <c r="G5268">
        <v>236</v>
      </c>
      <c r="H5268" t="str">
        <f>VLOOKUP(G5268,[1]OPERADORES!$A:$B,2,0)</f>
        <v>DANIEL</v>
      </c>
      <c r="I5268" t="s">
        <v>21</v>
      </c>
      <c r="J5268" t="s">
        <v>189</v>
      </c>
      <c r="K5268" t="s">
        <v>190</v>
      </c>
      <c r="L5268">
        <v>10230</v>
      </c>
      <c r="M5268" t="s">
        <v>193</v>
      </c>
      <c r="O5268" t="s">
        <v>11</v>
      </c>
      <c r="P5268">
        <v>5102</v>
      </c>
      <c r="Q5268">
        <v>5</v>
      </c>
      <c r="R5268">
        <v>2.79</v>
      </c>
      <c r="S5268">
        <v>13.95</v>
      </c>
      <c r="T5268">
        <v>11.6</v>
      </c>
      <c r="U5268">
        <v>16.850000000000001</v>
      </c>
      <c r="V5268" t="str">
        <f>VLOOKUP(L5268,'[2]tabela de preços'!$A:$D,4,0)</f>
        <v>NORTON</v>
      </c>
      <c r="W5268" t="str">
        <f>VLOOKUP(L5268,'[2]tabela de preços'!$A:$F,6,0)</f>
        <v xml:space="preserve">DISCOS / LIXAS / ABRASIVOS </v>
      </c>
      <c r="X5268" t="str">
        <f>VLOOKUP(L5268,'[2]tabela de preços'!$A:$G,7,0)</f>
        <v>AUTOMOTIVO</v>
      </c>
    </row>
    <row r="5269" spans="1:24" x14ac:dyDescent="0.3">
      <c r="A5269" t="s">
        <v>186</v>
      </c>
      <c r="C5269" t="s">
        <v>4282</v>
      </c>
      <c r="D5269" s="1">
        <v>46090</v>
      </c>
      <c r="E5269" t="s">
        <v>4283</v>
      </c>
      <c r="F5269">
        <v>9</v>
      </c>
      <c r="G5269">
        <v>236</v>
      </c>
      <c r="H5269" t="str">
        <f>VLOOKUP(G5269,[1]OPERADORES!$A:$B,2,0)</f>
        <v>DANIEL</v>
      </c>
      <c r="I5269" t="s">
        <v>21</v>
      </c>
      <c r="J5269" t="s">
        <v>189</v>
      </c>
      <c r="K5269" t="s">
        <v>190</v>
      </c>
      <c r="L5269">
        <v>24248</v>
      </c>
      <c r="M5269" t="s">
        <v>107</v>
      </c>
      <c r="O5269" t="s">
        <v>11</v>
      </c>
      <c r="P5269">
        <v>5102</v>
      </c>
      <c r="Q5269">
        <v>2</v>
      </c>
      <c r="R5269">
        <v>8</v>
      </c>
      <c r="S5269">
        <v>16</v>
      </c>
      <c r="T5269">
        <v>13</v>
      </c>
      <c r="U5269">
        <v>18.75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186</v>
      </c>
      <c r="C5270" t="s">
        <v>4282</v>
      </c>
      <c r="D5270" s="1">
        <v>46090</v>
      </c>
      <c r="E5270" t="s">
        <v>4283</v>
      </c>
      <c r="F5270">
        <v>9</v>
      </c>
      <c r="G5270">
        <v>236</v>
      </c>
      <c r="H5270" t="str">
        <f>VLOOKUP(G5270,[1]OPERADORES!$A:$B,2,0)</f>
        <v>DANIEL</v>
      </c>
      <c r="I5270" t="s">
        <v>21</v>
      </c>
      <c r="J5270" t="s">
        <v>189</v>
      </c>
      <c r="K5270" t="s">
        <v>190</v>
      </c>
      <c r="L5270">
        <v>85409</v>
      </c>
      <c r="M5270" t="s">
        <v>201</v>
      </c>
      <c r="O5270" t="s">
        <v>11</v>
      </c>
      <c r="P5270">
        <v>5403</v>
      </c>
      <c r="Q5270">
        <v>2</v>
      </c>
      <c r="R5270">
        <v>35.83</v>
      </c>
      <c r="S5270">
        <v>71.66</v>
      </c>
      <c r="T5270">
        <v>46.22</v>
      </c>
      <c r="U5270">
        <v>35.5</v>
      </c>
      <c r="V5270" t="str">
        <f>VLOOKUP(L5270,'[2]tabela de preços'!$A:$D,4,0)</f>
        <v>WANDA</v>
      </c>
      <c r="W5270" t="str">
        <f>VLOOKUP(L5270,'[2]tabela de preços'!$A:$F,6,0)</f>
        <v>PRIMER AUTOMOTIVO</v>
      </c>
      <c r="X5270" t="str">
        <f>VLOOKUP(L5270,'[2]tabela de preços'!$A:$G,7,0)</f>
        <v>AUTOMOTIVO</v>
      </c>
    </row>
    <row r="5271" spans="1:24" x14ac:dyDescent="0.3">
      <c r="A5271" t="s">
        <v>186</v>
      </c>
      <c r="C5271" t="s">
        <v>4282</v>
      </c>
      <c r="D5271" s="1">
        <v>46090</v>
      </c>
      <c r="E5271" t="s">
        <v>4283</v>
      </c>
      <c r="F5271">
        <v>9</v>
      </c>
      <c r="G5271">
        <v>236</v>
      </c>
      <c r="H5271" t="str">
        <f>VLOOKUP(G5271,[1]OPERADORES!$A:$B,2,0)</f>
        <v>DANIEL</v>
      </c>
      <c r="I5271" t="s">
        <v>21</v>
      </c>
      <c r="J5271" t="s">
        <v>189</v>
      </c>
      <c r="K5271" t="s">
        <v>190</v>
      </c>
      <c r="L5271">
        <v>15</v>
      </c>
      <c r="M5271" t="s">
        <v>205</v>
      </c>
      <c r="O5271" t="s">
        <v>11</v>
      </c>
      <c r="P5271">
        <v>5102</v>
      </c>
      <c r="Q5271">
        <v>5</v>
      </c>
      <c r="R5271">
        <v>5.79</v>
      </c>
      <c r="S5271">
        <v>28.95</v>
      </c>
      <c r="T5271">
        <v>20.8</v>
      </c>
      <c r="U5271">
        <v>28.15</v>
      </c>
      <c r="V5271" t="str">
        <f>VLOOKUP(L5271,'[2]tabela de preços'!$A:$D,4,0)</f>
        <v>3M</v>
      </c>
      <c r="W5271" t="str">
        <f>VLOOKUP(L5271,'[2]tabela de preços'!$A:$F,6,0)</f>
        <v>LIXA DÁGUA</v>
      </c>
      <c r="X5271" t="str">
        <f>VLOOKUP(L5271,'[2]tabela de preços'!$A:$G,7,0)</f>
        <v>AUTOMOTIVO</v>
      </c>
    </row>
    <row r="5272" spans="1:24" x14ac:dyDescent="0.3">
      <c r="A5272" t="s">
        <v>186</v>
      </c>
      <c r="C5272" t="s">
        <v>4282</v>
      </c>
      <c r="D5272" s="1">
        <v>46090</v>
      </c>
      <c r="E5272" t="s">
        <v>4283</v>
      </c>
      <c r="F5272">
        <v>9</v>
      </c>
      <c r="G5272">
        <v>236</v>
      </c>
      <c r="H5272" t="str">
        <f>VLOOKUP(G5272,[1]OPERADORES!$A:$B,2,0)</f>
        <v>DANIEL</v>
      </c>
      <c r="I5272" t="s">
        <v>21</v>
      </c>
      <c r="J5272" t="s">
        <v>189</v>
      </c>
      <c r="K5272" t="s">
        <v>190</v>
      </c>
      <c r="L5272">
        <v>10238</v>
      </c>
      <c r="M5272" t="s">
        <v>79</v>
      </c>
      <c r="O5272" t="s">
        <v>11</v>
      </c>
      <c r="P5272">
        <v>5102</v>
      </c>
      <c r="Q5272">
        <v>5</v>
      </c>
      <c r="R5272">
        <v>2.79</v>
      </c>
      <c r="S5272">
        <v>13.95</v>
      </c>
      <c r="T5272">
        <v>11.2</v>
      </c>
      <c r="U5272">
        <v>19.71</v>
      </c>
      <c r="V5272" t="str">
        <f>VLOOKUP(L5272,'[2]tabela de preços'!$A:$D,4,0)</f>
        <v>NORTON</v>
      </c>
      <c r="W5272" t="str">
        <f>VLOOKUP(L5272,'[2]tabela de preços'!$A:$F,6,0)</f>
        <v xml:space="preserve">DISCOS / LIXAS / ABRASIVOS </v>
      </c>
      <c r="X5272" t="str">
        <f>VLOOKUP(L5272,'[2]tabela de preços'!$A:$G,7,0)</f>
        <v>AUTOMOTIVO</v>
      </c>
    </row>
    <row r="5273" spans="1:24" x14ac:dyDescent="0.3">
      <c r="A5273" t="s">
        <v>186</v>
      </c>
      <c r="C5273" t="s">
        <v>4282</v>
      </c>
      <c r="D5273" s="1">
        <v>46090</v>
      </c>
      <c r="E5273" t="s">
        <v>4283</v>
      </c>
      <c r="F5273">
        <v>9</v>
      </c>
      <c r="G5273">
        <v>236</v>
      </c>
      <c r="H5273" t="str">
        <f>VLOOKUP(G5273,[1]OPERADORES!$A:$B,2,0)</f>
        <v>DANIEL</v>
      </c>
      <c r="I5273" t="s">
        <v>21</v>
      </c>
      <c r="J5273" t="s">
        <v>189</v>
      </c>
      <c r="K5273" t="s">
        <v>190</v>
      </c>
      <c r="L5273">
        <v>10242</v>
      </c>
      <c r="M5273" t="s">
        <v>82</v>
      </c>
      <c r="O5273" t="s">
        <v>11</v>
      </c>
      <c r="P5273">
        <v>5102</v>
      </c>
      <c r="Q5273">
        <v>10</v>
      </c>
      <c r="R5273">
        <v>2.79</v>
      </c>
      <c r="S5273">
        <v>27.9</v>
      </c>
      <c r="T5273">
        <v>22.4</v>
      </c>
      <c r="U5273">
        <v>19.71</v>
      </c>
      <c r="V5273" t="str">
        <f>VLOOKUP(L5273,'[2]tabela de preços'!$A:$D,4,0)</f>
        <v>NORTON</v>
      </c>
      <c r="W5273" t="str">
        <f>VLOOKUP(L5273,'[2]tabela de preços'!$A:$F,6,0)</f>
        <v xml:space="preserve">DISCOS / LIXAS / ABRASIVOS </v>
      </c>
      <c r="X5273" t="str">
        <f>VLOOKUP(L5273,'[2]tabela de preços'!$A:$G,7,0)</f>
        <v>AUTOMOTIVO</v>
      </c>
    </row>
    <row r="5274" spans="1:24" x14ac:dyDescent="0.3">
      <c r="A5274" t="s">
        <v>186</v>
      </c>
      <c r="C5274" t="s">
        <v>4282</v>
      </c>
      <c r="D5274" s="1">
        <v>46090</v>
      </c>
      <c r="E5274" t="s">
        <v>4283</v>
      </c>
      <c r="F5274">
        <v>9</v>
      </c>
      <c r="G5274">
        <v>236</v>
      </c>
      <c r="H5274" t="str">
        <f>VLOOKUP(G5274,[1]OPERADORES!$A:$B,2,0)</f>
        <v>DANIEL</v>
      </c>
      <c r="I5274" t="s">
        <v>21</v>
      </c>
      <c r="J5274" t="s">
        <v>189</v>
      </c>
      <c r="K5274" t="s">
        <v>190</v>
      </c>
      <c r="L5274">
        <v>10243</v>
      </c>
      <c r="M5274" t="s">
        <v>83</v>
      </c>
      <c r="O5274" t="s">
        <v>11</v>
      </c>
      <c r="P5274">
        <v>5102</v>
      </c>
      <c r="Q5274">
        <v>5</v>
      </c>
      <c r="R5274">
        <v>2.79</v>
      </c>
      <c r="S5274">
        <v>13.95</v>
      </c>
      <c r="T5274">
        <v>9.65</v>
      </c>
      <c r="U5274">
        <v>30.82</v>
      </c>
      <c r="V5274" t="str">
        <f>VLOOKUP(L5274,'[2]tabela de preços'!$A:$D,4,0)</f>
        <v>NORTON</v>
      </c>
      <c r="W5274" t="str">
        <f>VLOOKUP(L5274,'[2]tabela de preços'!$A:$F,6,0)</f>
        <v xml:space="preserve">DISCOS / LIXAS / ABRASIVOS </v>
      </c>
      <c r="X5274" t="str">
        <f>VLOOKUP(L5274,'[2]tabela de preços'!$A:$G,7,0)</f>
        <v>AUTOMOTIVO</v>
      </c>
    </row>
    <row r="5275" spans="1:24" x14ac:dyDescent="0.3">
      <c r="A5275" t="s">
        <v>186</v>
      </c>
      <c r="C5275" t="s">
        <v>4282</v>
      </c>
      <c r="D5275" s="1">
        <v>46090</v>
      </c>
      <c r="E5275" t="s">
        <v>4283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189</v>
      </c>
      <c r="K5275" t="s">
        <v>190</v>
      </c>
      <c r="L5275">
        <v>20817</v>
      </c>
      <c r="M5275" t="s">
        <v>153</v>
      </c>
      <c r="O5275" t="s">
        <v>11</v>
      </c>
      <c r="P5275">
        <v>5102</v>
      </c>
      <c r="Q5275">
        <v>1</v>
      </c>
      <c r="R5275">
        <v>22.89</v>
      </c>
      <c r="S5275">
        <v>22.89</v>
      </c>
      <c r="T5275">
        <v>18.62</v>
      </c>
      <c r="U5275">
        <v>18.649999999999999</v>
      </c>
      <c r="V5275" t="str">
        <f>VLOOKUP(L5275,'[2]tabela de preços'!$A:$D,4,0)</f>
        <v>AUTO AMERICA</v>
      </c>
      <c r="W5275" t="str">
        <f>VLOOKUP(L5275,'[2]tabela de preços'!$A:$F,6,0)</f>
        <v>MASSA DE POLIR</v>
      </c>
      <c r="X5275" t="str">
        <f>VLOOKUP(L5275,'[2]tabela de preços'!$A:$G,7,0)</f>
        <v>AUTOMOTIVO</v>
      </c>
    </row>
    <row r="5276" spans="1:24" x14ac:dyDescent="0.3">
      <c r="A5276" t="s">
        <v>186</v>
      </c>
      <c r="C5276" t="s">
        <v>4282</v>
      </c>
      <c r="D5276" s="1">
        <v>46090</v>
      </c>
      <c r="E5276" t="s">
        <v>4283</v>
      </c>
      <c r="F5276">
        <v>9</v>
      </c>
      <c r="G5276">
        <v>236</v>
      </c>
      <c r="H5276" t="str">
        <f>VLOOKUP(G5276,[1]OPERADORES!$A:$B,2,0)</f>
        <v>DANIEL</v>
      </c>
      <c r="I5276" t="s">
        <v>21</v>
      </c>
      <c r="J5276" t="s">
        <v>189</v>
      </c>
      <c r="K5276" t="s">
        <v>190</v>
      </c>
      <c r="L5276">
        <v>21078</v>
      </c>
      <c r="M5276" t="s">
        <v>141</v>
      </c>
      <c r="O5276" t="s">
        <v>11</v>
      </c>
      <c r="P5276">
        <v>5102</v>
      </c>
      <c r="Q5276">
        <v>10</v>
      </c>
      <c r="R5276">
        <v>22.89</v>
      </c>
      <c r="S5276">
        <v>228.9</v>
      </c>
      <c r="T5276">
        <v>186.6</v>
      </c>
      <c r="U5276">
        <v>18.48</v>
      </c>
      <c r="V5276" t="str">
        <f>VLOOKUP(L5276,'[2]tabela de preços'!$A:$D,4,0)</f>
        <v>SHERWIN WILLIAMS</v>
      </c>
      <c r="W5276" t="str">
        <f>VLOOKUP(L5276,'[2]tabela de preços'!$A:$F,6,0)</f>
        <v>MASSA POLIÉSTER</v>
      </c>
      <c r="X5276" t="str">
        <f>VLOOKUP(L5276,'[2]tabela de preços'!$A:$G,7,0)</f>
        <v>AUTOMOTIVO</v>
      </c>
    </row>
    <row r="5277" spans="1:24" x14ac:dyDescent="0.3">
      <c r="A5277" t="s">
        <v>186</v>
      </c>
      <c r="C5277" t="s">
        <v>4282</v>
      </c>
      <c r="D5277" s="1">
        <v>46090</v>
      </c>
      <c r="E5277" t="s">
        <v>4283</v>
      </c>
      <c r="F5277">
        <v>9</v>
      </c>
      <c r="G5277">
        <v>236</v>
      </c>
      <c r="H5277" t="str">
        <f>VLOOKUP(G5277,[1]OPERADORES!$A:$B,2,0)</f>
        <v>DANIEL</v>
      </c>
      <c r="I5277" t="s">
        <v>21</v>
      </c>
      <c r="J5277" t="s">
        <v>189</v>
      </c>
      <c r="K5277" t="s">
        <v>190</v>
      </c>
      <c r="L5277">
        <v>24247</v>
      </c>
      <c r="M5277" t="s">
        <v>160</v>
      </c>
      <c r="O5277" t="s">
        <v>11</v>
      </c>
      <c r="P5277">
        <v>5403</v>
      </c>
      <c r="Q5277">
        <v>2</v>
      </c>
      <c r="R5277">
        <v>21</v>
      </c>
      <c r="S5277">
        <v>42</v>
      </c>
      <c r="T5277">
        <v>33.74</v>
      </c>
      <c r="U5277">
        <v>19.670000000000002</v>
      </c>
      <c r="V5277" t="str">
        <f>VLOOKUP(L5277,'[2]tabela de preços'!$A:$D,4,0)</f>
        <v>SHERWIN WILLIAMS</v>
      </c>
      <c r="W5277" t="str">
        <f>VLOOKUP(L5277,'[2]tabela de preços'!$A:$F,6,0)</f>
        <v>PRIMER AUTOMOTIVO</v>
      </c>
      <c r="X5277" t="str">
        <f>VLOOKUP(L5277,'[2]tabela de preços'!$A:$G,7,0)</f>
        <v>AUTOMOTIVO</v>
      </c>
    </row>
    <row r="5278" spans="1:24" x14ac:dyDescent="0.3">
      <c r="A5278" t="s">
        <v>186</v>
      </c>
      <c r="C5278" t="s">
        <v>4282</v>
      </c>
      <c r="D5278" s="1">
        <v>46090</v>
      </c>
      <c r="E5278" t="s">
        <v>4283</v>
      </c>
      <c r="F5278">
        <v>9</v>
      </c>
      <c r="G5278">
        <v>236</v>
      </c>
      <c r="H5278" t="str">
        <f>VLOOKUP(G5278,[1]OPERADORES!$A:$B,2,0)</f>
        <v>DANIEL</v>
      </c>
      <c r="I5278" t="s">
        <v>21</v>
      </c>
      <c r="J5278" t="s">
        <v>189</v>
      </c>
      <c r="K5278" t="s">
        <v>190</v>
      </c>
      <c r="L5278">
        <v>84497</v>
      </c>
      <c r="M5278" t="s">
        <v>1159</v>
      </c>
      <c r="O5278" t="s">
        <v>11</v>
      </c>
      <c r="P5278">
        <v>5102</v>
      </c>
      <c r="Q5278">
        <v>5</v>
      </c>
      <c r="R5278">
        <v>9.99</v>
      </c>
      <c r="S5278">
        <v>49.95</v>
      </c>
      <c r="T5278">
        <v>42.75</v>
      </c>
      <c r="U5278">
        <v>14.41</v>
      </c>
      <c r="V5278" t="str">
        <f>VLOOKUP(L5278,'[2]tabela de preços'!$A:$D,4,0)</f>
        <v>BRASILUX</v>
      </c>
      <c r="W5278" t="str">
        <f>VLOOKUP(L5278,'[2]tabela de preços'!$A:$F,6,0)</f>
        <v>THINNER DE LIMPEZA</v>
      </c>
      <c r="X5278" t="str">
        <f>VLOOKUP(L5278,'[2]tabela de preços'!$A:$G,7,0)</f>
        <v>THINNER</v>
      </c>
    </row>
    <row r="5279" spans="1:24" x14ac:dyDescent="0.3">
      <c r="A5279" t="s">
        <v>186</v>
      </c>
      <c r="C5279" t="s">
        <v>4282</v>
      </c>
      <c r="D5279" s="1">
        <v>46090</v>
      </c>
      <c r="E5279" t="s">
        <v>4283</v>
      </c>
      <c r="F5279">
        <v>9</v>
      </c>
      <c r="G5279">
        <v>236</v>
      </c>
      <c r="H5279" t="str">
        <f>VLOOKUP(G5279,[1]OPERADORES!$A:$B,2,0)</f>
        <v>DANIEL</v>
      </c>
      <c r="I5279" t="s">
        <v>21</v>
      </c>
      <c r="J5279" t="s">
        <v>189</v>
      </c>
      <c r="K5279" t="s">
        <v>190</v>
      </c>
      <c r="L5279">
        <v>20414</v>
      </c>
      <c r="M5279" t="s">
        <v>112</v>
      </c>
      <c r="O5279" t="s">
        <v>11</v>
      </c>
      <c r="P5279">
        <v>5102</v>
      </c>
      <c r="Q5279">
        <v>3</v>
      </c>
      <c r="R5279">
        <v>21.89</v>
      </c>
      <c r="S5279">
        <v>65.67</v>
      </c>
      <c r="T5279">
        <v>54</v>
      </c>
      <c r="U5279">
        <v>17.77</v>
      </c>
      <c r="V5279" t="str">
        <f>VLOOKUP(L5279,'[2]tabela de preços'!$A:$D,4,0)</f>
        <v>SHERWIN WILLIAMS</v>
      </c>
      <c r="W5279" t="str">
        <f>VLOOKUP(L5279,'[2]tabela de preços'!$A:$F,6,0)</f>
        <v>DILUENTE</v>
      </c>
      <c r="X5279" t="str">
        <f>VLOOKUP(L5279,'[2]tabela de preços'!$A:$G,7,0)</f>
        <v>AUTOMOTIVO</v>
      </c>
    </row>
    <row r="5280" spans="1:24" x14ac:dyDescent="0.3">
      <c r="A5280" t="s">
        <v>186</v>
      </c>
      <c r="C5280" t="s">
        <v>4282</v>
      </c>
      <c r="D5280" s="1">
        <v>46090</v>
      </c>
      <c r="E5280" t="s">
        <v>4283</v>
      </c>
      <c r="F5280">
        <v>9</v>
      </c>
      <c r="G5280">
        <v>236</v>
      </c>
      <c r="H5280" t="str">
        <f>VLOOKUP(G5280,[1]OPERADORES!$A:$B,2,0)</f>
        <v>DANIEL</v>
      </c>
      <c r="I5280" t="s">
        <v>21</v>
      </c>
      <c r="J5280" t="s">
        <v>189</v>
      </c>
      <c r="K5280" t="s">
        <v>190</v>
      </c>
      <c r="L5280">
        <v>85363</v>
      </c>
      <c r="M5280" t="s">
        <v>237</v>
      </c>
      <c r="O5280" t="s">
        <v>11</v>
      </c>
      <c r="P5280">
        <v>5102</v>
      </c>
      <c r="Q5280">
        <v>2</v>
      </c>
      <c r="R5280">
        <v>28.18</v>
      </c>
      <c r="S5280">
        <v>56.36</v>
      </c>
      <c r="T5280">
        <v>36.36</v>
      </c>
      <c r="U5280">
        <v>35.49</v>
      </c>
      <c r="V5280" t="str">
        <f>VLOOKUP(L5280,'[2]tabela de preços'!$A:$D,4,0)</f>
        <v>BRASILUX</v>
      </c>
      <c r="W5280" t="str">
        <f>VLOOKUP(L5280,'[2]tabela de preços'!$A:$F,6,0)</f>
        <v>PRETO FOSCO VINÍLICO</v>
      </c>
      <c r="X5280" t="str">
        <f>VLOOKUP(L5280,'[2]tabela de preços'!$A:$G,7,0)</f>
        <v>AUTOMOTIVO</v>
      </c>
    </row>
    <row r="5281" spans="1:24" x14ac:dyDescent="0.3">
      <c r="A5281" t="s">
        <v>241</v>
      </c>
      <c r="C5281" t="s">
        <v>4284</v>
      </c>
      <c r="D5281" s="1">
        <v>46090</v>
      </c>
      <c r="E5281" t="s">
        <v>4285</v>
      </c>
      <c r="F5281">
        <v>9</v>
      </c>
      <c r="G5281">
        <v>236</v>
      </c>
      <c r="H5281" t="str">
        <f>VLOOKUP(G5281,[1]OPERADORES!$A:$B,2,0)</f>
        <v>DANIEL</v>
      </c>
      <c r="I5281" t="s">
        <v>244</v>
      </c>
      <c r="J5281" t="s">
        <v>245</v>
      </c>
      <c r="K5281" t="s">
        <v>246</v>
      </c>
      <c r="L5281">
        <v>23108</v>
      </c>
      <c r="M5281" t="s">
        <v>248</v>
      </c>
      <c r="O5281" t="s">
        <v>11</v>
      </c>
      <c r="P5281">
        <v>6108</v>
      </c>
      <c r="Q5281">
        <v>5</v>
      </c>
      <c r="R5281">
        <v>2.35</v>
      </c>
      <c r="S5281">
        <v>11.75</v>
      </c>
      <c r="T5281">
        <v>9.25</v>
      </c>
      <c r="U5281">
        <v>21.28</v>
      </c>
      <c r="V5281" t="str">
        <f>VLOOKUP(L5281,'[2]tabela de preços'!$A:$D,4,0)</f>
        <v>3M</v>
      </c>
      <c r="W5281" t="str">
        <f>VLOOKUP(L5281,'[2]tabela de preços'!$A:$F,6,0)</f>
        <v xml:space="preserve">DISCOS / LIXAS / ABRASIVOS </v>
      </c>
      <c r="X5281" t="str">
        <f>VLOOKUP(L5281,'[2]tabela de preços'!$A:$G,7,0)</f>
        <v>AUTOMOTIVO</v>
      </c>
    </row>
    <row r="5282" spans="1:24" x14ac:dyDescent="0.3">
      <c r="A5282" t="s">
        <v>354</v>
      </c>
      <c r="C5282" t="s">
        <v>4286</v>
      </c>
      <c r="D5282" s="1">
        <v>46090</v>
      </c>
      <c r="E5282" t="s">
        <v>4287</v>
      </c>
      <c r="F5282">
        <v>9</v>
      </c>
      <c r="G5282">
        <v>231</v>
      </c>
      <c r="H5282" t="str">
        <f>VLOOKUP(G5282,[1]OPERADORES!$A:$B,2,0)</f>
        <v>EDIJANE</v>
      </c>
      <c r="I5282" t="s">
        <v>21</v>
      </c>
      <c r="J5282" t="s">
        <v>357</v>
      </c>
      <c r="K5282" t="s">
        <v>358</v>
      </c>
      <c r="L5282">
        <v>84324</v>
      </c>
      <c r="M5282" t="s">
        <v>359</v>
      </c>
      <c r="O5282" t="s">
        <v>11</v>
      </c>
      <c r="P5282">
        <v>5403</v>
      </c>
      <c r="Q5282">
        <v>40</v>
      </c>
      <c r="R5282">
        <v>91.84</v>
      </c>
      <c r="S5282" s="2">
        <v>3673.6</v>
      </c>
      <c r="T5282" s="2">
        <v>2788.4</v>
      </c>
      <c r="U5282">
        <v>24.1</v>
      </c>
      <c r="V5282" t="str">
        <f>VLOOKUP(L5282,'[2]tabela de preços'!$A:$D,4,0)</f>
        <v>BRASILUX</v>
      </c>
      <c r="W5282" t="str">
        <f>VLOOKUP(L5282,'[2]tabela de preços'!$A:$F,6,0)</f>
        <v>ESMALTES</v>
      </c>
      <c r="X5282" t="str">
        <f>VLOOKUP(L5282,'[2]tabela de preços'!$A:$G,7,0)</f>
        <v>INDUSTRIAL</v>
      </c>
    </row>
    <row r="5283" spans="1:24" x14ac:dyDescent="0.3">
      <c r="A5283" t="s">
        <v>491</v>
      </c>
      <c r="C5283" t="s">
        <v>4081</v>
      </c>
      <c r="D5283" s="1">
        <v>46087</v>
      </c>
      <c r="E5283" t="s">
        <v>4082</v>
      </c>
      <c r="F5283">
        <v>9</v>
      </c>
      <c r="G5283">
        <v>236</v>
      </c>
      <c r="H5283" t="str">
        <f>VLOOKUP(G5283,[1]OPERADORES!$A:$B,2,0)</f>
        <v>DANIEL</v>
      </c>
      <c r="I5283" t="s">
        <v>21</v>
      </c>
      <c r="J5283" t="s">
        <v>494</v>
      </c>
      <c r="K5283" t="s">
        <v>495</v>
      </c>
      <c r="L5283">
        <v>84695</v>
      </c>
      <c r="M5283" t="s">
        <v>277</v>
      </c>
      <c r="O5283" t="s">
        <v>11</v>
      </c>
      <c r="P5283">
        <v>5102</v>
      </c>
      <c r="Q5283">
        <v>2</v>
      </c>
      <c r="R5283">
        <v>6.29</v>
      </c>
      <c r="S5283">
        <v>12.58</v>
      </c>
      <c r="T5283">
        <v>8.1199999999999992</v>
      </c>
      <c r="U5283">
        <v>35.450000000000003</v>
      </c>
      <c r="V5283" t="str">
        <f>VLOOKUP(L5283,'[2]tabela de preços'!$A:$D,4,0)</f>
        <v>BRASILUX</v>
      </c>
      <c r="W5283" t="str">
        <f>VLOOKUP(L5283,'[2]tabela de preços'!$A:$F,6,0)</f>
        <v>LINHA MOVELEIRA</v>
      </c>
      <c r="X5283" t="str">
        <f>VLOOKUP(L5283,'[2]tabela de preços'!$A:$G,7,0)</f>
        <v>MOVELEIRA</v>
      </c>
    </row>
    <row r="5284" spans="1:24" x14ac:dyDescent="0.3">
      <c r="A5284" t="s">
        <v>491</v>
      </c>
      <c r="C5284" t="s">
        <v>4081</v>
      </c>
      <c r="D5284" s="1">
        <v>46087</v>
      </c>
      <c r="E5284" t="s">
        <v>4082</v>
      </c>
      <c r="F5284">
        <v>9</v>
      </c>
      <c r="G5284">
        <v>236</v>
      </c>
      <c r="H5284" t="str">
        <f>VLOOKUP(G5284,[1]OPERADORES!$A:$B,2,0)</f>
        <v>DANIEL</v>
      </c>
      <c r="I5284" t="s">
        <v>21</v>
      </c>
      <c r="J5284" t="s">
        <v>494</v>
      </c>
      <c r="K5284" t="s">
        <v>495</v>
      </c>
      <c r="L5284">
        <v>84044</v>
      </c>
      <c r="M5284" t="s">
        <v>174</v>
      </c>
      <c r="O5284" t="s">
        <v>11</v>
      </c>
      <c r="P5284">
        <v>5102</v>
      </c>
      <c r="Q5284">
        <v>4</v>
      </c>
      <c r="R5284">
        <v>12.31</v>
      </c>
      <c r="S5284">
        <v>49.24</v>
      </c>
      <c r="T5284">
        <v>37.36</v>
      </c>
      <c r="U5284">
        <v>24.13</v>
      </c>
      <c r="V5284" t="str">
        <f>VLOOKUP(L5284,'[2]tabela de preços'!$A:$D,4,0)</f>
        <v>BRASILUX</v>
      </c>
      <c r="W5284" t="str">
        <f>VLOOKUP(L5284,'[2]tabela de preços'!$A:$F,6,0)</f>
        <v>REMOVEDOR PASTOSO</v>
      </c>
      <c r="X5284" t="str">
        <f>VLOOKUP(L5284,'[2]tabela de preços'!$A:$G,7,0)</f>
        <v>AUTOMOTIVO</v>
      </c>
    </row>
    <row r="5285" spans="1:24" x14ac:dyDescent="0.3">
      <c r="A5285" t="s">
        <v>491</v>
      </c>
      <c r="C5285" t="s">
        <v>4081</v>
      </c>
      <c r="D5285" s="1">
        <v>46087</v>
      </c>
      <c r="E5285" t="s">
        <v>4082</v>
      </c>
      <c r="F5285">
        <v>9</v>
      </c>
      <c r="G5285">
        <v>236</v>
      </c>
      <c r="H5285" t="str">
        <f>VLOOKUP(G5285,[1]OPERADORES!$A:$B,2,0)</f>
        <v>DANIEL</v>
      </c>
      <c r="I5285" t="s">
        <v>21</v>
      </c>
      <c r="J5285" t="s">
        <v>494</v>
      </c>
      <c r="K5285" t="s">
        <v>495</v>
      </c>
      <c r="L5285">
        <v>10297</v>
      </c>
      <c r="M5285" t="s">
        <v>41</v>
      </c>
      <c r="O5285" t="s">
        <v>11</v>
      </c>
      <c r="P5285">
        <v>5102</v>
      </c>
      <c r="Q5285">
        <v>48</v>
      </c>
      <c r="R5285">
        <v>10.49</v>
      </c>
      <c r="S5285">
        <v>503.52</v>
      </c>
      <c r="T5285">
        <v>440.16</v>
      </c>
      <c r="U5285">
        <v>12.58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555</v>
      </c>
      <c r="C5286" t="s">
        <v>4090</v>
      </c>
      <c r="D5286" s="1">
        <v>46087</v>
      </c>
      <c r="E5286" t="s">
        <v>4091</v>
      </c>
      <c r="F5286">
        <v>9</v>
      </c>
      <c r="G5286">
        <v>174</v>
      </c>
      <c r="H5286" t="str">
        <f>VLOOKUP(G5286,[1]OPERADORES!$A:$B,2,0)</f>
        <v>MIRIÃ LOBATO RODRIGUES</v>
      </c>
      <c r="I5286" t="s">
        <v>21</v>
      </c>
      <c r="J5286" t="s">
        <v>558</v>
      </c>
      <c r="K5286" t="s">
        <v>559</v>
      </c>
      <c r="L5286">
        <v>84269</v>
      </c>
      <c r="M5286" t="s">
        <v>4092</v>
      </c>
      <c r="O5286" t="s">
        <v>11</v>
      </c>
      <c r="P5286">
        <v>5403</v>
      </c>
      <c r="Q5286">
        <v>1</v>
      </c>
      <c r="R5286">
        <v>193.92</v>
      </c>
      <c r="S5286">
        <v>193.92</v>
      </c>
      <c r="T5286">
        <v>147.19</v>
      </c>
      <c r="U5286">
        <v>24.1</v>
      </c>
      <c r="V5286" t="str">
        <f>VLOOKUP(L5286,'[2]tabela de preços'!$A:$D,4,0)</f>
        <v>BRASILUX</v>
      </c>
      <c r="W5286" t="str">
        <f>VLOOKUP(L5286,'[2]tabela de preços'!$A:$F,6,0)</f>
        <v>TINTA PAREDE</v>
      </c>
      <c r="X5286" t="str">
        <f>VLOOKUP(L5286,'[2]tabela de preços'!$A:$G,7,0)</f>
        <v>IMOBILIÁRIO</v>
      </c>
    </row>
    <row r="5287" spans="1:24" x14ac:dyDescent="0.3">
      <c r="A5287" t="s">
        <v>555</v>
      </c>
      <c r="C5287" t="s">
        <v>4090</v>
      </c>
      <c r="D5287" s="1">
        <v>46087</v>
      </c>
      <c r="E5287" t="s">
        <v>4091</v>
      </c>
      <c r="F5287">
        <v>9</v>
      </c>
      <c r="G5287">
        <v>174</v>
      </c>
      <c r="H5287" t="str">
        <f>VLOOKUP(G5287,[1]OPERADORES!$A:$B,2,0)</f>
        <v>MIRIÃ LOBATO RODRIGUES</v>
      </c>
      <c r="I5287" t="s">
        <v>21</v>
      </c>
      <c r="J5287" t="s">
        <v>558</v>
      </c>
      <c r="K5287" t="s">
        <v>559</v>
      </c>
      <c r="L5287">
        <v>84025</v>
      </c>
      <c r="M5287" t="s">
        <v>1520</v>
      </c>
      <c r="O5287" t="s">
        <v>11</v>
      </c>
      <c r="P5287">
        <v>5102</v>
      </c>
      <c r="Q5287">
        <v>1</v>
      </c>
      <c r="R5287">
        <v>80.42</v>
      </c>
      <c r="S5287">
        <v>80.42</v>
      </c>
      <c r="T5287">
        <v>61.04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EPOXI</v>
      </c>
      <c r="X5287" t="str">
        <f>VLOOKUP(L5287,'[2]tabela de preços'!$A:$G,7,0)</f>
        <v>INDUSTRIAL</v>
      </c>
    </row>
    <row r="5288" spans="1:24" x14ac:dyDescent="0.3">
      <c r="A5288" t="s">
        <v>555</v>
      </c>
      <c r="C5288" t="s">
        <v>4090</v>
      </c>
      <c r="D5288" s="1">
        <v>46087</v>
      </c>
      <c r="E5288" t="s">
        <v>4091</v>
      </c>
      <c r="F5288">
        <v>9</v>
      </c>
      <c r="G5288">
        <v>174</v>
      </c>
      <c r="H5288" t="str">
        <f>VLOOKUP(G5288,[1]OPERADORES!$A:$B,2,0)</f>
        <v>MIRIÃ LOBATO RODRIGUES</v>
      </c>
      <c r="I5288" t="s">
        <v>21</v>
      </c>
      <c r="J5288" t="s">
        <v>558</v>
      </c>
      <c r="K5288" t="s">
        <v>559</v>
      </c>
      <c r="L5288">
        <v>84928</v>
      </c>
      <c r="M5288" t="s">
        <v>36</v>
      </c>
      <c r="O5288" t="s">
        <v>11</v>
      </c>
      <c r="P5288">
        <v>5102</v>
      </c>
      <c r="Q5288">
        <v>4</v>
      </c>
      <c r="R5288">
        <v>9.39</v>
      </c>
      <c r="S5288">
        <v>37.56</v>
      </c>
      <c r="T5288">
        <v>28.52</v>
      </c>
      <c r="U5288">
        <v>24.07</v>
      </c>
      <c r="V5288" t="str">
        <f>VLOOKUP(L5288,'[2]tabela de preços'!$A:$D,4,0)</f>
        <v>ADERE</v>
      </c>
      <c r="W5288" t="str">
        <f>VLOOKUP(L5288,'[2]tabela de preços'!$A:$F,6,0)</f>
        <v xml:space="preserve">FITA DE USO GERAL </v>
      </c>
      <c r="X5288" t="str">
        <f>VLOOKUP(L5288,'[2]tabela de preços'!$A:$G,7,0)</f>
        <v>IMOBILIÁRIO</v>
      </c>
    </row>
    <row r="5289" spans="1:24" x14ac:dyDescent="0.3">
      <c r="A5289" t="s">
        <v>555</v>
      </c>
      <c r="C5289" t="s">
        <v>4090</v>
      </c>
      <c r="D5289" s="1">
        <v>46087</v>
      </c>
      <c r="E5289" t="s">
        <v>4091</v>
      </c>
      <c r="F5289">
        <v>9</v>
      </c>
      <c r="G5289">
        <v>174</v>
      </c>
      <c r="H5289" t="str">
        <f>VLOOKUP(G5289,[1]OPERADORES!$A:$B,2,0)</f>
        <v>MIRIÃ LOBATO RODRIGUES</v>
      </c>
      <c r="I5289" t="s">
        <v>21</v>
      </c>
      <c r="J5289" t="s">
        <v>558</v>
      </c>
      <c r="K5289" t="s">
        <v>559</v>
      </c>
      <c r="L5289">
        <v>84785</v>
      </c>
      <c r="M5289" t="s">
        <v>944</v>
      </c>
      <c r="O5289" t="s">
        <v>11</v>
      </c>
      <c r="P5289">
        <v>5403</v>
      </c>
      <c r="Q5289">
        <v>2</v>
      </c>
      <c r="R5289">
        <v>172.23</v>
      </c>
      <c r="S5289">
        <v>344.46</v>
      </c>
      <c r="T5289">
        <v>261.44</v>
      </c>
      <c r="U5289">
        <v>24.1</v>
      </c>
      <c r="V5289" t="str">
        <f>VLOOKUP(L5289,'[2]tabela de preços'!$A:$D,4,0)</f>
        <v>BRASILUX</v>
      </c>
      <c r="W5289" t="str">
        <f>VLOOKUP(L5289,'[2]tabela de preços'!$A:$F,6,0)</f>
        <v>EPOXI</v>
      </c>
      <c r="X5289" t="str">
        <f>VLOOKUP(L5289,'[2]tabela de preços'!$A:$G,7,0)</f>
        <v>INDUSTRIAL</v>
      </c>
    </row>
    <row r="5290" spans="1:24" x14ac:dyDescent="0.3">
      <c r="A5290" t="s">
        <v>555</v>
      </c>
      <c r="C5290" t="s">
        <v>4090</v>
      </c>
      <c r="D5290" s="1">
        <v>46087</v>
      </c>
      <c r="E5290" t="s">
        <v>4091</v>
      </c>
      <c r="F5290">
        <v>9</v>
      </c>
      <c r="G5290">
        <v>174</v>
      </c>
      <c r="H5290" t="str">
        <f>VLOOKUP(G5290,[1]OPERADORES!$A:$B,2,0)</f>
        <v>MIRIÃ LOBATO RODRIGUES</v>
      </c>
      <c r="I5290" t="s">
        <v>21</v>
      </c>
      <c r="J5290" t="s">
        <v>558</v>
      </c>
      <c r="K5290" t="s">
        <v>559</v>
      </c>
      <c r="L5290">
        <v>84422</v>
      </c>
      <c r="M5290" t="s">
        <v>569</v>
      </c>
      <c r="O5290" t="s">
        <v>11</v>
      </c>
      <c r="P5290">
        <v>5102</v>
      </c>
      <c r="Q5290">
        <v>2</v>
      </c>
      <c r="R5290">
        <v>9.32</v>
      </c>
      <c r="S5290">
        <v>18.64</v>
      </c>
      <c r="T5290">
        <v>14.16</v>
      </c>
      <c r="U5290">
        <v>24.03</v>
      </c>
      <c r="V5290" t="str">
        <f>VLOOKUP(L5290,'[2]tabela de preços'!$A:$D,4,0)</f>
        <v>ATLAS</v>
      </c>
      <c r="W5290" t="str">
        <f>VLOOKUP(L5290,'[2]tabela de preços'!$A:$F,6,0)</f>
        <v>ROLOS / TRINCHAS / PINCÉIS / ESPÁTULAS</v>
      </c>
      <c r="X5290" t="str">
        <f>VLOOKUP(L5290,'[2]tabela de preços'!$A:$G,7,0)</f>
        <v>IMOBILIÁRIO</v>
      </c>
    </row>
    <row r="5291" spans="1:24" x14ac:dyDescent="0.3">
      <c r="A5291" t="s">
        <v>626</v>
      </c>
      <c r="B5291" t="s">
        <v>627</v>
      </c>
      <c r="C5291" t="s">
        <v>4102</v>
      </c>
      <c r="D5291" s="1">
        <v>46087</v>
      </c>
      <c r="E5291" t="s">
        <v>4103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630</v>
      </c>
      <c r="K5291" t="s">
        <v>631</v>
      </c>
      <c r="L5291">
        <v>5</v>
      </c>
      <c r="M5291" t="s">
        <v>147</v>
      </c>
      <c r="O5291" t="s">
        <v>11</v>
      </c>
      <c r="P5291">
        <v>5102</v>
      </c>
      <c r="Q5291">
        <v>5</v>
      </c>
      <c r="R5291">
        <v>5.15</v>
      </c>
      <c r="S5291">
        <v>25.75</v>
      </c>
      <c r="T5291">
        <v>19.55</v>
      </c>
      <c r="U5291">
        <v>24.08</v>
      </c>
      <c r="V5291" t="str">
        <f>VLOOKUP(L5291,'[2]tabela de preços'!$A:$D,4,0)</f>
        <v>BRILHO ESTOPA</v>
      </c>
      <c r="W5291" t="str">
        <f>VLOOKUP(L5291,'[2]tabela de preços'!$A:$F,6,0)</f>
        <v>ESTOPAS</v>
      </c>
      <c r="X5291" t="str">
        <f>VLOOKUP(L5291,'[2]tabela de preços'!$A:$G,7,0)</f>
        <v>AUTOMOTIVO</v>
      </c>
    </row>
    <row r="5292" spans="1:24" x14ac:dyDescent="0.3">
      <c r="A5292" t="s">
        <v>626</v>
      </c>
      <c r="B5292" t="s">
        <v>627</v>
      </c>
      <c r="C5292" t="s">
        <v>4102</v>
      </c>
      <c r="D5292" s="1">
        <v>46087</v>
      </c>
      <c r="E5292" t="s">
        <v>4103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630</v>
      </c>
      <c r="K5292" t="s">
        <v>631</v>
      </c>
      <c r="L5292">
        <v>20431</v>
      </c>
      <c r="M5292" t="s">
        <v>202</v>
      </c>
      <c r="O5292" t="s">
        <v>11</v>
      </c>
      <c r="P5292">
        <v>5403</v>
      </c>
      <c r="Q5292">
        <v>18</v>
      </c>
      <c r="R5292">
        <v>36.89</v>
      </c>
      <c r="S5292">
        <v>664.02</v>
      </c>
      <c r="T5292">
        <v>544.67999999999995</v>
      </c>
      <c r="U5292">
        <v>17.97</v>
      </c>
      <c r="V5292" t="str">
        <f>VLOOKUP(L5292,'[2]tabela de preços'!$A:$D,4,0)</f>
        <v>SHERWIN WILLIAMS</v>
      </c>
      <c r="W5292" t="str">
        <f>VLOOKUP(L5292,'[2]tabela de preços'!$A:$F,6,0)</f>
        <v>VERNIZ AUTOMOTIVO</v>
      </c>
      <c r="X5292" t="str">
        <f>VLOOKUP(L5292,'[2]tabela de preços'!$A:$G,7,0)</f>
        <v>AUTOMOTIVO</v>
      </c>
    </row>
    <row r="5293" spans="1:24" x14ac:dyDescent="0.3">
      <c r="A5293" t="s">
        <v>626</v>
      </c>
      <c r="B5293" t="s">
        <v>627</v>
      </c>
      <c r="C5293" t="s">
        <v>4102</v>
      </c>
      <c r="D5293" s="1">
        <v>46087</v>
      </c>
      <c r="E5293" t="s">
        <v>4103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630</v>
      </c>
      <c r="K5293" t="s">
        <v>631</v>
      </c>
      <c r="L5293">
        <v>87043</v>
      </c>
      <c r="M5293" t="s">
        <v>217</v>
      </c>
      <c r="O5293" t="s">
        <v>11</v>
      </c>
      <c r="P5293">
        <v>5102</v>
      </c>
      <c r="Q5293">
        <v>8</v>
      </c>
      <c r="R5293">
        <v>21.95</v>
      </c>
      <c r="S5293">
        <v>175.6</v>
      </c>
      <c r="T5293">
        <v>144.16</v>
      </c>
      <c r="U5293">
        <v>17.899999999999999</v>
      </c>
      <c r="V5293" t="str">
        <f>VLOOKUP(L5293,'[2]tabela de preços'!$A:$D,4,0)</f>
        <v>ROBERLO</v>
      </c>
      <c r="W5293" t="str">
        <f>VLOOKUP(L5293,'[2]tabela de preços'!$A:$F,6,0)</f>
        <v>MASSA POLIÉSTER</v>
      </c>
      <c r="X5293" t="str">
        <f>VLOOKUP(L5293,'[2]tabela de preços'!$A:$G,7,0)</f>
        <v>AUTOMOTIVO</v>
      </c>
    </row>
    <row r="5294" spans="1:24" x14ac:dyDescent="0.3">
      <c r="A5294" t="s">
        <v>626</v>
      </c>
      <c r="B5294" t="s">
        <v>627</v>
      </c>
      <c r="C5294" t="s">
        <v>4102</v>
      </c>
      <c r="D5294" s="1">
        <v>46087</v>
      </c>
      <c r="E5294" t="s">
        <v>4103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630</v>
      </c>
      <c r="K5294" t="s">
        <v>631</v>
      </c>
      <c r="L5294">
        <v>20414</v>
      </c>
      <c r="M5294" t="s">
        <v>112</v>
      </c>
      <c r="O5294" t="s">
        <v>11</v>
      </c>
      <c r="P5294">
        <v>5102</v>
      </c>
      <c r="Q5294">
        <v>20</v>
      </c>
      <c r="R5294">
        <v>21.89</v>
      </c>
      <c r="S5294">
        <v>437.8</v>
      </c>
      <c r="T5294">
        <v>360</v>
      </c>
      <c r="U5294">
        <v>17.77</v>
      </c>
      <c r="V5294" t="str">
        <f>VLOOKUP(L5294,'[2]tabela de preços'!$A:$D,4,0)</f>
        <v>SHERWIN WILLIAMS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626</v>
      </c>
      <c r="B5295" t="s">
        <v>627</v>
      </c>
      <c r="C5295" t="s">
        <v>4102</v>
      </c>
      <c r="D5295" s="1">
        <v>46087</v>
      </c>
      <c r="E5295" t="s">
        <v>4103</v>
      </c>
      <c r="F5295">
        <v>9</v>
      </c>
      <c r="G5295">
        <v>174</v>
      </c>
      <c r="H5295" t="str">
        <f>VLOOKUP(G5295,[1]OPERADORES!$A:$B,2,0)</f>
        <v>MIRIÃ LOBATO RODRIGUES</v>
      </c>
      <c r="I5295" t="s">
        <v>21</v>
      </c>
      <c r="J5295" t="s">
        <v>630</v>
      </c>
      <c r="K5295" t="s">
        <v>631</v>
      </c>
      <c r="L5295">
        <v>21321</v>
      </c>
      <c r="M5295" t="s">
        <v>272</v>
      </c>
      <c r="O5295" t="s">
        <v>11</v>
      </c>
      <c r="P5295">
        <v>5102</v>
      </c>
      <c r="Q5295">
        <v>1</v>
      </c>
      <c r="R5295">
        <v>20.239999999999998</v>
      </c>
      <c r="S5295">
        <v>20.239999999999998</v>
      </c>
      <c r="T5295">
        <v>15.36</v>
      </c>
      <c r="U5295">
        <v>24.11</v>
      </c>
      <c r="V5295" t="str">
        <f>VLOOKUP(L5295,'[2]tabela de preços'!$A:$D,4,0)</f>
        <v>AUTO AMERICA</v>
      </c>
      <c r="W5295" t="str">
        <f>VLOOKUP(L5295,'[2]tabela de preços'!$A:$F,6,0)</f>
        <v>CERA  / LIMPEZA /  POLIMENTO VEICULAR</v>
      </c>
      <c r="X5295" t="str">
        <f>VLOOKUP(L5295,'[2]tabela de preços'!$A:$G,7,0)</f>
        <v>AUTOMOTIVO</v>
      </c>
    </row>
    <row r="5296" spans="1:24" x14ac:dyDescent="0.3">
      <c r="A5296" t="s">
        <v>626</v>
      </c>
      <c r="B5296" t="s">
        <v>627</v>
      </c>
      <c r="C5296" t="s">
        <v>4102</v>
      </c>
      <c r="D5296" s="1">
        <v>46087</v>
      </c>
      <c r="E5296" t="s">
        <v>4103</v>
      </c>
      <c r="F5296">
        <v>9</v>
      </c>
      <c r="G5296">
        <v>174</v>
      </c>
      <c r="H5296" t="str">
        <f>VLOOKUP(G5296,[1]OPERADORES!$A:$B,2,0)</f>
        <v>MIRIÃ LOBATO RODRIGUES</v>
      </c>
      <c r="I5296" t="s">
        <v>21</v>
      </c>
      <c r="J5296" t="s">
        <v>630</v>
      </c>
      <c r="K5296" t="s">
        <v>631</v>
      </c>
      <c r="L5296">
        <v>21065</v>
      </c>
      <c r="M5296" t="s">
        <v>3351</v>
      </c>
      <c r="O5296" t="s">
        <v>11</v>
      </c>
      <c r="P5296">
        <v>5403</v>
      </c>
      <c r="Q5296">
        <v>1</v>
      </c>
      <c r="R5296">
        <v>44.46</v>
      </c>
      <c r="S5296">
        <v>44.46</v>
      </c>
      <c r="T5296">
        <v>33.74</v>
      </c>
      <c r="U5296">
        <v>24.11</v>
      </c>
      <c r="V5296" t="str">
        <f>VLOOKUP(L5296,'[2]tabela de preços'!$A:$D,4,0)</f>
        <v>WANDA</v>
      </c>
      <c r="W5296" t="str">
        <f>VLOOKUP(L5296,'[2]tabela de preços'!$A:$F,6,0)</f>
        <v>PRIMER AUTOMOTIVO</v>
      </c>
      <c r="X5296" t="str">
        <f>VLOOKUP(L5296,'[2]tabela de preços'!$A:$G,7,0)</f>
        <v>AUTOMOTIVO</v>
      </c>
    </row>
    <row r="5297" spans="1:24" x14ac:dyDescent="0.3">
      <c r="A5297" t="s">
        <v>626</v>
      </c>
      <c r="B5297" t="s">
        <v>627</v>
      </c>
      <c r="C5297" t="s">
        <v>4104</v>
      </c>
      <c r="D5297" s="1">
        <v>46087</v>
      </c>
      <c r="E5297" t="s">
        <v>4105</v>
      </c>
      <c r="F5297">
        <v>9</v>
      </c>
      <c r="G5297">
        <v>174</v>
      </c>
      <c r="H5297" t="str">
        <f>VLOOKUP(G5297,[1]OPERADORES!$A:$B,2,0)</f>
        <v>MIRIÃ LOBATO RODRIGUES</v>
      </c>
      <c r="I5297" t="s">
        <v>21</v>
      </c>
      <c r="J5297" t="s">
        <v>630</v>
      </c>
      <c r="K5297" t="s">
        <v>631</v>
      </c>
      <c r="L5297">
        <v>20318</v>
      </c>
      <c r="M5297" t="s">
        <v>136</v>
      </c>
      <c r="O5297" t="s">
        <v>11</v>
      </c>
      <c r="P5297">
        <v>5403</v>
      </c>
      <c r="Q5297">
        <v>1</v>
      </c>
      <c r="R5297">
        <v>33.94</v>
      </c>
      <c r="S5297">
        <v>33.94</v>
      </c>
      <c r="T5297">
        <v>24.2</v>
      </c>
      <c r="U5297">
        <v>28.7</v>
      </c>
      <c r="V5297" t="str">
        <f>VLOOKUP(L5297,'[2]tabela de preços'!$A:$D,4,0)</f>
        <v>SHERWIN WILLIAMS</v>
      </c>
      <c r="W5297" t="str">
        <f>VLOOKUP(L5297,'[2]tabela de preços'!$A:$F,6,0)</f>
        <v>TINTAS POLIÉSTER</v>
      </c>
      <c r="X5297" t="str">
        <f>VLOOKUP(L5297,'[2]tabela de preços'!$A:$G,7,0)</f>
        <v>AUTOMOTIVO</v>
      </c>
    </row>
    <row r="5298" spans="1:24" x14ac:dyDescent="0.3">
      <c r="A5298" t="s">
        <v>626</v>
      </c>
      <c r="B5298" t="s">
        <v>627</v>
      </c>
      <c r="C5298" t="s">
        <v>4104</v>
      </c>
      <c r="D5298" s="1">
        <v>46087</v>
      </c>
      <c r="E5298" t="s">
        <v>4105</v>
      </c>
      <c r="F5298">
        <v>9</v>
      </c>
      <c r="G5298">
        <v>174</v>
      </c>
      <c r="H5298" t="str">
        <f>VLOOKUP(G5298,[1]OPERADORES!$A:$B,2,0)</f>
        <v>MIRIÃ LOBATO RODRIGUES</v>
      </c>
      <c r="I5298" t="s">
        <v>21</v>
      </c>
      <c r="J5298" t="s">
        <v>630</v>
      </c>
      <c r="K5298" t="s">
        <v>631</v>
      </c>
      <c r="L5298">
        <v>20325</v>
      </c>
      <c r="M5298" t="s">
        <v>150</v>
      </c>
      <c r="O5298" t="s">
        <v>11</v>
      </c>
      <c r="P5298">
        <v>5403</v>
      </c>
      <c r="Q5298">
        <v>2</v>
      </c>
      <c r="R5298">
        <v>32.299999999999997</v>
      </c>
      <c r="S5298">
        <v>64.599999999999994</v>
      </c>
      <c r="T5298">
        <v>46.06</v>
      </c>
      <c r="U5298">
        <v>28.7</v>
      </c>
      <c r="V5298" t="str">
        <f>VLOOKUP(L5298,'[2]tabela de preços'!$A:$D,4,0)</f>
        <v>SHERWIN WILLIAMS</v>
      </c>
      <c r="W5298" t="str">
        <f>VLOOKUP(L5298,'[2]tabela de preços'!$A:$F,6,0)</f>
        <v>TINTAS POLIÉSTER</v>
      </c>
      <c r="X5298" t="str">
        <f>VLOOKUP(L5298,'[2]tabela de preços'!$A:$G,7,0)</f>
        <v>AUTOMOTIVO</v>
      </c>
    </row>
    <row r="5299" spans="1:24" x14ac:dyDescent="0.3">
      <c r="A5299" t="s">
        <v>626</v>
      </c>
      <c r="B5299" t="s">
        <v>627</v>
      </c>
      <c r="C5299" t="s">
        <v>4104</v>
      </c>
      <c r="D5299" s="1">
        <v>46087</v>
      </c>
      <c r="E5299" t="s">
        <v>4105</v>
      </c>
      <c r="F5299">
        <v>9</v>
      </c>
      <c r="G5299">
        <v>174</v>
      </c>
      <c r="H5299" t="str">
        <f>VLOOKUP(G5299,[1]OPERADORES!$A:$B,2,0)</f>
        <v>MIRIÃ LOBATO RODRIGUES</v>
      </c>
      <c r="I5299" t="s">
        <v>21</v>
      </c>
      <c r="J5299" t="s">
        <v>630</v>
      </c>
      <c r="K5299" t="s">
        <v>631</v>
      </c>
      <c r="L5299">
        <v>10296</v>
      </c>
      <c r="M5299" t="s">
        <v>334</v>
      </c>
      <c r="O5299" t="s">
        <v>11</v>
      </c>
      <c r="P5299">
        <v>5102</v>
      </c>
      <c r="Q5299">
        <v>12</v>
      </c>
      <c r="R5299">
        <v>17.02</v>
      </c>
      <c r="S5299">
        <v>204.24</v>
      </c>
      <c r="T5299">
        <v>150.84</v>
      </c>
      <c r="U5299">
        <v>26.15</v>
      </c>
      <c r="V5299" t="str">
        <f>VLOOKUP(L5299,'[2]tabela de preços'!$A:$D,4,0)</f>
        <v>ANJO</v>
      </c>
      <c r="W5299" t="str">
        <f>VLOOKUP(L5299,'[2]tabela de preços'!$A:$F,6,0)</f>
        <v>DESENGRAXANTE</v>
      </c>
      <c r="X5299" t="str">
        <f>VLOOKUP(L5299,'[2]tabela de preços'!$A:$G,7,0)</f>
        <v>AUTOMOTIVO</v>
      </c>
    </row>
    <row r="5300" spans="1:24" x14ac:dyDescent="0.3">
      <c r="A5300" t="s">
        <v>3744</v>
      </c>
      <c r="C5300" t="s">
        <v>4106</v>
      </c>
      <c r="D5300" s="1">
        <v>46087</v>
      </c>
      <c r="E5300" t="s">
        <v>4107</v>
      </c>
      <c r="F5300">
        <v>9</v>
      </c>
      <c r="G5300">
        <v>236</v>
      </c>
      <c r="H5300" t="str">
        <f>VLOOKUP(G5300,[1]OPERADORES!$A:$B,2,0)</f>
        <v>DANIEL</v>
      </c>
      <c r="I5300" t="s">
        <v>244</v>
      </c>
      <c r="J5300" t="s">
        <v>3747</v>
      </c>
      <c r="K5300" t="s">
        <v>3748</v>
      </c>
      <c r="L5300">
        <v>23105</v>
      </c>
      <c r="M5300" t="s">
        <v>402</v>
      </c>
      <c r="O5300" t="s">
        <v>11</v>
      </c>
      <c r="P5300">
        <v>6102</v>
      </c>
      <c r="Q5300">
        <v>10</v>
      </c>
      <c r="R5300">
        <v>2.35</v>
      </c>
      <c r="S5300">
        <v>23.5</v>
      </c>
      <c r="T5300">
        <v>19.2</v>
      </c>
      <c r="U5300">
        <v>18.3</v>
      </c>
      <c r="V5300" t="str">
        <f>VLOOKUP(L5300,'[2]tabela de preços'!$A:$D,4,0)</f>
        <v>3M</v>
      </c>
      <c r="W5300" t="str">
        <f>VLOOKUP(L5300,'[2]tabela de preços'!$A:$F,6,0)</f>
        <v xml:space="preserve">DISCOS / LIXAS / ABRASIVOS </v>
      </c>
      <c r="X5300" t="str">
        <f>VLOOKUP(L5300,'[2]tabela de preços'!$A:$G,7,0)</f>
        <v>AUTOMOTIVO</v>
      </c>
    </row>
    <row r="5301" spans="1:24" x14ac:dyDescent="0.3">
      <c r="A5301" t="s">
        <v>3744</v>
      </c>
      <c r="C5301" t="s">
        <v>4106</v>
      </c>
      <c r="D5301" s="1">
        <v>46087</v>
      </c>
      <c r="E5301" t="s">
        <v>4107</v>
      </c>
      <c r="F5301">
        <v>9</v>
      </c>
      <c r="G5301">
        <v>236</v>
      </c>
      <c r="H5301" t="str">
        <f>VLOOKUP(G5301,[1]OPERADORES!$A:$B,2,0)</f>
        <v>DANIEL</v>
      </c>
      <c r="I5301" t="s">
        <v>244</v>
      </c>
      <c r="J5301" t="s">
        <v>3747</v>
      </c>
      <c r="K5301" t="s">
        <v>3748</v>
      </c>
      <c r="L5301">
        <v>23108</v>
      </c>
      <c r="M5301" t="s">
        <v>248</v>
      </c>
      <c r="O5301" t="s">
        <v>11</v>
      </c>
      <c r="P5301">
        <v>6102</v>
      </c>
      <c r="Q5301">
        <v>5</v>
      </c>
      <c r="R5301">
        <v>2.35</v>
      </c>
      <c r="S5301">
        <v>11.75</v>
      </c>
      <c r="T5301">
        <v>9.25</v>
      </c>
      <c r="U5301">
        <v>21.28</v>
      </c>
      <c r="V5301" t="str">
        <f>VLOOKUP(L5301,'[2]tabela de preços'!$A:$D,4,0)</f>
        <v>3M</v>
      </c>
      <c r="W5301" t="str">
        <f>VLOOKUP(L5301,'[2]tabela de preços'!$A:$F,6,0)</f>
        <v xml:space="preserve">DISCOS / LIXAS / ABRASIVOS </v>
      </c>
      <c r="X5301" t="str">
        <f>VLOOKUP(L5301,'[2]tabela de preços'!$A:$G,7,0)</f>
        <v>AUTOMOTIVO</v>
      </c>
    </row>
    <row r="5302" spans="1:24" x14ac:dyDescent="0.3">
      <c r="A5302" t="s">
        <v>3744</v>
      </c>
      <c r="C5302" t="s">
        <v>4106</v>
      </c>
      <c r="D5302" s="1">
        <v>46087</v>
      </c>
      <c r="E5302" t="s">
        <v>4107</v>
      </c>
      <c r="F5302">
        <v>9</v>
      </c>
      <c r="G5302">
        <v>236</v>
      </c>
      <c r="H5302" t="str">
        <f>VLOOKUP(G5302,[1]OPERADORES!$A:$B,2,0)</f>
        <v>DANIEL</v>
      </c>
      <c r="I5302" t="s">
        <v>244</v>
      </c>
      <c r="J5302" t="s">
        <v>3747</v>
      </c>
      <c r="K5302" t="s">
        <v>3748</v>
      </c>
      <c r="L5302">
        <v>10237</v>
      </c>
      <c r="M5302" t="s">
        <v>271</v>
      </c>
      <c r="O5302" t="s">
        <v>11</v>
      </c>
      <c r="P5302">
        <v>6102</v>
      </c>
      <c r="Q5302">
        <v>5</v>
      </c>
      <c r="R5302">
        <v>2.79</v>
      </c>
      <c r="S5302">
        <v>13.95</v>
      </c>
      <c r="T5302">
        <v>11.25</v>
      </c>
      <c r="U5302">
        <v>19.350000000000001</v>
      </c>
      <c r="V5302" t="str">
        <f>VLOOKUP(L5302,'[2]tabela de preços'!$A:$D,4,0)</f>
        <v>NORTON</v>
      </c>
      <c r="W5302" t="str">
        <f>VLOOKUP(L5302,'[2]tabela de preços'!$A:$F,6,0)</f>
        <v xml:space="preserve">DISCOS / LIXAS / ABRASIVOS </v>
      </c>
      <c r="X5302" t="str">
        <f>VLOOKUP(L5302,'[2]tabela de preços'!$A:$G,7,0)</f>
        <v>AUTOMOTIVO</v>
      </c>
    </row>
    <row r="5303" spans="1:24" x14ac:dyDescent="0.3">
      <c r="A5303" t="s">
        <v>3744</v>
      </c>
      <c r="C5303" t="s">
        <v>4106</v>
      </c>
      <c r="D5303" s="1">
        <v>46087</v>
      </c>
      <c r="E5303" t="s">
        <v>4107</v>
      </c>
      <c r="F5303">
        <v>9</v>
      </c>
      <c r="G5303">
        <v>236</v>
      </c>
      <c r="H5303" t="str">
        <f>VLOOKUP(G5303,[1]OPERADORES!$A:$B,2,0)</f>
        <v>DANIEL</v>
      </c>
      <c r="I5303" t="s">
        <v>244</v>
      </c>
      <c r="J5303" t="s">
        <v>3747</v>
      </c>
      <c r="K5303" t="s">
        <v>3748</v>
      </c>
      <c r="L5303">
        <v>85703</v>
      </c>
      <c r="M5303" t="s">
        <v>682</v>
      </c>
      <c r="O5303" t="s">
        <v>11</v>
      </c>
      <c r="P5303">
        <v>6102</v>
      </c>
      <c r="Q5303">
        <v>2</v>
      </c>
      <c r="R5303">
        <v>14.75</v>
      </c>
      <c r="S5303">
        <v>29.5</v>
      </c>
      <c r="T5303">
        <v>21.62</v>
      </c>
      <c r="U5303">
        <v>26.71</v>
      </c>
      <c r="V5303" t="str">
        <f>VLOOKUP(L5303,'[2]tabela de preços'!$A:$D,4,0)</f>
        <v>NEW PAD</v>
      </c>
      <c r="W5303" t="str">
        <f>VLOOKUP(L5303,'[2]tabela de preços'!$A:$F,6,0)</f>
        <v>APLICADORES / ADAPTADORES / ENGATES / SUPORTES</v>
      </c>
      <c r="X5303" t="str">
        <f>VLOOKUP(L5303,'[2]tabela de preços'!$A:$G,7,0)</f>
        <v>AUTOMOTIVO</v>
      </c>
    </row>
    <row r="5304" spans="1:24" x14ac:dyDescent="0.3">
      <c r="A5304" t="s">
        <v>2759</v>
      </c>
      <c r="C5304" t="s">
        <v>4108</v>
      </c>
      <c r="D5304" s="1">
        <v>46087</v>
      </c>
      <c r="E5304" t="s">
        <v>4109</v>
      </c>
      <c r="F5304">
        <v>9</v>
      </c>
      <c r="G5304">
        <v>236</v>
      </c>
      <c r="H5304" t="str">
        <f>VLOOKUP(G5304,[1]OPERADORES!$A:$B,2,0)</f>
        <v>DANIEL</v>
      </c>
      <c r="I5304" t="s">
        <v>21</v>
      </c>
      <c r="J5304" t="s">
        <v>66</v>
      </c>
      <c r="K5304" t="s">
        <v>2762</v>
      </c>
      <c r="L5304">
        <v>84144</v>
      </c>
      <c r="M5304" t="s">
        <v>1287</v>
      </c>
      <c r="O5304" t="s">
        <v>11</v>
      </c>
      <c r="P5304">
        <v>5403</v>
      </c>
      <c r="Q5304">
        <v>1</v>
      </c>
      <c r="R5304">
        <v>59.98</v>
      </c>
      <c r="S5304">
        <v>59.98</v>
      </c>
      <c r="T5304">
        <v>53.07</v>
      </c>
      <c r="U5304">
        <v>11.52</v>
      </c>
      <c r="V5304" t="str">
        <f>VLOOKUP(L5304,'[2]tabela de preços'!$A:$D,4,0)</f>
        <v>BRASILUX</v>
      </c>
      <c r="W5304" t="str">
        <f>VLOOKUP(L5304,'[2]tabela de preços'!$A:$F,6,0)</f>
        <v>ESMALTES</v>
      </c>
      <c r="X5304" t="str">
        <f>VLOOKUP(L5304,'[2]tabela de preços'!$A:$G,7,0)</f>
        <v>INDUSTRIAL</v>
      </c>
    </row>
    <row r="5305" spans="1:24" x14ac:dyDescent="0.3">
      <c r="A5305" t="s">
        <v>2759</v>
      </c>
      <c r="C5305" t="s">
        <v>4108</v>
      </c>
      <c r="D5305" s="1">
        <v>46087</v>
      </c>
      <c r="E5305" t="s">
        <v>4109</v>
      </c>
      <c r="F5305">
        <v>9</v>
      </c>
      <c r="G5305">
        <v>236</v>
      </c>
      <c r="H5305" t="str">
        <f>VLOOKUP(G5305,[1]OPERADORES!$A:$B,2,0)</f>
        <v>DANIEL</v>
      </c>
      <c r="I5305" t="s">
        <v>21</v>
      </c>
      <c r="J5305" t="s">
        <v>66</v>
      </c>
      <c r="K5305" t="s">
        <v>2762</v>
      </c>
      <c r="L5305">
        <v>84928</v>
      </c>
      <c r="M5305" t="s">
        <v>36</v>
      </c>
      <c r="O5305" t="s">
        <v>11</v>
      </c>
      <c r="P5305">
        <v>5102</v>
      </c>
      <c r="Q5305">
        <v>10</v>
      </c>
      <c r="R5305">
        <v>9.39</v>
      </c>
      <c r="S5305">
        <v>93.9</v>
      </c>
      <c r="T5305">
        <v>71.3</v>
      </c>
      <c r="U5305">
        <v>24.07</v>
      </c>
      <c r="V5305" t="str">
        <f>VLOOKUP(L5305,'[2]tabela de preços'!$A:$D,4,0)</f>
        <v>ADERE</v>
      </c>
      <c r="W5305" t="str">
        <f>VLOOKUP(L5305,'[2]tabela de preços'!$A:$F,6,0)</f>
        <v xml:space="preserve">FITA DE USO GERAL </v>
      </c>
      <c r="X5305" t="str">
        <f>VLOOKUP(L5305,'[2]tabela de preços'!$A:$G,7,0)</f>
        <v>IMOBILIÁRIO</v>
      </c>
    </row>
    <row r="5306" spans="1:24" x14ac:dyDescent="0.3">
      <c r="A5306" t="s">
        <v>2759</v>
      </c>
      <c r="C5306" t="s">
        <v>4108</v>
      </c>
      <c r="D5306" s="1">
        <v>46087</v>
      </c>
      <c r="E5306" t="s">
        <v>4109</v>
      </c>
      <c r="F5306">
        <v>9</v>
      </c>
      <c r="G5306">
        <v>236</v>
      </c>
      <c r="H5306" t="str">
        <f>VLOOKUP(G5306,[1]OPERADORES!$A:$B,2,0)</f>
        <v>DANIEL</v>
      </c>
      <c r="I5306" t="s">
        <v>21</v>
      </c>
      <c r="J5306" t="s">
        <v>66</v>
      </c>
      <c r="K5306" t="s">
        <v>2762</v>
      </c>
      <c r="L5306">
        <v>84113</v>
      </c>
      <c r="M5306" t="s">
        <v>737</v>
      </c>
      <c r="O5306" t="s">
        <v>11</v>
      </c>
      <c r="P5306">
        <v>5403</v>
      </c>
      <c r="Q5306">
        <v>1</v>
      </c>
      <c r="R5306">
        <v>159.41999999999999</v>
      </c>
      <c r="S5306">
        <v>159.41999999999999</v>
      </c>
      <c r="T5306">
        <v>116.88</v>
      </c>
      <c r="U5306">
        <v>26.68</v>
      </c>
      <c r="V5306" t="str">
        <f>VLOOKUP(L5306,'[2]tabela de preços'!$A:$D,4,0)</f>
        <v>BRASILUX</v>
      </c>
      <c r="W5306" t="str">
        <f>VLOOKUP(L5306,'[2]tabela de preços'!$A:$F,6,0)</f>
        <v>EPOXI</v>
      </c>
      <c r="X5306" t="str">
        <f>VLOOKUP(L5306,'[2]tabela de preços'!$A:$G,7,0)</f>
        <v>INDUSTRIAL</v>
      </c>
    </row>
    <row r="5307" spans="1:24" x14ac:dyDescent="0.3">
      <c r="A5307" t="s">
        <v>2759</v>
      </c>
      <c r="C5307" t="s">
        <v>4108</v>
      </c>
      <c r="D5307" s="1">
        <v>46087</v>
      </c>
      <c r="E5307" t="s">
        <v>4109</v>
      </c>
      <c r="F5307">
        <v>9</v>
      </c>
      <c r="G5307">
        <v>236</v>
      </c>
      <c r="H5307" t="str">
        <f>VLOOKUP(G5307,[1]OPERADORES!$A:$B,2,0)</f>
        <v>DANIEL</v>
      </c>
      <c r="I5307" t="s">
        <v>21</v>
      </c>
      <c r="J5307" t="s">
        <v>66</v>
      </c>
      <c r="K5307" t="s">
        <v>2762</v>
      </c>
      <c r="L5307">
        <v>84423</v>
      </c>
      <c r="M5307" t="s">
        <v>1198</v>
      </c>
      <c r="O5307" t="s">
        <v>11</v>
      </c>
      <c r="P5307">
        <v>5102</v>
      </c>
      <c r="Q5307">
        <v>1</v>
      </c>
      <c r="R5307">
        <v>17.82</v>
      </c>
      <c r="S5307">
        <v>17.82</v>
      </c>
      <c r="T5307">
        <v>13.52</v>
      </c>
      <c r="U5307">
        <v>24.13</v>
      </c>
      <c r="V5307" t="str">
        <f>VLOOKUP(L5307,'[2]tabela de preços'!$A:$D,4,0)</f>
        <v>ATLAS</v>
      </c>
      <c r="W5307" t="str">
        <f>VLOOKUP(L5307,'[2]tabela de preços'!$A:$F,6,0)</f>
        <v>ROLOS / TRINCHAS / PINCÉIS / ESPÁTULAS</v>
      </c>
      <c r="X5307" t="str">
        <f>VLOOKUP(L5307,'[2]tabela de preços'!$A:$G,7,0)</f>
        <v>IMOBILIÁRIO</v>
      </c>
    </row>
    <row r="5308" spans="1:24" x14ac:dyDescent="0.3">
      <c r="A5308" t="s">
        <v>2759</v>
      </c>
      <c r="C5308" t="s">
        <v>4108</v>
      </c>
      <c r="D5308" s="1">
        <v>46087</v>
      </c>
      <c r="E5308" t="s">
        <v>4109</v>
      </c>
      <c r="F5308">
        <v>9</v>
      </c>
      <c r="G5308">
        <v>236</v>
      </c>
      <c r="H5308" t="str">
        <f>VLOOKUP(G5308,[1]OPERADORES!$A:$B,2,0)</f>
        <v>DANIEL</v>
      </c>
      <c r="I5308" t="s">
        <v>21</v>
      </c>
      <c r="J5308" t="s">
        <v>66</v>
      </c>
      <c r="K5308" t="s">
        <v>2762</v>
      </c>
      <c r="L5308">
        <v>85644</v>
      </c>
      <c r="M5308" t="s">
        <v>689</v>
      </c>
      <c r="O5308" t="s">
        <v>11</v>
      </c>
      <c r="P5308">
        <v>5403</v>
      </c>
      <c r="Q5308">
        <v>3</v>
      </c>
      <c r="R5308">
        <v>9.15</v>
      </c>
      <c r="S5308">
        <v>27.45</v>
      </c>
      <c r="T5308">
        <v>20.13</v>
      </c>
      <c r="U5308">
        <v>26.67</v>
      </c>
      <c r="V5308" t="str">
        <f>VLOOKUP(L5308,'[2]tabela de preços'!$A:$D,4,0)</f>
        <v>UNIPEGA</v>
      </c>
      <c r="W5308" t="str">
        <f>VLOOKUP(L5308,'[2]tabela de preços'!$A:$F,6,0)</f>
        <v xml:space="preserve">SPRAYS </v>
      </c>
      <c r="X5308" t="str">
        <f>VLOOKUP(L5308,'[2]tabela de preços'!$A:$G,7,0)</f>
        <v>AUTOMOTIVO</v>
      </c>
    </row>
    <row r="5309" spans="1:24" x14ac:dyDescent="0.3">
      <c r="A5309" t="s">
        <v>727</v>
      </c>
      <c r="C5309" t="s">
        <v>4288</v>
      </c>
      <c r="D5309" s="1">
        <v>46090</v>
      </c>
      <c r="E5309" t="s">
        <v>4289</v>
      </c>
      <c r="F5309">
        <v>9</v>
      </c>
      <c r="G5309">
        <v>231</v>
      </c>
      <c r="H5309" t="str">
        <f>VLOOKUP(G5309,[1]OPERADORES!$A:$B,2,0)</f>
        <v>EDIJANE</v>
      </c>
      <c r="I5309" t="s">
        <v>21</v>
      </c>
      <c r="J5309" t="s">
        <v>730</v>
      </c>
      <c r="K5309" t="s">
        <v>731</v>
      </c>
      <c r="L5309">
        <v>84103</v>
      </c>
      <c r="M5309" t="s">
        <v>3372</v>
      </c>
      <c r="O5309" t="s">
        <v>11</v>
      </c>
      <c r="P5309">
        <v>5403</v>
      </c>
      <c r="Q5309">
        <v>8</v>
      </c>
      <c r="R5309">
        <v>76.92</v>
      </c>
      <c r="S5309">
        <v>615.36</v>
      </c>
      <c r="T5309">
        <v>467.04</v>
      </c>
      <c r="U5309">
        <v>24.1</v>
      </c>
      <c r="V5309" t="str">
        <f>VLOOKUP(L5309,'[2]tabela de preços'!$A:$D,4,0)</f>
        <v>BRASILUX</v>
      </c>
      <c r="W5309" t="str">
        <f>VLOOKUP(L5309,'[2]tabela de preços'!$A:$F,6,0)</f>
        <v>ESMALTES</v>
      </c>
      <c r="X5309" t="str">
        <f>VLOOKUP(L5309,'[2]tabela de preços'!$A:$G,7,0)</f>
        <v>INDUSTRIAL</v>
      </c>
    </row>
    <row r="5310" spans="1:24" x14ac:dyDescent="0.3">
      <c r="A5310" t="s">
        <v>727</v>
      </c>
      <c r="C5310" t="s">
        <v>4288</v>
      </c>
      <c r="D5310" s="1">
        <v>46090</v>
      </c>
      <c r="E5310" t="s">
        <v>4289</v>
      </c>
      <c r="F5310">
        <v>9</v>
      </c>
      <c r="G5310">
        <v>231</v>
      </c>
      <c r="H5310" t="str">
        <f>VLOOKUP(G5310,[1]OPERADORES!$A:$B,2,0)</f>
        <v>EDIJANE</v>
      </c>
      <c r="I5310" t="s">
        <v>21</v>
      </c>
      <c r="J5310" t="s">
        <v>730</v>
      </c>
      <c r="K5310" t="s">
        <v>731</v>
      </c>
      <c r="L5310">
        <v>84113</v>
      </c>
      <c r="M5310" t="s">
        <v>737</v>
      </c>
      <c r="O5310" t="s">
        <v>11</v>
      </c>
      <c r="P5310">
        <v>5403</v>
      </c>
      <c r="Q5310">
        <v>4</v>
      </c>
      <c r="R5310">
        <v>153.99</v>
      </c>
      <c r="S5310">
        <v>615.96</v>
      </c>
      <c r="T5310">
        <v>467.52</v>
      </c>
      <c r="U5310">
        <v>24.1</v>
      </c>
      <c r="V5310" t="str">
        <f>VLOOKUP(L5310,'[2]tabela de preços'!$A:$D,4,0)</f>
        <v>BRASILUX</v>
      </c>
      <c r="W5310" t="str">
        <f>VLOOKUP(L5310,'[2]tabela de preços'!$A:$F,6,0)</f>
        <v>EPOXI</v>
      </c>
      <c r="X5310" t="str">
        <f>VLOOKUP(L5310,'[2]tabela de preços'!$A:$G,7,0)</f>
        <v>INDUSTRIAL</v>
      </c>
    </row>
    <row r="5311" spans="1:24" x14ac:dyDescent="0.3">
      <c r="A5311" t="s">
        <v>727</v>
      </c>
      <c r="C5311" t="s">
        <v>4288</v>
      </c>
      <c r="D5311" s="1">
        <v>46090</v>
      </c>
      <c r="E5311" t="s">
        <v>4289</v>
      </c>
      <c r="F5311">
        <v>9</v>
      </c>
      <c r="G5311">
        <v>231</v>
      </c>
      <c r="H5311" t="str">
        <f>VLOOKUP(G5311,[1]OPERADORES!$A:$B,2,0)</f>
        <v>EDIJANE</v>
      </c>
      <c r="I5311" t="s">
        <v>21</v>
      </c>
      <c r="J5311" t="s">
        <v>730</v>
      </c>
      <c r="K5311" t="s">
        <v>731</v>
      </c>
      <c r="L5311">
        <v>84560</v>
      </c>
      <c r="M5311" t="s">
        <v>118</v>
      </c>
      <c r="O5311" t="s">
        <v>11</v>
      </c>
      <c r="P5311">
        <v>5102</v>
      </c>
      <c r="Q5311">
        <v>20</v>
      </c>
      <c r="R5311">
        <v>47.89</v>
      </c>
      <c r="S5311">
        <v>957.8</v>
      </c>
      <c r="T5311">
        <v>822.6</v>
      </c>
      <c r="U5311">
        <v>14.12</v>
      </c>
      <c r="V5311" t="str">
        <f>VLOOKUP(L5311,'[2]tabela de preços'!$A:$D,4,0)</f>
        <v>BRASILUX</v>
      </c>
      <c r="W5311" t="str">
        <f>VLOOKUP(L5311,'[2]tabela de preços'!$A:$F,6,0)</f>
        <v>THINNER DE LIMPEZA</v>
      </c>
      <c r="X5311" t="str">
        <f>VLOOKUP(L5311,'[2]tabela de preços'!$A:$G,7,0)</f>
        <v>THINNER</v>
      </c>
    </row>
    <row r="5312" spans="1:24" x14ac:dyDescent="0.3">
      <c r="A5312" t="s">
        <v>770</v>
      </c>
      <c r="C5312" t="s">
        <v>4290</v>
      </c>
      <c r="D5312" s="1">
        <v>46090</v>
      </c>
      <c r="E5312" t="s">
        <v>4291</v>
      </c>
      <c r="F5312">
        <v>9</v>
      </c>
      <c r="G5312">
        <v>231</v>
      </c>
      <c r="H5312" t="str">
        <f>VLOOKUP(G5312,[1]OPERADORES!$A:$B,2,0)</f>
        <v>EDIJANE</v>
      </c>
      <c r="I5312" t="s">
        <v>21</v>
      </c>
      <c r="J5312" t="s">
        <v>397</v>
      </c>
      <c r="K5312" t="s">
        <v>773</v>
      </c>
      <c r="L5312">
        <v>23295</v>
      </c>
      <c r="M5312" t="s">
        <v>789</v>
      </c>
      <c r="O5312" t="s">
        <v>11</v>
      </c>
      <c r="P5312">
        <v>5403</v>
      </c>
      <c r="Q5312">
        <v>1</v>
      </c>
      <c r="R5312">
        <v>288.70999999999998</v>
      </c>
      <c r="S5312">
        <v>288.70999999999998</v>
      </c>
      <c r="T5312">
        <v>194.09</v>
      </c>
      <c r="U5312">
        <v>32.770000000000003</v>
      </c>
      <c r="V5312" t="str">
        <f>VLOOKUP(L5312,'[2]tabela de preços'!$A:$D,4,0)</f>
        <v>SIKKENS</v>
      </c>
      <c r="W5312" t="str">
        <f>VLOOKUP(L5312,'[2]tabela de preços'!$A:$F,6,0)</f>
        <v>VERNIZ AUTOMOTIVO</v>
      </c>
      <c r="X5312" t="str">
        <f>VLOOKUP(L5312,'[2]tabela de preços'!$A:$G,7,0)</f>
        <v>AUTOMOTIVO</v>
      </c>
    </row>
    <row r="5313" spans="1:24" x14ac:dyDescent="0.3">
      <c r="A5313" t="s">
        <v>770</v>
      </c>
      <c r="C5313" t="s">
        <v>4290</v>
      </c>
      <c r="D5313" s="1">
        <v>46090</v>
      </c>
      <c r="E5313" t="s">
        <v>4291</v>
      </c>
      <c r="F5313">
        <v>9</v>
      </c>
      <c r="G5313">
        <v>231</v>
      </c>
      <c r="H5313" t="str">
        <f>VLOOKUP(G5313,[1]OPERADORES!$A:$B,2,0)</f>
        <v>EDIJANE</v>
      </c>
      <c r="I5313" t="s">
        <v>21</v>
      </c>
      <c r="J5313" t="s">
        <v>397</v>
      </c>
      <c r="K5313" t="s">
        <v>773</v>
      </c>
      <c r="L5313">
        <v>23653</v>
      </c>
      <c r="M5313" t="s">
        <v>644</v>
      </c>
      <c r="O5313" t="s">
        <v>11</v>
      </c>
      <c r="P5313">
        <v>5102</v>
      </c>
      <c r="Q5313">
        <v>3</v>
      </c>
      <c r="R5313">
        <v>67.150000000000006</v>
      </c>
      <c r="S5313">
        <v>201.45</v>
      </c>
      <c r="T5313">
        <v>152.91</v>
      </c>
      <c r="U5313">
        <v>24.1</v>
      </c>
      <c r="V5313" t="str">
        <f>VLOOKUP(L5313,'[2]tabela de preços'!$A:$D,4,0)</f>
        <v>SIKKENS</v>
      </c>
      <c r="W5313" t="str">
        <f>VLOOKUP(L5313,'[2]tabela de preços'!$A:$F,6,0)</f>
        <v>CATALISADORES INDIVIDUAS</v>
      </c>
      <c r="X5313" t="str">
        <f>VLOOKUP(L5313,'[2]tabela de preços'!$A:$G,7,0)</f>
        <v>AUTOMOTIVO</v>
      </c>
    </row>
    <row r="5314" spans="1:24" x14ac:dyDescent="0.3">
      <c r="A5314" t="s">
        <v>770</v>
      </c>
      <c r="C5314" t="s">
        <v>4290</v>
      </c>
      <c r="D5314" s="1">
        <v>46090</v>
      </c>
      <c r="E5314" t="s">
        <v>4291</v>
      </c>
      <c r="F5314">
        <v>9</v>
      </c>
      <c r="G5314">
        <v>231</v>
      </c>
      <c r="H5314" t="str">
        <f>VLOOKUP(G5314,[1]OPERADORES!$A:$B,2,0)</f>
        <v>EDIJANE</v>
      </c>
      <c r="I5314" t="s">
        <v>21</v>
      </c>
      <c r="J5314" t="s">
        <v>397</v>
      </c>
      <c r="K5314" t="s">
        <v>773</v>
      </c>
      <c r="L5314">
        <v>23926</v>
      </c>
      <c r="M5314" t="s">
        <v>645</v>
      </c>
      <c r="O5314" t="s">
        <v>11</v>
      </c>
      <c r="P5314">
        <v>5403</v>
      </c>
      <c r="Q5314">
        <v>1</v>
      </c>
      <c r="R5314">
        <v>147.1</v>
      </c>
      <c r="S5314">
        <v>147.1</v>
      </c>
      <c r="T5314">
        <v>98.89</v>
      </c>
      <c r="U5314">
        <v>32.770000000000003</v>
      </c>
      <c r="V5314" t="str">
        <f>VLOOKUP(L5314,'[2]tabela de preços'!$A:$D,4,0)</f>
        <v>SIKKENS</v>
      </c>
      <c r="W5314" t="str">
        <f>VLOOKUP(L5314,'[2]tabela de preços'!$A:$F,6,0)</f>
        <v>PRIMER AUTOMOTIVO</v>
      </c>
      <c r="X5314" t="str">
        <f>VLOOKUP(L5314,'[2]tabela de preços'!$A:$G,7,0)</f>
        <v>AUTOMOTIVO</v>
      </c>
    </row>
    <row r="5315" spans="1:24" x14ac:dyDescent="0.3">
      <c r="A5315" t="s">
        <v>846</v>
      </c>
      <c r="C5315" t="s">
        <v>4292</v>
      </c>
      <c r="D5315" s="1">
        <v>46090</v>
      </c>
      <c r="E5315" t="s">
        <v>4293</v>
      </c>
      <c r="F5315">
        <v>9</v>
      </c>
      <c r="G5315">
        <v>174</v>
      </c>
      <c r="H5315" t="str">
        <f>VLOOKUP(G5315,[1]OPERADORES!$A:$B,2,0)</f>
        <v>MIRIÃ LOBATO RODRIGUES</v>
      </c>
      <c r="I5315" t="s">
        <v>21</v>
      </c>
      <c r="J5315" t="s">
        <v>339</v>
      </c>
      <c r="K5315" t="s">
        <v>849</v>
      </c>
      <c r="L5315">
        <v>84351</v>
      </c>
      <c r="M5315" t="s">
        <v>2152</v>
      </c>
      <c r="O5315" t="s">
        <v>11</v>
      </c>
      <c r="P5315">
        <v>5403</v>
      </c>
      <c r="Q5315">
        <v>2</v>
      </c>
      <c r="R5315">
        <v>59.98</v>
      </c>
      <c r="S5315">
        <v>119.96</v>
      </c>
      <c r="T5315">
        <v>106.14</v>
      </c>
      <c r="U5315">
        <v>11.52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846</v>
      </c>
      <c r="C5316" t="s">
        <v>4292</v>
      </c>
      <c r="D5316" s="1">
        <v>46090</v>
      </c>
      <c r="E5316" t="s">
        <v>4293</v>
      </c>
      <c r="F5316">
        <v>9</v>
      </c>
      <c r="G5316">
        <v>174</v>
      </c>
      <c r="H5316" t="str">
        <f>VLOOKUP(G5316,[1]OPERADORES!$A:$B,2,0)</f>
        <v>MIRIÃ LOBATO RODRIGUES</v>
      </c>
      <c r="I5316" t="s">
        <v>21</v>
      </c>
      <c r="J5316" t="s">
        <v>339</v>
      </c>
      <c r="K5316" t="s">
        <v>849</v>
      </c>
      <c r="L5316">
        <v>84331</v>
      </c>
      <c r="M5316" t="s">
        <v>497</v>
      </c>
      <c r="O5316" t="s">
        <v>11</v>
      </c>
      <c r="P5316">
        <v>5403</v>
      </c>
      <c r="Q5316">
        <v>6</v>
      </c>
      <c r="R5316">
        <v>59.98</v>
      </c>
      <c r="S5316">
        <v>359.88</v>
      </c>
      <c r="T5316">
        <v>318.42</v>
      </c>
      <c r="U5316">
        <v>11.52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846</v>
      </c>
      <c r="C5317" t="s">
        <v>4292</v>
      </c>
      <c r="D5317" s="1">
        <v>46090</v>
      </c>
      <c r="E5317" t="s">
        <v>4293</v>
      </c>
      <c r="F5317">
        <v>9</v>
      </c>
      <c r="G5317">
        <v>174</v>
      </c>
      <c r="H5317" t="str">
        <f>VLOOKUP(G5317,[1]OPERADORES!$A:$B,2,0)</f>
        <v>MIRIÃ LOBATO RODRIGUES</v>
      </c>
      <c r="I5317" t="s">
        <v>21</v>
      </c>
      <c r="J5317" t="s">
        <v>339</v>
      </c>
      <c r="K5317" t="s">
        <v>849</v>
      </c>
      <c r="L5317">
        <v>84344</v>
      </c>
      <c r="M5317" t="s">
        <v>1000</v>
      </c>
      <c r="O5317" t="s">
        <v>11</v>
      </c>
      <c r="P5317">
        <v>5403</v>
      </c>
      <c r="Q5317">
        <v>24</v>
      </c>
      <c r="R5317">
        <v>59.98</v>
      </c>
      <c r="S5317" s="2">
        <v>1439.52</v>
      </c>
      <c r="T5317" s="2">
        <v>1191.8399999999999</v>
      </c>
      <c r="U5317">
        <v>17.21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846</v>
      </c>
      <c r="C5318" t="s">
        <v>4292</v>
      </c>
      <c r="D5318" s="1">
        <v>46090</v>
      </c>
      <c r="E5318" t="s">
        <v>4293</v>
      </c>
      <c r="F5318">
        <v>9</v>
      </c>
      <c r="G5318">
        <v>174</v>
      </c>
      <c r="H5318" t="str">
        <f>VLOOKUP(G5318,[1]OPERADORES!$A:$B,2,0)</f>
        <v>MIRIÃ LOBATO RODRIGUES</v>
      </c>
      <c r="I5318" t="s">
        <v>21</v>
      </c>
      <c r="J5318" t="s">
        <v>339</v>
      </c>
      <c r="K5318" t="s">
        <v>849</v>
      </c>
      <c r="L5318">
        <v>84347</v>
      </c>
      <c r="M5318" t="s">
        <v>1150</v>
      </c>
      <c r="O5318" t="s">
        <v>11</v>
      </c>
      <c r="P5318">
        <v>5403</v>
      </c>
      <c r="Q5318">
        <v>2</v>
      </c>
      <c r="R5318">
        <v>59.98</v>
      </c>
      <c r="S5318">
        <v>119.96</v>
      </c>
      <c r="T5318">
        <v>106.14</v>
      </c>
      <c r="U5318">
        <v>11.52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846</v>
      </c>
      <c r="C5319" t="s">
        <v>4292</v>
      </c>
      <c r="D5319" s="1">
        <v>46090</v>
      </c>
      <c r="E5319" t="s">
        <v>4293</v>
      </c>
      <c r="F5319">
        <v>9</v>
      </c>
      <c r="G5319">
        <v>174</v>
      </c>
      <c r="H5319" t="str">
        <f>VLOOKUP(G5319,[1]OPERADORES!$A:$B,2,0)</f>
        <v>MIRIÃ LOBATO RODRIGUES</v>
      </c>
      <c r="I5319" t="s">
        <v>21</v>
      </c>
      <c r="J5319" t="s">
        <v>339</v>
      </c>
      <c r="K5319" t="s">
        <v>849</v>
      </c>
      <c r="L5319">
        <v>10303</v>
      </c>
      <c r="M5319" t="s">
        <v>3463</v>
      </c>
      <c r="O5319" t="s">
        <v>11</v>
      </c>
      <c r="P5319">
        <v>5102</v>
      </c>
      <c r="Q5319">
        <v>3</v>
      </c>
      <c r="R5319">
        <v>211.25</v>
      </c>
      <c r="S5319">
        <v>633.75</v>
      </c>
      <c r="T5319">
        <v>481.02</v>
      </c>
      <c r="U5319">
        <v>24.1</v>
      </c>
      <c r="V5319" t="str">
        <f>VLOOKUP(L5319,'[2]tabela de preços'!$A:$D,4,0)</f>
        <v>ANJO</v>
      </c>
      <c r="W5319" t="str">
        <f>VLOOKUP(L5319,'[2]tabela de preços'!$A:$F,6,0)</f>
        <v>THINNER DE LIMPEZA</v>
      </c>
      <c r="X5319" t="str">
        <f>VLOOKUP(L5319,'[2]tabela de preços'!$A:$G,7,0)</f>
        <v>THINNER</v>
      </c>
    </row>
    <row r="5320" spans="1:24" x14ac:dyDescent="0.3">
      <c r="A5320" t="s">
        <v>3110</v>
      </c>
      <c r="C5320" t="s">
        <v>4294</v>
      </c>
      <c r="D5320" s="1">
        <v>46090</v>
      </c>
      <c r="E5320" t="s">
        <v>4295</v>
      </c>
      <c r="F5320">
        <v>9</v>
      </c>
      <c r="G5320">
        <v>145</v>
      </c>
      <c r="H5320" t="str">
        <f>VLOOKUP(G5320,[1]OPERADORES!$A:$B,2,0)</f>
        <v xml:space="preserve">FABRICIA </v>
      </c>
      <c r="I5320" t="s">
        <v>21</v>
      </c>
      <c r="J5320" t="s">
        <v>372</v>
      </c>
      <c r="K5320" t="s">
        <v>3113</v>
      </c>
      <c r="L5320">
        <v>10303</v>
      </c>
      <c r="M5320" t="s">
        <v>3463</v>
      </c>
      <c r="O5320" t="s">
        <v>11</v>
      </c>
      <c r="P5320">
        <v>5102</v>
      </c>
      <c r="Q5320">
        <v>1</v>
      </c>
      <c r="R5320">
        <v>211.25</v>
      </c>
      <c r="S5320">
        <v>211.25</v>
      </c>
      <c r="T5320">
        <v>160.34</v>
      </c>
      <c r="U5320">
        <v>24.1</v>
      </c>
      <c r="V5320" t="str">
        <f>VLOOKUP(L5320,'[2]tabela de preços'!$A:$D,4,0)</f>
        <v>ANJO</v>
      </c>
      <c r="W5320" t="str">
        <f>VLOOKUP(L5320,'[2]tabela de preços'!$A:$F,6,0)</f>
        <v>THINNER DE LIMPEZA</v>
      </c>
      <c r="X5320" t="str">
        <f>VLOOKUP(L5320,'[2]tabela de preços'!$A:$G,7,0)</f>
        <v>THINNER</v>
      </c>
    </row>
    <row r="5321" spans="1:24" x14ac:dyDescent="0.3">
      <c r="A5321" t="s">
        <v>3110</v>
      </c>
      <c r="C5321" t="s">
        <v>4294</v>
      </c>
      <c r="D5321" s="1">
        <v>46090</v>
      </c>
      <c r="E5321" t="s">
        <v>4295</v>
      </c>
      <c r="F5321">
        <v>9</v>
      </c>
      <c r="G5321">
        <v>145</v>
      </c>
      <c r="H5321" t="str">
        <f>VLOOKUP(G5321,[1]OPERADORES!$A:$B,2,0)</f>
        <v xml:space="preserve">FABRICIA </v>
      </c>
      <c r="I5321" t="s">
        <v>21</v>
      </c>
      <c r="J5321" t="s">
        <v>372</v>
      </c>
      <c r="K5321" t="s">
        <v>3113</v>
      </c>
      <c r="L5321">
        <v>10298</v>
      </c>
      <c r="M5321" t="s">
        <v>85</v>
      </c>
      <c r="O5321" t="s">
        <v>11</v>
      </c>
      <c r="P5321">
        <v>5102</v>
      </c>
      <c r="Q5321">
        <v>1</v>
      </c>
      <c r="R5321">
        <v>56.89</v>
      </c>
      <c r="S5321">
        <v>56.89</v>
      </c>
      <c r="T5321">
        <v>47.38</v>
      </c>
      <c r="U5321">
        <v>16.72</v>
      </c>
      <c r="V5321" t="str">
        <f>VLOOKUP(L5321,'[2]tabela de preços'!$A:$D,4,0)</f>
        <v>ANJO</v>
      </c>
      <c r="W5321" t="str">
        <f>VLOOKUP(L5321,'[2]tabela de preços'!$A:$F,6,0)</f>
        <v>THINNER DE LIMPEZA</v>
      </c>
      <c r="X5321" t="str">
        <f>VLOOKUP(L5321,'[2]tabela de preços'!$A:$G,7,0)</f>
        <v>THINNER</v>
      </c>
    </row>
    <row r="5322" spans="1:24" x14ac:dyDescent="0.3">
      <c r="A5322" t="s">
        <v>868</v>
      </c>
      <c r="B5322" t="s">
        <v>869</v>
      </c>
      <c r="C5322" t="s">
        <v>4115</v>
      </c>
      <c r="D5322" s="1">
        <v>46087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872</v>
      </c>
      <c r="K5322" t="s">
        <v>873</v>
      </c>
      <c r="L5322">
        <v>85077</v>
      </c>
      <c r="M5322" t="s">
        <v>3762</v>
      </c>
      <c r="N5322" t="s">
        <v>4116</v>
      </c>
      <c r="O5322" t="s">
        <v>11</v>
      </c>
      <c r="P5322">
        <v>1411</v>
      </c>
      <c r="Q5322">
        <v>-1</v>
      </c>
      <c r="R5322">
        <v>453.19</v>
      </c>
      <c r="S5322">
        <v>-453.19</v>
      </c>
      <c r="T5322">
        <v>-332.63</v>
      </c>
      <c r="U5322">
        <v>26.6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923</v>
      </c>
      <c r="C5323" t="s">
        <v>4296</v>
      </c>
      <c r="D5323" s="1">
        <v>46090</v>
      </c>
      <c r="E5323" t="s">
        <v>4297</v>
      </c>
      <c r="F5323">
        <v>9</v>
      </c>
      <c r="G5323">
        <v>236</v>
      </c>
      <c r="H5323" t="str">
        <f>VLOOKUP(G5323,[1]OPERADORES!$A:$B,2,0)</f>
        <v>DANIEL</v>
      </c>
      <c r="I5323" t="s">
        <v>21</v>
      </c>
      <c r="J5323" t="s">
        <v>211</v>
      </c>
      <c r="K5323" t="s">
        <v>926</v>
      </c>
      <c r="L5323">
        <v>24240</v>
      </c>
      <c r="M5323" t="s">
        <v>240</v>
      </c>
      <c r="O5323" t="s">
        <v>11</v>
      </c>
      <c r="P5323">
        <v>5102</v>
      </c>
      <c r="Q5323">
        <v>32</v>
      </c>
      <c r="R5323">
        <v>3.81</v>
      </c>
      <c r="S5323">
        <v>121.92</v>
      </c>
      <c r="T5323">
        <v>104.96</v>
      </c>
      <c r="U5323">
        <v>13.91</v>
      </c>
      <c r="V5323" t="str">
        <f>VLOOKUP(L5323,'[2]tabela de preços'!$A:$D,4,0)</f>
        <v>ADERE</v>
      </c>
      <c r="W5323" t="str">
        <f>VLOOKUP(L5323,'[2]tabela de preços'!$A:$F,6,0)</f>
        <v>FITA AUTOMOTIVA</v>
      </c>
      <c r="X5323" t="str">
        <f>VLOOKUP(L5323,'[2]tabela de preços'!$A:$G,7,0)</f>
        <v>AUTOMOTIVO</v>
      </c>
    </row>
    <row r="5324" spans="1:24" x14ac:dyDescent="0.3">
      <c r="A5324" t="s">
        <v>923</v>
      </c>
      <c r="C5324" t="s">
        <v>4296</v>
      </c>
      <c r="D5324" s="1">
        <v>46090</v>
      </c>
      <c r="E5324" t="s">
        <v>4297</v>
      </c>
      <c r="F5324">
        <v>9</v>
      </c>
      <c r="G5324">
        <v>236</v>
      </c>
      <c r="H5324" t="str">
        <f>VLOOKUP(G5324,[1]OPERADORES!$A:$B,2,0)</f>
        <v>DANIEL</v>
      </c>
      <c r="I5324" t="s">
        <v>21</v>
      </c>
      <c r="J5324" t="s">
        <v>211</v>
      </c>
      <c r="K5324" t="s">
        <v>926</v>
      </c>
      <c r="L5324">
        <v>21078</v>
      </c>
      <c r="M5324" t="s">
        <v>141</v>
      </c>
      <c r="O5324" t="s">
        <v>11</v>
      </c>
      <c r="P5324">
        <v>5102</v>
      </c>
      <c r="Q5324">
        <v>12</v>
      </c>
      <c r="R5324">
        <v>22.89</v>
      </c>
      <c r="S5324">
        <v>274.68</v>
      </c>
      <c r="T5324">
        <v>223.92</v>
      </c>
      <c r="U5324">
        <v>18.48</v>
      </c>
      <c r="V5324" t="str">
        <f>VLOOKUP(L5324,'[2]tabela de preços'!$A:$D,4,0)</f>
        <v>SHERWIN WILLIAMS</v>
      </c>
      <c r="W5324" t="str">
        <f>VLOOKUP(L5324,'[2]tabela de preços'!$A:$F,6,0)</f>
        <v>MASSA POLIÉSTER</v>
      </c>
      <c r="X5324" t="str">
        <f>VLOOKUP(L5324,'[2]tabela de preços'!$A:$G,7,0)</f>
        <v>AUTOMOTIVO</v>
      </c>
    </row>
    <row r="5325" spans="1:24" x14ac:dyDescent="0.3">
      <c r="A5325" t="s">
        <v>923</v>
      </c>
      <c r="C5325" t="s">
        <v>4298</v>
      </c>
      <c r="D5325" s="1">
        <v>46090</v>
      </c>
      <c r="E5325" t="s">
        <v>4299</v>
      </c>
      <c r="F5325">
        <v>9</v>
      </c>
      <c r="G5325">
        <v>236</v>
      </c>
      <c r="H5325" t="str">
        <f>VLOOKUP(G5325,[1]OPERADORES!$A:$B,2,0)</f>
        <v>DANIEL</v>
      </c>
      <c r="I5325" t="s">
        <v>21</v>
      </c>
      <c r="J5325" t="s">
        <v>211</v>
      </c>
      <c r="K5325" t="s">
        <v>926</v>
      </c>
      <c r="L5325">
        <v>23295</v>
      </c>
      <c r="M5325" t="s">
        <v>789</v>
      </c>
      <c r="O5325" t="s">
        <v>11</v>
      </c>
      <c r="P5325">
        <v>5403</v>
      </c>
      <c r="Q5325">
        <v>1</v>
      </c>
      <c r="R5325">
        <v>288.70999999999998</v>
      </c>
      <c r="S5325">
        <v>288.70999999999998</v>
      </c>
      <c r="T5325">
        <v>194.09</v>
      </c>
      <c r="U5325">
        <v>32.770000000000003</v>
      </c>
      <c r="V5325" t="str">
        <f>VLOOKUP(L5325,'[2]tabela de preços'!$A:$D,4,0)</f>
        <v>SIKKENS</v>
      </c>
      <c r="W5325" t="str">
        <f>VLOOKUP(L5325,'[2]tabela de preços'!$A:$F,6,0)</f>
        <v>VERNIZ AUTOMOTIVO</v>
      </c>
      <c r="X5325" t="str">
        <f>VLOOKUP(L5325,'[2]tabela de preços'!$A:$G,7,0)</f>
        <v>AUTOMOTIVO</v>
      </c>
    </row>
    <row r="5326" spans="1:24" x14ac:dyDescent="0.3">
      <c r="A5326" t="s">
        <v>923</v>
      </c>
      <c r="C5326" t="s">
        <v>4298</v>
      </c>
      <c r="D5326" s="1">
        <v>46090</v>
      </c>
      <c r="E5326" t="s">
        <v>4299</v>
      </c>
      <c r="F5326">
        <v>9</v>
      </c>
      <c r="G5326">
        <v>236</v>
      </c>
      <c r="H5326" t="str">
        <f>VLOOKUP(G5326,[1]OPERADORES!$A:$B,2,0)</f>
        <v>DANIEL</v>
      </c>
      <c r="I5326" t="s">
        <v>21</v>
      </c>
      <c r="J5326" t="s">
        <v>211</v>
      </c>
      <c r="K5326" t="s">
        <v>926</v>
      </c>
      <c r="L5326">
        <v>23653</v>
      </c>
      <c r="M5326" t="s">
        <v>644</v>
      </c>
      <c r="O5326" t="s">
        <v>11</v>
      </c>
      <c r="P5326">
        <v>5102</v>
      </c>
      <c r="Q5326">
        <v>2</v>
      </c>
      <c r="R5326">
        <v>79</v>
      </c>
      <c r="S5326">
        <v>158</v>
      </c>
      <c r="T5326">
        <v>101.94</v>
      </c>
      <c r="U5326">
        <v>35.479999999999997</v>
      </c>
      <c r="V5326" t="str">
        <f>VLOOKUP(L5326,'[2]tabela de preços'!$A:$D,4,0)</f>
        <v>SIKKENS</v>
      </c>
      <c r="W5326" t="str">
        <f>VLOOKUP(L5326,'[2]tabela de preços'!$A:$F,6,0)</f>
        <v>CATALISADORES INDIVIDUAS</v>
      </c>
      <c r="X5326" t="str">
        <f>VLOOKUP(L5326,'[2]tabela de preços'!$A:$G,7,0)</f>
        <v>AUTOMOTIVO</v>
      </c>
    </row>
    <row r="5327" spans="1:24" x14ac:dyDescent="0.3">
      <c r="A5327" t="s">
        <v>923</v>
      </c>
      <c r="C5327" t="s">
        <v>4298</v>
      </c>
      <c r="D5327" s="1">
        <v>46090</v>
      </c>
      <c r="E5327" t="s">
        <v>4299</v>
      </c>
      <c r="F5327">
        <v>9</v>
      </c>
      <c r="G5327">
        <v>236</v>
      </c>
      <c r="H5327" t="str">
        <f>VLOOKUP(G5327,[1]OPERADORES!$A:$B,2,0)</f>
        <v>DANIEL</v>
      </c>
      <c r="I5327" t="s">
        <v>21</v>
      </c>
      <c r="J5327" t="s">
        <v>211</v>
      </c>
      <c r="K5327" t="s">
        <v>926</v>
      </c>
      <c r="L5327">
        <v>23296</v>
      </c>
      <c r="M5327" t="s">
        <v>2032</v>
      </c>
      <c r="O5327" t="s">
        <v>11</v>
      </c>
      <c r="P5327">
        <v>5102</v>
      </c>
      <c r="Q5327">
        <v>1</v>
      </c>
      <c r="R5327">
        <v>49.58</v>
      </c>
      <c r="S5327">
        <v>49.58</v>
      </c>
      <c r="T5327">
        <v>31.99</v>
      </c>
      <c r="U5327">
        <v>35.479999999999997</v>
      </c>
      <c r="V5327" t="str">
        <f>VLOOKUP(L5327,'[2]tabela de preços'!$A:$D,4,0)</f>
        <v>SIKKENS</v>
      </c>
      <c r="W5327" t="str">
        <f>VLOOKUP(L5327,'[2]tabela de preços'!$A:$F,6,0)</f>
        <v>CATALISADORES INDIVIDUAS</v>
      </c>
      <c r="X5327" t="str">
        <f>VLOOKUP(L5327,'[2]tabela de preços'!$A:$G,7,0)</f>
        <v>AUTOMOTIVO</v>
      </c>
    </row>
    <row r="5328" spans="1:24" x14ac:dyDescent="0.3">
      <c r="A5328" t="s">
        <v>923</v>
      </c>
      <c r="C5328" t="s">
        <v>4298</v>
      </c>
      <c r="D5328" s="1">
        <v>46090</v>
      </c>
      <c r="E5328" t="s">
        <v>4299</v>
      </c>
      <c r="F5328">
        <v>9</v>
      </c>
      <c r="G5328">
        <v>236</v>
      </c>
      <c r="H5328" t="str">
        <f>VLOOKUP(G5328,[1]OPERADORES!$A:$B,2,0)</f>
        <v>DANIEL</v>
      </c>
      <c r="I5328" t="s">
        <v>21</v>
      </c>
      <c r="J5328" t="s">
        <v>211</v>
      </c>
      <c r="K5328" t="s">
        <v>926</v>
      </c>
      <c r="L5328">
        <v>23073</v>
      </c>
      <c r="M5328" t="s">
        <v>4300</v>
      </c>
      <c r="O5328" t="s">
        <v>11</v>
      </c>
      <c r="P5328">
        <v>5403</v>
      </c>
      <c r="Q5328">
        <v>6</v>
      </c>
      <c r="R5328">
        <v>40.6</v>
      </c>
      <c r="S5328">
        <v>243.6</v>
      </c>
      <c r="T5328">
        <v>170.82</v>
      </c>
      <c r="U5328">
        <v>29.88</v>
      </c>
      <c r="V5328" t="str">
        <f>VLOOKUP(L5328,'[2]tabela de preços'!$A:$D,4,0)</f>
        <v>WANDA</v>
      </c>
      <c r="W5328" t="str">
        <f>VLOOKUP(L5328,'[2]tabela de preços'!$A:$F,6,0)</f>
        <v>PRIMER AUTOMOTIVO</v>
      </c>
      <c r="X5328" t="str">
        <f>VLOOKUP(L5328,'[2]tabela de preços'!$A:$G,7,0)</f>
        <v>AUTOMOTIVO</v>
      </c>
    </row>
    <row r="5329" spans="1:24" x14ac:dyDescent="0.3">
      <c r="A5329" t="s">
        <v>923</v>
      </c>
      <c r="C5329" t="s">
        <v>4298</v>
      </c>
      <c r="D5329" s="1">
        <v>46090</v>
      </c>
      <c r="E5329" t="s">
        <v>4299</v>
      </c>
      <c r="F5329">
        <v>9</v>
      </c>
      <c r="G5329">
        <v>236</v>
      </c>
      <c r="H5329" t="str">
        <f>VLOOKUP(G5329,[1]OPERADORES!$A:$B,2,0)</f>
        <v>DANIEL</v>
      </c>
      <c r="I5329" t="s">
        <v>21</v>
      </c>
      <c r="J5329" t="s">
        <v>211</v>
      </c>
      <c r="K5329" t="s">
        <v>926</v>
      </c>
      <c r="L5329">
        <v>84560</v>
      </c>
      <c r="M5329" t="s">
        <v>118</v>
      </c>
      <c r="O5329" t="s">
        <v>11</v>
      </c>
      <c r="P5329">
        <v>5102</v>
      </c>
      <c r="Q5329">
        <v>4</v>
      </c>
      <c r="R5329">
        <v>47.89</v>
      </c>
      <c r="S5329">
        <v>191.56</v>
      </c>
      <c r="T5329">
        <v>164.52</v>
      </c>
      <c r="U5329">
        <v>14.12</v>
      </c>
      <c r="V5329" t="str">
        <f>VLOOKUP(L5329,'[2]tabela de preços'!$A:$D,4,0)</f>
        <v>BRASILUX</v>
      </c>
      <c r="W5329" t="str">
        <f>VLOOKUP(L5329,'[2]tabela de preços'!$A:$F,6,0)</f>
        <v>THINNER DE LIMPEZA</v>
      </c>
      <c r="X5329" t="str">
        <f>VLOOKUP(L5329,'[2]tabela de preços'!$A:$G,7,0)</f>
        <v>THINNER</v>
      </c>
    </row>
    <row r="5330" spans="1:24" x14ac:dyDescent="0.3">
      <c r="A5330" t="s">
        <v>953</v>
      </c>
      <c r="C5330" t="s">
        <v>4121</v>
      </c>
      <c r="D5330" s="1">
        <v>46087</v>
      </c>
      <c r="E5330" t="s">
        <v>4122</v>
      </c>
      <c r="F5330">
        <v>9</v>
      </c>
      <c r="G5330">
        <v>231</v>
      </c>
      <c r="H5330" t="str">
        <f>VLOOKUP(G5330,[1]OPERADORES!$A:$B,2,0)</f>
        <v>EDIJANE</v>
      </c>
      <c r="I5330" t="s">
        <v>21</v>
      </c>
      <c r="J5330" t="s">
        <v>550</v>
      </c>
      <c r="K5330" t="s">
        <v>956</v>
      </c>
      <c r="L5330">
        <v>20433</v>
      </c>
      <c r="M5330" t="s">
        <v>460</v>
      </c>
      <c r="O5330" t="s">
        <v>11</v>
      </c>
      <c r="P5330">
        <v>5102</v>
      </c>
      <c r="Q5330">
        <v>9</v>
      </c>
      <c r="R5330">
        <v>32.19</v>
      </c>
      <c r="S5330">
        <v>289.70999999999998</v>
      </c>
      <c r="T5330">
        <v>219.87</v>
      </c>
      <c r="U5330">
        <v>24.11</v>
      </c>
      <c r="V5330" t="str">
        <f>VLOOKUP(L5330,'[2]tabela de preços'!$A:$D,4,0)</f>
        <v>SHERWIN WILLIAMS</v>
      </c>
      <c r="W5330" t="str">
        <f>VLOOKUP(L5330,'[2]tabela de preços'!$A:$F,6,0)</f>
        <v>VERNIZ AUTOMOTIVO</v>
      </c>
      <c r="X5330" t="str">
        <f>VLOOKUP(L5330,'[2]tabela de preços'!$A:$G,7,0)</f>
        <v>AUTOMOTIVO</v>
      </c>
    </row>
    <row r="5331" spans="1:24" x14ac:dyDescent="0.3">
      <c r="A5331" t="s">
        <v>953</v>
      </c>
      <c r="C5331" t="s">
        <v>4121</v>
      </c>
      <c r="D5331" s="1">
        <v>46087</v>
      </c>
      <c r="E5331" t="s">
        <v>4122</v>
      </c>
      <c r="F5331">
        <v>9</v>
      </c>
      <c r="G5331">
        <v>231</v>
      </c>
      <c r="H5331" t="str">
        <f>VLOOKUP(G5331,[1]OPERADORES!$A:$B,2,0)</f>
        <v>EDIJANE</v>
      </c>
      <c r="I5331" t="s">
        <v>21</v>
      </c>
      <c r="J5331" t="s">
        <v>550</v>
      </c>
      <c r="K5331" t="s">
        <v>956</v>
      </c>
      <c r="L5331">
        <v>24248</v>
      </c>
      <c r="M5331" t="s">
        <v>107</v>
      </c>
      <c r="O5331" t="s">
        <v>11</v>
      </c>
      <c r="P5331">
        <v>5102</v>
      </c>
      <c r="Q5331">
        <v>24</v>
      </c>
      <c r="R5331">
        <v>8</v>
      </c>
      <c r="S5331">
        <v>192</v>
      </c>
      <c r="T5331">
        <v>156</v>
      </c>
      <c r="U5331">
        <v>18.75</v>
      </c>
      <c r="V5331" t="str">
        <f>VLOOKUP(L5331,'[2]tabela de preços'!$A:$D,4,0)</f>
        <v>SHERWIN WILLIAMS</v>
      </c>
      <c r="W5331" t="str">
        <f>VLOOKUP(L5331,'[2]tabela de preços'!$A:$F,6,0)</f>
        <v>PRIMER AUTOMOTIVO</v>
      </c>
      <c r="X5331" t="str">
        <f>VLOOKUP(L5331,'[2]tabela de preços'!$A:$G,7,0)</f>
        <v>AUTOMOTIVO</v>
      </c>
    </row>
    <row r="5332" spans="1:24" x14ac:dyDescent="0.3">
      <c r="A5332" t="s">
        <v>953</v>
      </c>
      <c r="C5332" t="s">
        <v>4121</v>
      </c>
      <c r="D5332" s="1">
        <v>46087</v>
      </c>
      <c r="E5332" t="s">
        <v>4122</v>
      </c>
      <c r="F5332">
        <v>9</v>
      </c>
      <c r="G5332">
        <v>231</v>
      </c>
      <c r="H5332" t="str">
        <f>VLOOKUP(G5332,[1]OPERADORES!$A:$B,2,0)</f>
        <v>EDIJANE</v>
      </c>
      <c r="I5332" t="s">
        <v>21</v>
      </c>
      <c r="J5332" t="s">
        <v>550</v>
      </c>
      <c r="K5332" t="s">
        <v>956</v>
      </c>
      <c r="L5332">
        <v>24247</v>
      </c>
      <c r="M5332" t="s">
        <v>160</v>
      </c>
      <c r="O5332" t="s">
        <v>11</v>
      </c>
      <c r="P5332">
        <v>5403</v>
      </c>
      <c r="Q5332">
        <v>24</v>
      </c>
      <c r="R5332">
        <v>21</v>
      </c>
      <c r="S5332">
        <v>504</v>
      </c>
      <c r="T5332">
        <v>404.88</v>
      </c>
      <c r="U5332">
        <v>19.670000000000002</v>
      </c>
      <c r="V5332" t="str">
        <f>VLOOKUP(L5332,'[2]tabela de preços'!$A:$D,4,0)</f>
        <v>SHERWIN WILLIAMS</v>
      </c>
      <c r="W5332" t="str">
        <f>VLOOKUP(L5332,'[2]tabela de preços'!$A:$F,6,0)</f>
        <v>PRIMER AUTOMOTIVO</v>
      </c>
      <c r="X5332" t="str">
        <f>VLOOKUP(L5332,'[2]tabela de preços'!$A:$G,7,0)</f>
        <v>AUTOMOTIVO</v>
      </c>
    </row>
    <row r="5333" spans="1:24" x14ac:dyDescent="0.3">
      <c r="A5333" t="s">
        <v>953</v>
      </c>
      <c r="C5333" t="s">
        <v>4121</v>
      </c>
      <c r="D5333" s="1">
        <v>46087</v>
      </c>
      <c r="E5333" t="s">
        <v>4122</v>
      </c>
      <c r="F5333">
        <v>9</v>
      </c>
      <c r="G5333">
        <v>231</v>
      </c>
      <c r="H5333" t="str">
        <f>VLOOKUP(G5333,[1]OPERADORES!$A:$B,2,0)</f>
        <v>EDIJANE</v>
      </c>
      <c r="I5333" t="s">
        <v>21</v>
      </c>
      <c r="J5333" t="s">
        <v>550</v>
      </c>
      <c r="K5333" t="s">
        <v>956</v>
      </c>
      <c r="L5333">
        <v>10298</v>
      </c>
      <c r="M5333" t="s">
        <v>85</v>
      </c>
      <c r="O5333" t="s">
        <v>11</v>
      </c>
      <c r="P5333">
        <v>5102</v>
      </c>
      <c r="Q5333">
        <v>20</v>
      </c>
      <c r="R5333">
        <v>54.9</v>
      </c>
      <c r="S5333" s="2">
        <v>1098</v>
      </c>
      <c r="T5333">
        <v>947.6</v>
      </c>
      <c r="U5333">
        <v>13.7</v>
      </c>
      <c r="V5333" t="str">
        <f>VLOOKUP(L5333,'[2]tabela de preços'!$A:$D,4,0)</f>
        <v>ANJO</v>
      </c>
      <c r="W5333" t="str">
        <f>VLOOKUP(L5333,'[2]tabela de preços'!$A:$F,6,0)</f>
        <v>THINNER DE LIMPEZA</v>
      </c>
      <c r="X5333" t="str">
        <f>VLOOKUP(L5333,'[2]tabela de preços'!$A:$G,7,0)</f>
        <v>THINNER</v>
      </c>
    </row>
    <row r="5334" spans="1:24" x14ac:dyDescent="0.3">
      <c r="A5334" t="s">
        <v>953</v>
      </c>
      <c r="C5334" t="s">
        <v>4121</v>
      </c>
      <c r="D5334" s="1">
        <v>46087</v>
      </c>
      <c r="E5334" t="s">
        <v>4122</v>
      </c>
      <c r="F5334">
        <v>9</v>
      </c>
      <c r="G5334">
        <v>231</v>
      </c>
      <c r="H5334" t="str">
        <f>VLOOKUP(G5334,[1]OPERADORES!$A:$B,2,0)</f>
        <v>EDIJANE</v>
      </c>
      <c r="I5334" t="s">
        <v>21</v>
      </c>
      <c r="J5334" t="s">
        <v>550</v>
      </c>
      <c r="K5334" t="s">
        <v>956</v>
      </c>
      <c r="L5334">
        <v>10297</v>
      </c>
      <c r="M5334" t="s">
        <v>41</v>
      </c>
      <c r="O5334" t="s">
        <v>11</v>
      </c>
      <c r="P5334">
        <v>5102</v>
      </c>
      <c r="Q5334">
        <v>36</v>
      </c>
      <c r="R5334">
        <v>10.49</v>
      </c>
      <c r="S5334">
        <v>377.64</v>
      </c>
      <c r="T5334">
        <v>330.12</v>
      </c>
      <c r="U5334">
        <v>12.58</v>
      </c>
      <c r="V5334" t="str">
        <f>VLOOKUP(L5334,'[2]tabela de preços'!$A:$D,4,0)</f>
        <v>ANJO</v>
      </c>
      <c r="W5334" t="str">
        <f>VLOOKUP(L5334,'[2]tabela de preços'!$A:$F,6,0)</f>
        <v>THINNER DE LIMPEZA</v>
      </c>
      <c r="X5334" t="str">
        <f>VLOOKUP(L5334,'[2]tabela de preços'!$A:$G,7,0)</f>
        <v>THINNER</v>
      </c>
    </row>
    <row r="5335" spans="1:24" x14ac:dyDescent="0.3">
      <c r="A5335" t="s">
        <v>953</v>
      </c>
      <c r="C5335" t="s">
        <v>4121</v>
      </c>
      <c r="D5335" s="1">
        <v>46087</v>
      </c>
      <c r="E5335" t="s">
        <v>4122</v>
      </c>
      <c r="F5335">
        <v>9</v>
      </c>
      <c r="G5335">
        <v>231</v>
      </c>
      <c r="H5335" t="str">
        <f>VLOOKUP(G5335,[1]OPERADORES!$A:$B,2,0)</f>
        <v>EDIJANE</v>
      </c>
      <c r="I5335" t="s">
        <v>21</v>
      </c>
      <c r="J5335" t="s">
        <v>550</v>
      </c>
      <c r="K5335" t="s">
        <v>956</v>
      </c>
      <c r="L5335">
        <v>20399</v>
      </c>
      <c r="M5335" t="s">
        <v>465</v>
      </c>
      <c r="O5335" t="s">
        <v>11</v>
      </c>
      <c r="P5335">
        <v>5403</v>
      </c>
      <c r="Q5335">
        <v>9</v>
      </c>
      <c r="R5335">
        <v>35.26</v>
      </c>
      <c r="S5335">
        <v>317.33999999999997</v>
      </c>
      <c r="T5335">
        <v>241.02</v>
      </c>
      <c r="U5335">
        <v>24.05</v>
      </c>
      <c r="V5335" t="str">
        <f>VLOOKUP(L5335,'[2]tabela de preços'!$A:$D,4,0)</f>
        <v>SHERWIN WILLIAMS</v>
      </c>
      <c r="W5335" t="str">
        <f>VLOOKUP(L5335,'[2]tabela de preços'!$A:$F,6,0)</f>
        <v>VERNIZ AUTOMOTIVO</v>
      </c>
      <c r="X5335" t="str">
        <f>VLOOKUP(L5335,'[2]tabela de preços'!$A:$G,7,0)</f>
        <v>AUTOMOTIVO</v>
      </c>
    </row>
    <row r="5336" spans="1:24" x14ac:dyDescent="0.3">
      <c r="A5336" t="s">
        <v>1058</v>
      </c>
      <c r="C5336" t="s">
        <v>4301</v>
      </c>
      <c r="D5336" s="1">
        <v>46090</v>
      </c>
      <c r="E5336" t="s">
        <v>4302</v>
      </c>
      <c r="F5336">
        <v>9</v>
      </c>
      <c r="G5336">
        <v>231</v>
      </c>
      <c r="H5336" t="str">
        <f>VLOOKUP(G5336,[1]OPERADORES!$A:$B,2,0)</f>
        <v>EDIJANE</v>
      </c>
      <c r="I5336" t="s">
        <v>244</v>
      </c>
      <c r="J5336" t="s">
        <v>1061</v>
      </c>
      <c r="K5336" t="s">
        <v>1062</v>
      </c>
      <c r="L5336">
        <v>85321</v>
      </c>
      <c r="M5336" t="s">
        <v>1063</v>
      </c>
      <c r="O5336" t="s">
        <v>11</v>
      </c>
      <c r="P5336">
        <v>6102</v>
      </c>
      <c r="Q5336">
        <v>4</v>
      </c>
      <c r="R5336">
        <v>653.23</v>
      </c>
      <c r="S5336" s="2">
        <v>2612.92</v>
      </c>
      <c r="T5336" s="2">
        <v>1863.04</v>
      </c>
      <c r="U5336">
        <v>28.7</v>
      </c>
      <c r="V5336" t="str">
        <f>VLOOKUP(L5336,'[2]tabela de preços'!$A:$D,4,0)</f>
        <v>BRASILUX</v>
      </c>
      <c r="W5336" t="str">
        <f>VLOOKUP(L5336,'[2]tabela de preços'!$A:$F,6,0)</f>
        <v>TINTA EM PÓ</v>
      </c>
      <c r="X5336" t="str">
        <f>VLOOKUP(L5336,'[2]tabela de preços'!$A:$G,7,0)</f>
        <v>INDUSTRIAL</v>
      </c>
    </row>
    <row r="5337" spans="1:24" x14ac:dyDescent="0.3">
      <c r="A5337" t="s">
        <v>1090</v>
      </c>
      <c r="C5337" t="s">
        <v>4303</v>
      </c>
      <c r="D5337" s="1">
        <v>46090</v>
      </c>
      <c r="E5337" t="s">
        <v>4304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450</v>
      </c>
      <c r="K5337" t="s">
        <v>1093</v>
      </c>
      <c r="L5337">
        <v>84030</v>
      </c>
      <c r="M5337" t="s">
        <v>900</v>
      </c>
      <c r="O5337" t="s">
        <v>11</v>
      </c>
      <c r="P5337">
        <v>5102</v>
      </c>
      <c r="Q5337">
        <v>1</v>
      </c>
      <c r="R5337">
        <v>58.62</v>
      </c>
      <c r="S5337">
        <v>58.62</v>
      </c>
      <c r="T5337">
        <v>44.49</v>
      </c>
      <c r="U5337">
        <v>24.1</v>
      </c>
      <c r="V5337" t="str">
        <f>VLOOKUP(L5337,'[2]tabela de preços'!$A:$D,4,0)</f>
        <v>BRASILUX</v>
      </c>
      <c r="W5337" t="str">
        <f>VLOOKUP(L5337,'[2]tabela de preços'!$A:$F,6,0)</f>
        <v>AGUARRAS</v>
      </c>
      <c r="X5337" t="str">
        <f>VLOOKUP(L5337,'[2]tabela de preços'!$A:$G,7,0)</f>
        <v>IMOBILIÁRIO</v>
      </c>
    </row>
    <row r="5338" spans="1:24" x14ac:dyDescent="0.3">
      <c r="A5338" t="s">
        <v>1090</v>
      </c>
      <c r="C5338" t="s">
        <v>4303</v>
      </c>
      <c r="D5338" s="1">
        <v>46090</v>
      </c>
      <c r="E5338" t="s">
        <v>4304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450</v>
      </c>
      <c r="K5338" t="s">
        <v>1093</v>
      </c>
      <c r="L5338">
        <v>23465</v>
      </c>
      <c r="M5338" t="s">
        <v>110</v>
      </c>
      <c r="O5338" t="s">
        <v>11</v>
      </c>
      <c r="P5338">
        <v>5102</v>
      </c>
      <c r="Q5338">
        <v>6</v>
      </c>
      <c r="R5338">
        <v>4.42</v>
      </c>
      <c r="S5338">
        <v>26.52</v>
      </c>
      <c r="T5338">
        <v>17.100000000000001</v>
      </c>
      <c r="U5338">
        <v>35.520000000000003</v>
      </c>
      <c r="V5338" t="str">
        <f>VLOOKUP(L5338,'[2]tabela de preços'!$A:$D,4,0)</f>
        <v>3M</v>
      </c>
      <c r="W5338" t="str">
        <f>VLOOKUP(L5338,'[2]tabela de preços'!$A:$F,6,0)</f>
        <v>EPI´S</v>
      </c>
      <c r="X5338" t="str">
        <f>VLOOKUP(L5338,'[2]tabela de preços'!$A:$G,7,0)</f>
        <v>AUTOMOTIVO</v>
      </c>
    </row>
    <row r="5339" spans="1:24" x14ac:dyDescent="0.3">
      <c r="A5339" t="s">
        <v>1090</v>
      </c>
      <c r="C5339" t="s">
        <v>4303</v>
      </c>
      <c r="D5339" s="1">
        <v>46090</v>
      </c>
      <c r="E5339" t="s">
        <v>4304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450</v>
      </c>
      <c r="K5339" t="s">
        <v>1093</v>
      </c>
      <c r="L5339">
        <v>85020</v>
      </c>
      <c r="M5339" t="s">
        <v>1094</v>
      </c>
      <c r="O5339" t="s">
        <v>11</v>
      </c>
      <c r="P5339">
        <v>5102</v>
      </c>
      <c r="Q5339">
        <v>15</v>
      </c>
      <c r="R5339">
        <v>1.26</v>
      </c>
      <c r="S5339">
        <v>18.899999999999999</v>
      </c>
      <c r="T5339">
        <v>12.15</v>
      </c>
      <c r="U5339">
        <v>35.71</v>
      </c>
      <c r="V5339" t="str">
        <f>VLOOKUP(L5339,'[2]tabela de preços'!$A:$D,4,0)</f>
        <v>.</v>
      </c>
      <c r="W5339" t="str">
        <f>VLOOKUP(L5339,'[2]tabela de preços'!$A:$F,6,0)</f>
        <v>PALHA DE AÇO</v>
      </c>
      <c r="X5339" t="str">
        <f>VLOOKUP(L5339,'[2]tabela de preços'!$A:$G,7,0)</f>
        <v>IMOBILIÁRIO</v>
      </c>
    </row>
    <row r="5340" spans="1:24" x14ac:dyDescent="0.3">
      <c r="A5340" t="s">
        <v>1090</v>
      </c>
      <c r="C5340" t="s">
        <v>4303</v>
      </c>
      <c r="D5340" s="1">
        <v>46090</v>
      </c>
      <c r="E5340" t="s">
        <v>4304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450</v>
      </c>
      <c r="K5340" t="s">
        <v>1093</v>
      </c>
      <c r="L5340">
        <v>10298</v>
      </c>
      <c r="M5340" t="s">
        <v>85</v>
      </c>
      <c r="O5340" t="s">
        <v>11</v>
      </c>
      <c r="P5340">
        <v>5102</v>
      </c>
      <c r="Q5340">
        <v>1</v>
      </c>
      <c r="R5340">
        <v>56.89</v>
      </c>
      <c r="S5340">
        <v>56.89</v>
      </c>
      <c r="T5340">
        <v>47.38</v>
      </c>
      <c r="U5340">
        <v>16.72</v>
      </c>
      <c r="V5340" t="str">
        <f>VLOOKUP(L5340,'[2]tabela de preços'!$A:$D,4,0)</f>
        <v>ANJO</v>
      </c>
      <c r="W5340" t="str">
        <f>VLOOKUP(L5340,'[2]tabela de preços'!$A:$F,6,0)</f>
        <v>THINNER DE LIMPEZA</v>
      </c>
      <c r="X5340" t="str">
        <f>VLOOKUP(L5340,'[2]tabela de preços'!$A:$G,7,0)</f>
        <v>THINNER</v>
      </c>
    </row>
    <row r="5341" spans="1:24" x14ac:dyDescent="0.3">
      <c r="A5341" t="s">
        <v>1112</v>
      </c>
      <c r="C5341" t="s">
        <v>4123</v>
      </c>
      <c r="D5341" s="1">
        <v>46087</v>
      </c>
      <c r="E5341" t="s">
        <v>4124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211</v>
      </c>
      <c r="K5341" t="s">
        <v>1115</v>
      </c>
      <c r="L5341">
        <v>84107</v>
      </c>
      <c r="M5341" t="s">
        <v>1116</v>
      </c>
      <c r="O5341" t="s">
        <v>11</v>
      </c>
      <c r="P5341">
        <v>5403</v>
      </c>
      <c r="Q5341">
        <v>2</v>
      </c>
      <c r="R5341">
        <v>31.91</v>
      </c>
      <c r="S5341">
        <v>63.82</v>
      </c>
      <c r="T5341">
        <v>48.44</v>
      </c>
      <c r="U5341">
        <v>24.1</v>
      </c>
      <c r="V5341" t="str">
        <f>VLOOKUP(L5341,'[2]tabela de preços'!$A:$D,4,0)</f>
        <v>BRASILUX</v>
      </c>
      <c r="W5341" t="str">
        <f>VLOOKUP(L5341,'[2]tabela de preços'!$A:$F,6,0)</f>
        <v>TINTAS LACA</v>
      </c>
      <c r="X5341" t="str">
        <f>VLOOKUP(L5341,'[2]tabela de preços'!$A:$G,7,0)</f>
        <v>AUTOMOTIVO</v>
      </c>
    </row>
    <row r="5342" spans="1:24" x14ac:dyDescent="0.3">
      <c r="A5342" t="s">
        <v>1112</v>
      </c>
      <c r="C5342" t="s">
        <v>4123</v>
      </c>
      <c r="D5342" s="1">
        <v>46087</v>
      </c>
      <c r="E5342" t="s">
        <v>4124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211</v>
      </c>
      <c r="K5342" t="s">
        <v>1115</v>
      </c>
      <c r="L5342">
        <v>23267</v>
      </c>
      <c r="M5342" t="s">
        <v>164</v>
      </c>
      <c r="O5342" t="s">
        <v>11</v>
      </c>
      <c r="P5342">
        <v>5102</v>
      </c>
      <c r="Q5342">
        <v>6</v>
      </c>
      <c r="R5342">
        <v>22.89</v>
      </c>
      <c r="S5342">
        <v>137.34</v>
      </c>
      <c r="T5342">
        <v>111.72</v>
      </c>
      <c r="U5342">
        <v>18.649999999999999</v>
      </c>
      <c r="V5342" t="str">
        <f>VLOOKUP(L5342,'[2]tabela de preços'!$A:$D,4,0)</f>
        <v>ANJO</v>
      </c>
      <c r="W5342" t="str">
        <f>VLOOKUP(L5342,'[2]tabela de preços'!$A:$F,6,0)</f>
        <v>MASSA POLIÉSTER</v>
      </c>
      <c r="X5342" t="str">
        <f>VLOOKUP(L5342,'[2]tabela de preços'!$A:$G,7,0)</f>
        <v>AUTOMOTIVO</v>
      </c>
    </row>
    <row r="5343" spans="1:24" x14ac:dyDescent="0.3">
      <c r="A5343" t="s">
        <v>1112</v>
      </c>
      <c r="C5343" t="s">
        <v>4123</v>
      </c>
      <c r="D5343" s="1">
        <v>46087</v>
      </c>
      <c r="E5343" t="s">
        <v>4124</v>
      </c>
      <c r="F5343">
        <v>9</v>
      </c>
      <c r="G5343">
        <v>236</v>
      </c>
      <c r="H5343" t="str">
        <f>VLOOKUP(G5343,[1]OPERADORES!$A:$B,2,0)</f>
        <v>DANIEL</v>
      </c>
      <c r="I5343" t="s">
        <v>21</v>
      </c>
      <c r="J5343" t="s">
        <v>211</v>
      </c>
      <c r="K5343" t="s">
        <v>1115</v>
      </c>
      <c r="L5343">
        <v>10298</v>
      </c>
      <c r="M5343" t="s">
        <v>85</v>
      </c>
      <c r="O5343" t="s">
        <v>11</v>
      </c>
      <c r="P5343">
        <v>5102</v>
      </c>
      <c r="Q5343">
        <v>3</v>
      </c>
      <c r="R5343">
        <v>56.89</v>
      </c>
      <c r="S5343">
        <v>170.67</v>
      </c>
      <c r="T5343">
        <v>142.13999999999999</v>
      </c>
      <c r="U5343">
        <v>16.72</v>
      </c>
      <c r="V5343" t="str">
        <f>VLOOKUP(L5343,'[2]tabela de preços'!$A:$D,4,0)</f>
        <v>ANJO</v>
      </c>
      <c r="W5343" t="str">
        <f>VLOOKUP(L5343,'[2]tabela de preços'!$A:$F,6,0)</f>
        <v>THINNER DE LIMPEZA</v>
      </c>
      <c r="X5343" t="str">
        <f>VLOOKUP(L5343,'[2]tabela de preços'!$A:$G,7,0)</f>
        <v>THINNER</v>
      </c>
    </row>
    <row r="5344" spans="1:24" x14ac:dyDescent="0.3">
      <c r="A5344" t="s">
        <v>1112</v>
      </c>
      <c r="C5344" t="s">
        <v>4123</v>
      </c>
      <c r="D5344" s="1">
        <v>46087</v>
      </c>
      <c r="E5344" t="s">
        <v>4124</v>
      </c>
      <c r="F5344">
        <v>9</v>
      </c>
      <c r="G5344">
        <v>236</v>
      </c>
      <c r="H5344" t="str">
        <f>VLOOKUP(G5344,[1]OPERADORES!$A:$B,2,0)</f>
        <v>DANIEL</v>
      </c>
      <c r="I5344" t="s">
        <v>21</v>
      </c>
      <c r="J5344" t="s">
        <v>211</v>
      </c>
      <c r="K5344" t="s">
        <v>1115</v>
      </c>
      <c r="L5344">
        <v>10297</v>
      </c>
      <c r="M5344" t="s">
        <v>41</v>
      </c>
      <c r="O5344" t="s">
        <v>11</v>
      </c>
      <c r="P5344">
        <v>5102</v>
      </c>
      <c r="Q5344">
        <v>6</v>
      </c>
      <c r="R5344">
        <v>10.89</v>
      </c>
      <c r="S5344">
        <v>65.34</v>
      </c>
      <c r="T5344">
        <v>55.02</v>
      </c>
      <c r="U5344">
        <v>15.79</v>
      </c>
      <c r="V5344" t="str">
        <f>VLOOKUP(L5344,'[2]tabela de preços'!$A:$D,4,0)</f>
        <v>ANJO</v>
      </c>
      <c r="W5344" t="str">
        <f>VLOOKUP(L5344,'[2]tabela de preços'!$A:$F,6,0)</f>
        <v>THINNER DE LIMPEZA</v>
      </c>
      <c r="X5344" t="str">
        <f>VLOOKUP(L5344,'[2]tabela de preços'!$A:$G,7,0)</f>
        <v>THINNER</v>
      </c>
    </row>
    <row r="5345" spans="1:24" x14ac:dyDescent="0.3">
      <c r="A5345" t="s">
        <v>1112</v>
      </c>
      <c r="C5345" t="s">
        <v>4305</v>
      </c>
      <c r="D5345" s="1">
        <v>46090</v>
      </c>
      <c r="E5345" t="s">
        <v>4306</v>
      </c>
      <c r="F5345">
        <v>9</v>
      </c>
      <c r="G5345">
        <v>236</v>
      </c>
      <c r="H5345" t="str">
        <f>VLOOKUP(G5345,[1]OPERADORES!$A:$B,2,0)</f>
        <v>DANIEL</v>
      </c>
      <c r="I5345" t="s">
        <v>21</v>
      </c>
      <c r="J5345" t="s">
        <v>211</v>
      </c>
      <c r="K5345" t="s">
        <v>1115</v>
      </c>
      <c r="L5345">
        <v>24248</v>
      </c>
      <c r="M5345" t="s">
        <v>107</v>
      </c>
      <c r="O5345" t="s">
        <v>11</v>
      </c>
      <c r="P5345">
        <v>5102</v>
      </c>
      <c r="Q5345">
        <v>6</v>
      </c>
      <c r="R5345">
        <v>8</v>
      </c>
      <c r="S5345">
        <v>48</v>
      </c>
      <c r="T5345">
        <v>39</v>
      </c>
      <c r="U5345">
        <v>18.75</v>
      </c>
      <c r="V5345" t="str">
        <f>VLOOKUP(L5345,'[2]tabela de preços'!$A:$D,4,0)</f>
        <v>SHERWIN WILLIAMS</v>
      </c>
      <c r="W5345" t="str">
        <f>VLOOKUP(L5345,'[2]tabela de preços'!$A:$F,6,0)</f>
        <v>PRIMER AUTOMOTIVO</v>
      </c>
      <c r="X5345" t="str">
        <f>VLOOKUP(L5345,'[2]tabela de preços'!$A:$G,7,0)</f>
        <v>AUTOMOTIVO</v>
      </c>
    </row>
    <row r="5346" spans="1:24" x14ac:dyDescent="0.3">
      <c r="A5346" t="s">
        <v>1112</v>
      </c>
      <c r="C5346" t="s">
        <v>4305</v>
      </c>
      <c r="D5346" s="1">
        <v>46090</v>
      </c>
      <c r="E5346" t="s">
        <v>4306</v>
      </c>
      <c r="F5346">
        <v>9</v>
      </c>
      <c r="G5346">
        <v>236</v>
      </c>
      <c r="H5346" t="str">
        <f>VLOOKUP(G5346,[1]OPERADORES!$A:$B,2,0)</f>
        <v>DANIEL</v>
      </c>
      <c r="I5346" t="s">
        <v>21</v>
      </c>
      <c r="J5346" t="s">
        <v>211</v>
      </c>
      <c r="K5346" t="s">
        <v>1115</v>
      </c>
      <c r="L5346">
        <v>24247</v>
      </c>
      <c r="M5346" t="s">
        <v>160</v>
      </c>
      <c r="O5346" t="s">
        <v>11</v>
      </c>
      <c r="P5346">
        <v>5403</v>
      </c>
      <c r="Q5346">
        <v>6</v>
      </c>
      <c r="R5346">
        <v>21</v>
      </c>
      <c r="S5346">
        <v>126</v>
      </c>
      <c r="T5346">
        <v>101.22</v>
      </c>
      <c r="U5346">
        <v>19.670000000000002</v>
      </c>
      <c r="V5346" t="str">
        <f>VLOOKUP(L5346,'[2]tabela de preços'!$A:$D,4,0)</f>
        <v>SHERWIN WILLIAMS</v>
      </c>
      <c r="W5346" t="str">
        <f>VLOOKUP(L5346,'[2]tabela de preços'!$A:$F,6,0)</f>
        <v>PRIMER AUTOMOTIVO</v>
      </c>
      <c r="X5346" t="str">
        <f>VLOOKUP(L5346,'[2]tabela de preços'!$A:$G,7,0)</f>
        <v>AUTOMOTIVO</v>
      </c>
    </row>
    <row r="5347" spans="1:24" x14ac:dyDescent="0.3">
      <c r="A5347" t="s">
        <v>1112</v>
      </c>
      <c r="C5347" t="s">
        <v>4305</v>
      </c>
      <c r="D5347" s="1">
        <v>46090</v>
      </c>
      <c r="E5347" t="s">
        <v>4306</v>
      </c>
      <c r="F5347">
        <v>9</v>
      </c>
      <c r="G5347">
        <v>236</v>
      </c>
      <c r="H5347" t="str">
        <f>VLOOKUP(G5347,[1]OPERADORES!$A:$B,2,0)</f>
        <v>DANIEL</v>
      </c>
      <c r="I5347" t="s">
        <v>21</v>
      </c>
      <c r="J5347" t="s">
        <v>211</v>
      </c>
      <c r="K5347" t="s">
        <v>1115</v>
      </c>
      <c r="L5347">
        <v>21067</v>
      </c>
      <c r="M5347" t="s">
        <v>640</v>
      </c>
      <c r="O5347" t="s">
        <v>11</v>
      </c>
      <c r="P5347">
        <v>5102</v>
      </c>
      <c r="Q5347">
        <v>2</v>
      </c>
      <c r="R5347">
        <v>42.44</v>
      </c>
      <c r="S5347">
        <v>84.88</v>
      </c>
      <c r="T5347">
        <v>54.76</v>
      </c>
      <c r="U5347">
        <v>35.49</v>
      </c>
      <c r="V5347" t="str">
        <f>VLOOKUP(L5347,'[2]tabela de preços'!$A:$D,4,0)</f>
        <v>SIKKENS</v>
      </c>
      <c r="W5347" t="str">
        <f>VLOOKUP(L5347,'[2]tabela de preços'!$A:$F,6,0)</f>
        <v>DILUENTE</v>
      </c>
      <c r="X5347" t="str">
        <f>VLOOKUP(L5347,'[2]tabela de preços'!$A:$G,7,0)</f>
        <v>AUTOMOTIVO</v>
      </c>
    </row>
    <row r="5348" spans="1:24" x14ac:dyDescent="0.3">
      <c r="A5348" t="s">
        <v>1112</v>
      </c>
      <c r="C5348" t="s">
        <v>4305</v>
      </c>
      <c r="D5348" s="1">
        <v>46090</v>
      </c>
      <c r="E5348" t="s">
        <v>4306</v>
      </c>
      <c r="F5348">
        <v>9</v>
      </c>
      <c r="G5348">
        <v>236</v>
      </c>
      <c r="H5348" t="str">
        <f>VLOOKUP(G5348,[1]OPERADORES!$A:$B,2,0)</f>
        <v>DANIEL</v>
      </c>
      <c r="I5348" t="s">
        <v>21</v>
      </c>
      <c r="J5348" t="s">
        <v>211</v>
      </c>
      <c r="K5348" t="s">
        <v>1115</v>
      </c>
      <c r="L5348">
        <v>10298</v>
      </c>
      <c r="M5348" t="s">
        <v>85</v>
      </c>
      <c r="O5348" t="s">
        <v>11</v>
      </c>
      <c r="P5348">
        <v>5102</v>
      </c>
      <c r="Q5348">
        <v>3</v>
      </c>
      <c r="R5348">
        <v>56.89</v>
      </c>
      <c r="S5348">
        <v>170.67</v>
      </c>
      <c r="T5348">
        <v>142.13999999999999</v>
      </c>
      <c r="U5348">
        <v>16.72</v>
      </c>
      <c r="V5348" t="str">
        <f>VLOOKUP(L5348,'[2]tabela de preços'!$A:$D,4,0)</f>
        <v>ANJO</v>
      </c>
      <c r="W5348" t="str">
        <f>VLOOKUP(L5348,'[2]tabela de preços'!$A:$F,6,0)</f>
        <v>THINNER DE LIMPEZA</v>
      </c>
      <c r="X5348" t="str">
        <f>VLOOKUP(L5348,'[2]tabela de preços'!$A:$G,7,0)</f>
        <v>THINNER</v>
      </c>
    </row>
    <row r="5349" spans="1:24" x14ac:dyDescent="0.3">
      <c r="A5349" t="s">
        <v>1112</v>
      </c>
      <c r="C5349" t="s">
        <v>4305</v>
      </c>
      <c r="D5349" s="1">
        <v>46090</v>
      </c>
      <c r="E5349" t="s">
        <v>4306</v>
      </c>
      <c r="F5349">
        <v>9</v>
      </c>
      <c r="G5349">
        <v>236</v>
      </c>
      <c r="H5349" t="str">
        <f>VLOOKUP(G5349,[1]OPERADORES!$A:$B,2,0)</f>
        <v>DANIEL</v>
      </c>
      <c r="I5349" t="s">
        <v>21</v>
      </c>
      <c r="J5349" t="s">
        <v>211</v>
      </c>
      <c r="K5349" t="s">
        <v>1115</v>
      </c>
      <c r="L5349">
        <v>10297</v>
      </c>
      <c r="M5349" t="s">
        <v>41</v>
      </c>
      <c r="O5349" t="s">
        <v>11</v>
      </c>
      <c r="P5349">
        <v>5102</v>
      </c>
      <c r="Q5349">
        <v>6</v>
      </c>
      <c r="R5349">
        <v>10.89</v>
      </c>
      <c r="S5349">
        <v>65.34</v>
      </c>
      <c r="T5349">
        <v>55.02</v>
      </c>
      <c r="U5349">
        <v>15.79</v>
      </c>
      <c r="V5349" t="str">
        <f>VLOOKUP(L5349,'[2]tabela de preços'!$A:$D,4,0)</f>
        <v>ANJO</v>
      </c>
      <c r="W5349" t="str">
        <f>VLOOKUP(L5349,'[2]tabela de preços'!$A:$F,6,0)</f>
        <v>THINNER DE LIMPEZA</v>
      </c>
      <c r="X5349" t="str">
        <f>VLOOKUP(L5349,'[2]tabela de preços'!$A:$G,7,0)</f>
        <v>THINNER</v>
      </c>
    </row>
    <row r="5350" spans="1:24" x14ac:dyDescent="0.3">
      <c r="A5350" t="s">
        <v>1112</v>
      </c>
      <c r="C5350" t="s">
        <v>4305</v>
      </c>
      <c r="D5350" s="1">
        <v>46090</v>
      </c>
      <c r="E5350" t="s">
        <v>4306</v>
      </c>
      <c r="F5350">
        <v>9</v>
      </c>
      <c r="G5350">
        <v>236</v>
      </c>
      <c r="H5350" t="str">
        <f>VLOOKUP(G5350,[1]OPERADORES!$A:$B,2,0)</f>
        <v>DANIEL</v>
      </c>
      <c r="I5350" t="s">
        <v>21</v>
      </c>
      <c r="J5350" t="s">
        <v>211</v>
      </c>
      <c r="K5350" t="s">
        <v>1115</v>
      </c>
      <c r="L5350">
        <v>20414</v>
      </c>
      <c r="M5350" t="s">
        <v>112</v>
      </c>
      <c r="O5350" t="s">
        <v>11</v>
      </c>
      <c r="P5350">
        <v>5102</v>
      </c>
      <c r="Q5350">
        <v>6</v>
      </c>
      <c r="R5350">
        <v>21.89</v>
      </c>
      <c r="S5350">
        <v>131.34</v>
      </c>
      <c r="T5350">
        <v>108</v>
      </c>
      <c r="U5350">
        <v>17.77</v>
      </c>
      <c r="V5350" t="str">
        <f>VLOOKUP(L5350,'[2]tabela de preços'!$A:$D,4,0)</f>
        <v>SHERWIN WILLIAMS</v>
      </c>
      <c r="W5350" t="str">
        <f>VLOOKUP(L5350,'[2]tabela de preços'!$A:$F,6,0)</f>
        <v>DILUENTE</v>
      </c>
      <c r="X5350" t="str">
        <f>VLOOKUP(L5350,'[2]tabela de preços'!$A:$G,7,0)</f>
        <v>AUTOMOTIVO</v>
      </c>
    </row>
    <row r="5351" spans="1:24" x14ac:dyDescent="0.3">
      <c r="A5351" t="s">
        <v>1125</v>
      </c>
      <c r="C5351" t="s">
        <v>4125</v>
      </c>
      <c r="D5351" s="1">
        <v>46087</v>
      </c>
      <c r="E5351" t="s">
        <v>4126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1128</v>
      </c>
      <c r="K5351" t="s">
        <v>1129</v>
      </c>
      <c r="L5351">
        <v>84560</v>
      </c>
      <c r="M5351" t="s">
        <v>118</v>
      </c>
      <c r="O5351" t="s">
        <v>11</v>
      </c>
      <c r="P5351">
        <v>5102</v>
      </c>
      <c r="Q5351">
        <v>5</v>
      </c>
      <c r="R5351">
        <v>47.89</v>
      </c>
      <c r="S5351">
        <v>239.45</v>
      </c>
      <c r="T5351">
        <v>205.65</v>
      </c>
      <c r="U5351">
        <v>14.12</v>
      </c>
      <c r="V5351" t="str">
        <f>VLOOKUP(L5351,'[2]tabela de preços'!$A:$D,4,0)</f>
        <v>BRASILUX</v>
      </c>
      <c r="W5351" t="str">
        <f>VLOOKUP(L5351,'[2]tabela de preços'!$A:$F,6,0)</f>
        <v>THINNER DE LIMPEZA</v>
      </c>
      <c r="X5351" t="str">
        <f>VLOOKUP(L5351,'[2]tabela de preços'!$A:$G,7,0)</f>
        <v>THINNER</v>
      </c>
    </row>
    <row r="5352" spans="1:24" x14ac:dyDescent="0.3">
      <c r="A5352" t="s">
        <v>1135</v>
      </c>
      <c r="C5352" t="s">
        <v>4127</v>
      </c>
      <c r="D5352" s="1">
        <v>46087</v>
      </c>
      <c r="E5352" t="s">
        <v>4128</v>
      </c>
      <c r="F5352">
        <v>9</v>
      </c>
      <c r="G5352">
        <v>236</v>
      </c>
      <c r="H5352" t="str">
        <f>VLOOKUP(G5352,[1]OPERADORES!$A:$B,2,0)</f>
        <v>DANIEL</v>
      </c>
      <c r="I5352" t="s">
        <v>1138</v>
      </c>
      <c r="J5352" t="s">
        <v>1139</v>
      </c>
      <c r="K5352" t="s">
        <v>1140</v>
      </c>
      <c r="L5352">
        <v>84217</v>
      </c>
      <c r="M5352" t="s">
        <v>882</v>
      </c>
      <c r="O5352" t="s">
        <v>11</v>
      </c>
      <c r="P5352">
        <v>6403</v>
      </c>
      <c r="Q5352">
        <v>1</v>
      </c>
      <c r="R5352">
        <v>54.46</v>
      </c>
      <c r="S5352">
        <v>54.46</v>
      </c>
      <c r="T5352">
        <v>38.83</v>
      </c>
      <c r="U5352">
        <v>28.7</v>
      </c>
      <c r="V5352" t="str">
        <f>VLOOKUP(L5352,'[2]tabela de preços'!$A:$D,4,0)</f>
        <v>BRASILUX</v>
      </c>
      <c r="W5352" t="str">
        <f>VLOOKUP(L5352,'[2]tabela de preços'!$A:$F,6,0)</f>
        <v>ESMALTES</v>
      </c>
      <c r="X5352" t="str">
        <f>VLOOKUP(L5352,'[2]tabela de preços'!$A:$G,7,0)</f>
        <v>INDUSTRIAL</v>
      </c>
    </row>
    <row r="5353" spans="1:24" x14ac:dyDescent="0.3">
      <c r="A5353" t="s">
        <v>1135</v>
      </c>
      <c r="C5353" t="s">
        <v>4127</v>
      </c>
      <c r="D5353" s="1">
        <v>46087</v>
      </c>
      <c r="E5353" t="s">
        <v>4128</v>
      </c>
      <c r="F5353">
        <v>9</v>
      </c>
      <c r="G5353">
        <v>236</v>
      </c>
      <c r="H5353" t="str">
        <f>VLOOKUP(G5353,[1]OPERADORES!$A:$B,2,0)</f>
        <v>DANIEL</v>
      </c>
      <c r="I5353" t="s">
        <v>1138</v>
      </c>
      <c r="J5353" t="s">
        <v>1139</v>
      </c>
      <c r="K5353" t="s">
        <v>1140</v>
      </c>
      <c r="L5353">
        <v>83992</v>
      </c>
      <c r="M5353" t="s">
        <v>1038</v>
      </c>
      <c r="O5353" t="s">
        <v>11</v>
      </c>
      <c r="P5353">
        <v>6102</v>
      </c>
      <c r="Q5353">
        <v>5</v>
      </c>
      <c r="R5353">
        <v>2.41</v>
      </c>
      <c r="S5353">
        <v>12.05</v>
      </c>
      <c r="T5353">
        <v>9.15</v>
      </c>
      <c r="U5353">
        <v>24.07</v>
      </c>
      <c r="V5353" t="str">
        <f>VLOOKUP(L5353,'[2]tabela de preços'!$A:$D,4,0)</f>
        <v>3M</v>
      </c>
      <c r="W5353" t="str">
        <f>VLOOKUP(L5353,'[2]tabela de preços'!$A:$F,6,0)</f>
        <v>LIXA FERRO</v>
      </c>
      <c r="X5353" t="str">
        <f>VLOOKUP(L5353,'[2]tabela de preços'!$A:$G,7,0)</f>
        <v>IMOBILIÁRIO</v>
      </c>
    </row>
    <row r="5354" spans="1:24" x14ac:dyDescent="0.3">
      <c r="A5354" t="s">
        <v>1135</v>
      </c>
      <c r="C5354" t="s">
        <v>4127</v>
      </c>
      <c r="D5354" s="1">
        <v>46087</v>
      </c>
      <c r="E5354" t="s">
        <v>4128</v>
      </c>
      <c r="F5354">
        <v>9</v>
      </c>
      <c r="G5354">
        <v>236</v>
      </c>
      <c r="H5354" t="str">
        <f>VLOOKUP(G5354,[1]OPERADORES!$A:$B,2,0)</f>
        <v>DANIEL</v>
      </c>
      <c r="I5354" t="s">
        <v>1138</v>
      </c>
      <c r="J5354" t="s">
        <v>1139</v>
      </c>
      <c r="K5354" t="s">
        <v>1140</v>
      </c>
      <c r="L5354">
        <v>84020</v>
      </c>
      <c r="M5354" t="s">
        <v>518</v>
      </c>
      <c r="O5354" t="s">
        <v>11</v>
      </c>
      <c r="P5354">
        <v>6102</v>
      </c>
      <c r="Q5354">
        <v>5</v>
      </c>
      <c r="R5354">
        <v>0.91</v>
      </c>
      <c r="S5354">
        <v>4.55</v>
      </c>
      <c r="T5354">
        <v>3.45</v>
      </c>
      <c r="U5354">
        <v>24.18</v>
      </c>
      <c r="V5354" t="str">
        <f>VLOOKUP(L5354,'[2]tabela de preços'!$A:$D,4,0)</f>
        <v>3M</v>
      </c>
      <c r="W5354" t="str">
        <f>VLOOKUP(L5354,'[2]tabela de preços'!$A:$F,6,0)</f>
        <v>LIXA MASSA  /MADEIRA / PAREDE</v>
      </c>
      <c r="X5354" t="str">
        <f>VLOOKUP(L5354,'[2]tabela de preços'!$A:$G,7,0)</f>
        <v>IMOBILIÁRIO</v>
      </c>
    </row>
    <row r="5355" spans="1:24" x14ac:dyDescent="0.3">
      <c r="A5355" t="s">
        <v>1135</v>
      </c>
      <c r="C5355" t="s">
        <v>4127</v>
      </c>
      <c r="D5355" s="1">
        <v>46087</v>
      </c>
      <c r="E5355" t="s">
        <v>4128</v>
      </c>
      <c r="F5355">
        <v>9</v>
      </c>
      <c r="G5355">
        <v>236</v>
      </c>
      <c r="H5355" t="str">
        <f>VLOOKUP(G5355,[1]OPERADORES!$A:$B,2,0)</f>
        <v>DANIEL</v>
      </c>
      <c r="I5355" t="s">
        <v>1138</v>
      </c>
      <c r="J5355" t="s">
        <v>1139</v>
      </c>
      <c r="K5355" t="s">
        <v>1140</v>
      </c>
      <c r="L5355">
        <v>84425</v>
      </c>
      <c r="M5355" t="s">
        <v>616</v>
      </c>
      <c r="O5355" t="s">
        <v>11</v>
      </c>
      <c r="P5355">
        <v>6102</v>
      </c>
      <c r="Q5355">
        <v>2</v>
      </c>
      <c r="R5355">
        <v>3.52</v>
      </c>
      <c r="S5355">
        <v>7.04</v>
      </c>
      <c r="T5355">
        <v>5.34</v>
      </c>
      <c r="U5355">
        <v>24.15</v>
      </c>
      <c r="V5355" t="str">
        <f>VLOOKUP(L5355,'[2]tabela de preços'!$A:$D,4,0)</f>
        <v>ATLAS</v>
      </c>
      <c r="W5355" t="str">
        <f>VLOOKUP(L5355,'[2]tabela de preços'!$A:$F,6,0)</f>
        <v>ROLOS / TRINCHAS / PINCÉIS / ESPÁTULAS</v>
      </c>
      <c r="X5355" t="str">
        <f>VLOOKUP(L5355,'[2]tabela de preços'!$A:$G,7,0)</f>
        <v>IMOBILIÁRIO</v>
      </c>
    </row>
    <row r="5356" spans="1:24" x14ac:dyDescent="0.3">
      <c r="A5356" t="s">
        <v>1135</v>
      </c>
      <c r="C5356" t="s">
        <v>4127</v>
      </c>
      <c r="D5356" s="1">
        <v>46087</v>
      </c>
      <c r="E5356" t="s">
        <v>4128</v>
      </c>
      <c r="F5356">
        <v>9</v>
      </c>
      <c r="G5356">
        <v>236</v>
      </c>
      <c r="H5356" t="str">
        <f>VLOOKUP(G5356,[1]OPERADORES!$A:$B,2,0)</f>
        <v>DANIEL</v>
      </c>
      <c r="I5356" t="s">
        <v>1138</v>
      </c>
      <c r="J5356" t="s">
        <v>1139</v>
      </c>
      <c r="K5356" t="s">
        <v>1140</v>
      </c>
      <c r="L5356">
        <v>84426</v>
      </c>
      <c r="M5356" t="s">
        <v>1957</v>
      </c>
      <c r="O5356" t="s">
        <v>11</v>
      </c>
      <c r="P5356">
        <v>6102</v>
      </c>
      <c r="Q5356">
        <v>2</v>
      </c>
      <c r="R5356">
        <v>4.32</v>
      </c>
      <c r="S5356">
        <v>8.64</v>
      </c>
      <c r="T5356">
        <v>6.56</v>
      </c>
      <c r="U5356">
        <v>24.07</v>
      </c>
      <c r="V5356" t="str">
        <f>VLOOKUP(L5356,'[2]tabela de preços'!$A:$D,4,0)</f>
        <v>ATLAS</v>
      </c>
      <c r="W5356" t="str">
        <f>VLOOKUP(L5356,'[2]tabela de preços'!$A:$F,6,0)</f>
        <v>ROLOS / TRINCHAS / PINCÉIS / ESPÁTULAS</v>
      </c>
      <c r="X5356" t="str">
        <f>VLOOKUP(L5356,'[2]tabela de preços'!$A:$G,7,0)</f>
        <v>IMOBILIÁRIO</v>
      </c>
    </row>
    <row r="5357" spans="1:24" x14ac:dyDescent="0.3">
      <c r="A5357" t="s">
        <v>1135</v>
      </c>
      <c r="C5357" t="s">
        <v>4127</v>
      </c>
      <c r="D5357" s="1">
        <v>46087</v>
      </c>
      <c r="E5357" t="s">
        <v>4128</v>
      </c>
      <c r="F5357">
        <v>9</v>
      </c>
      <c r="G5357">
        <v>236</v>
      </c>
      <c r="H5357" t="str">
        <f>VLOOKUP(G5357,[1]OPERADORES!$A:$B,2,0)</f>
        <v>DANIEL</v>
      </c>
      <c r="I5357" t="s">
        <v>1138</v>
      </c>
      <c r="J5357" t="s">
        <v>1139</v>
      </c>
      <c r="K5357" t="s">
        <v>1140</v>
      </c>
      <c r="L5357">
        <v>84560</v>
      </c>
      <c r="M5357" t="s">
        <v>118</v>
      </c>
      <c r="O5357" t="s">
        <v>11</v>
      </c>
      <c r="P5357">
        <v>6102</v>
      </c>
      <c r="Q5357">
        <v>1</v>
      </c>
      <c r="R5357">
        <v>47.89</v>
      </c>
      <c r="S5357">
        <v>47.89</v>
      </c>
      <c r="T5357">
        <v>41.13</v>
      </c>
      <c r="U5357">
        <v>14.12</v>
      </c>
      <c r="V5357" t="str">
        <f>VLOOKUP(L5357,'[2]tabela de preços'!$A:$D,4,0)</f>
        <v>BRASILUX</v>
      </c>
      <c r="W5357" t="str">
        <f>VLOOKUP(L5357,'[2]tabela de preços'!$A:$F,6,0)</f>
        <v>THINNER DE LIMPEZA</v>
      </c>
      <c r="X5357" t="str">
        <f>VLOOKUP(L5357,'[2]tabela de preços'!$A:$G,7,0)</f>
        <v>THINNER</v>
      </c>
    </row>
    <row r="5358" spans="1:24" x14ac:dyDescent="0.3">
      <c r="A5358" t="s">
        <v>1135</v>
      </c>
      <c r="C5358" t="s">
        <v>4127</v>
      </c>
      <c r="D5358" s="1">
        <v>46087</v>
      </c>
      <c r="E5358" t="s">
        <v>4128</v>
      </c>
      <c r="F5358">
        <v>9</v>
      </c>
      <c r="G5358">
        <v>236</v>
      </c>
      <c r="H5358" t="str">
        <f>VLOOKUP(G5358,[1]OPERADORES!$A:$B,2,0)</f>
        <v>DANIEL</v>
      </c>
      <c r="I5358" t="s">
        <v>1138</v>
      </c>
      <c r="J5358" t="s">
        <v>1139</v>
      </c>
      <c r="K5358" t="s">
        <v>1140</v>
      </c>
      <c r="L5358">
        <v>10118</v>
      </c>
      <c r="M5358" t="s">
        <v>572</v>
      </c>
      <c r="O5358" t="s">
        <v>11</v>
      </c>
      <c r="P5358">
        <v>6102</v>
      </c>
      <c r="Q5358">
        <v>2</v>
      </c>
      <c r="R5358">
        <v>5.0199999999999996</v>
      </c>
      <c r="S5358">
        <v>10.039999999999999</v>
      </c>
      <c r="T5358">
        <v>7.62</v>
      </c>
      <c r="U5358">
        <v>24.1</v>
      </c>
      <c r="V5358" t="str">
        <f>VLOOKUP(L5358,'[2]tabela de preços'!$A:$D,4,0)</f>
        <v>ATLAS</v>
      </c>
      <c r="W5358" t="str">
        <f>VLOOKUP(L5358,'[2]tabela de preços'!$A:$F,6,0)</f>
        <v>ROLOS / TRINCHAS / PINCÉIS / ESPÁTULAS</v>
      </c>
      <c r="X5358" t="str">
        <f>VLOOKUP(L5358,'[2]tabela de preços'!$A:$G,7,0)</f>
        <v>IMOBILIÁRIO</v>
      </c>
    </row>
    <row r="5359" spans="1:24" x14ac:dyDescent="0.3">
      <c r="A5359" t="s">
        <v>1135</v>
      </c>
      <c r="C5359" t="s">
        <v>4127</v>
      </c>
      <c r="D5359" s="1">
        <v>46087</v>
      </c>
      <c r="E5359" t="s">
        <v>4128</v>
      </c>
      <c r="F5359">
        <v>9</v>
      </c>
      <c r="G5359">
        <v>236</v>
      </c>
      <c r="H5359" t="str">
        <f>VLOOKUP(G5359,[1]OPERADORES!$A:$B,2,0)</f>
        <v>DANIEL</v>
      </c>
      <c r="I5359" t="s">
        <v>1138</v>
      </c>
      <c r="J5359" t="s">
        <v>1139</v>
      </c>
      <c r="K5359" t="s">
        <v>1140</v>
      </c>
      <c r="L5359">
        <v>10119</v>
      </c>
      <c r="M5359" t="s">
        <v>4129</v>
      </c>
      <c r="O5359" t="s">
        <v>11</v>
      </c>
      <c r="P5359">
        <v>6102</v>
      </c>
      <c r="Q5359">
        <v>2</v>
      </c>
      <c r="R5359">
        <v>1.94</v>
      </c>
      <c r="S5359">
        <v>3.88</v>
      </c>
      <c r="T5359">
        <v>2.94</v>
      </c>
      <c r="U5359">
        <v>24.23</v>
      </c>
      <c r="V5359" t="str">
        <f>VLOOKUP(L5359,'[2]tabela de preços'!$A:$D,4,0)</f>
        <v>ATLAS</v>
      </c>
      <c r="W5359" t="str">
        <f>VLOOKUP(L5359,'[2]tabela de preços'!$A:$F,6,0)</f>
        <v>ROLOS / TRINCHAS / PINCÉIS / ESPÁTULAS</v>
      </c>
      <c r="X5359" t="str">
        <f>VLOOKUP(L5359,'[2]tabela de preços'!$A:$G,7,0)</f>
        <v>IMOBILIÁRIO</v>
      </c>
    </row>
    <row r="5360" spans="1:24" x14ac:dyDescent="0.3">
      <c r="A5360" t="s">
        <v>1222</v>
      </c>
      <c r="C5360" t="s">
        <v>4307</v>
      </c>
      <c r="D5360" s="1">
        <v>46090</v>
      </c>
      <c r="E5360" t="s">
        <v>4308</v>
      </c>
      <c r="F5360">
        <v>9</v>
      </c>
      <c r="G5360">
        <v>174</v>
      </c>
      <c r="H5360" t="str">
        <f>VLOOKUP(G5360,[1]OPERADORES!$A:$B,2,0)</f>
        <v>MIRIÃ LOBATO RODRIGUES</v>
      </c>
      <c r="I5360" t="s">
        <v>21</v>
      </c>
      <c r="J5360" t="s">
        <v>1225</v>
      </c>
      <c r="K5360" t="s">
        <v>1226</v>
      </c>
      <c r="L5360">
        <v>10236</v>
      </c>
      <c r="M5360" t="s">
        <v>133</v>
      </c>
      <c r="O5360" t="s">
        <v>11</v>
      </c>
      <c r="P5360">
        <v>5102</v>
      </c>
      <c r="Q5360">
        <v>102</v>
      </c>
      <c r="R5360">
        <v>2.79</v>
      </c>
      <c r="S5360">
        <v>284.58</v>
      </c>
      <c r="T5360">
        <v>236.64</v>
      </c>
      <c r="U5360">
        <v>16.850000000000001</v>
      </c>
      <c r="V5360" t="str">
        <f>VLOOKUP(L5360,'[2]tabela de preços'!$A:$D,4,0)</f>
        <v>NORTON</v>
      </c>
      <c r="W5360" t="str">
        <f>VLOOKUP(L5360,'[2]tabela de preços'!$A:$F,6,0)</f>
        <v xml:space="preserve">DISCOS / LIXAS / ABRASIVOS </v>
      </c>
      <c r="X5360" t="str">
        <f>VLOOKUP(L5360,'[2]tabela de preços'!$A:$G,7,0)</f>
        <v>AUTOMOTIVO</v>
      </c>
    </row>
    <row r="5361" spans="1:24" x14ac:dyDescent="0.3">
      <c r="A5361" t="s">
        <v>1222</v>
      </c>
      <c r="C5361" t="s">
        <v>4307</v>
      </c>
      <c r="D5361" s="1">
        <v>46090</v>
      </c>
      <c r="E5361" t="s">
        <v>4308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21</v>
      </c>
      <c r="J5361" t="s">
        <v>1225</v>
      </c>
      <c r="K5361" t="s">
        <v>1226</v>
      </c>
      <c r="L5361">
        <v>23076</v>
      </c>
      <c r="M5361" t="s">
        <v>97</v>
      </c>
      <c r="O5361" t="s">
        <v>11</v>
      </c>
      <c r="P5361">
        <v>5405</v>
      </c>
      <c r="Q5361">
        <v>6</v>
      </c>
      <c r="R5361">
        <v>34.89</v>
      </c>
      <c r="S5361">
        <v>209.34</v>
      </c>
      <c r="T5361">
        <v>159.18</v>
      </c>
      <c r="U5361">
        <v>23.96</v>
      </c>
      <c r="V5361" t="str">
        <f>VLOOKUP(L5361,'[2]tabela de preços'!$A:$D,4,0)</f>
        <v>WANDA</v>
      </c>
      <c r="W5361" t="str">
        <f>VLOOKUP(L5361,'[2]tabela de preços'!$A:$F,6,0)</f>
        <v>PRIMER AUTOMOTIVO</v>
      </c>
      <c r="X5361" t="str">
        <f>VLOOKUP(L5361,'[2]tabela de preços'!$A:$G,7,0)</f>
        <v>AUTOMOTIVO</v>
      </c>
    </row>
    <row r="5362" spans="1:24" x14ac:dyDescent="0.3">
      <c r="A5362" t="s">
        <v>1222</v>
      </c>
      <c r="C5362" t="s">
        <v>4307</v>
      </c>
      <c r="D5362" s="1">
        <v>46090</v>
      </c>
      <c r="E5362" t="s">
        <v>4308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21</v>
      </c>
      <c r="J5362" t="s">
        <v>1225</v>
      </c>
      <c r="K5362" t="s">
        <v>1226</v>
      </c>
      <c r="L5362">
        <v>23690</v>
      </c>
      <c r="M5362" t="s">
        <v>98</v>
      </c>
      <c r="O5362" t="s">
        <v>11</v>
      </c>
      <c r="P5362">
        <v>5405</v>
      </c>
      <c r="Q5362">
        <v>6</v>
      </c>
      <c r="R5362">
        <v>39.89</v>
      </c>
      <c r="S5362">
        <v>239.34</v>
      </c>
      <c r="T5362">
        <v>189.66</v>
      </c>
      <c r="U5362">
        <v>20.76</v>
      </c>
      <c r="V5362" t="str">
        <f>VLOOKUP(L5362,'[2]tabela de preços'!$A:$D,4,0)</f>
        <v>WANDA</v>
      </c>
      <c r="W5362" t="str">
        <f>VLOOKUP(L5362,'[2]tabela de preços'!$A:$F,6,0)</f>
        <v>VERNIZ AUTOMOTIVO</v>
      </c>
      <c r="X5362" t="str">
        <f>VLOOKUP(L5362,'[2]tabela de preços'!$A:$G,7,0)</f>
        <v>AUTOMOTIVO</v>
      </c>
    </row>
    <row r="5363" spans="1:24" x14ac:dyDescent="0.3">
      <c r="A5363" t="s">
        <v>2825</v>
      </c>
      <c r="C5363" t="s">
        <v>4134</v>
      </c>
      <c r="D5363" s="1">
        <v>46087</v>
      </c>
      <c r="E5363" t="s">
        <v>4135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21</v>
      </c>
      <c r="J5363" t="s">
        <v>730</v>
      </c>
      <c r="K5363" t="s">
        <v>2828</v>
      </c>
      <c r="L5363">
        <v>86197</v>
      </c>
      <c r="M5363" t="s">
        <v>3590</v>
      </c>
      <c r="O5363" t="s">
        <v>11</v>
      </c>
      <c r="P5363">
        <v>5403</v>
      </c>
      <c r="Q5363">
        <v>2</v>
      </c>
      <c r="R5363">
        <v>505.7</v>
      </c>
      <c r="S5363" s="2">
        <v>1011.4</v>
      </c>
      <c r="T5363">
        <v>767.66</v>
      </c>
      <c r="U5363">
        <v>24.1</v>
      </c>
      <c r="V5363" t="str">
        <f>VLOOKUP(L5363,'[2]tabela de preços'!$A:$D,4,0)</f>
        <v>CORAL</v>
      </c>
      <c r="W5363" t="str">
        <f>VLOOKUP(L5363,'[2]tabela de preços'!$A:$F,6,0)</f>
        <v>TINTA PAREDE</v>
      </c>
      <c r="X5363" t="str">
        <f>VLOOKUP(L5363,'[2]tabela de preços'!$A:$G,7,0)</f>
        <v>IMOBILIÁRIO</v>
      </c>
    </row>
    <row r="5364" spans="1:24" x14ac:dyDescent="0.3">
      <c r="A5364" t="s">
        <v>2825</v>
      </c>
      <c r="C5364" t="s">
        <v>4134</v>
      </c>
      <c r="D5364" s="1">
        <v>46087</v>
      </c>
      <c r="E5364" t="s">
        <v>4136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21</v>
      </c>
      <c r="J5364" t="s">
        <v>730</v>
      </c>
      <c r="K5364" t="s">
        <v>2828</v>
      </c>
      <c r="L5364">
        <v>5</v>
      </c>
      <c r="M5364" t="s">
        <v>147</v>
      </c>
      <c r="O5364" t="s">
        <v>11</v>
      </c>
      <c r="P5364">
        <v>5102</v>
      </c>
      <c r="Q5364">
        <v>3</v>
      </c>
      <c r="R5364">
        <v>5.15</v>
      </c>
      <c r="S5364">
        <v>15.45</v>
      </c>
      <c r="T5364">
        <v>11.73</v>
      </c>
      <c r="U5364">
        <v>24.08</v>
      </c>
      <c r="V5364" t="str">
        <f>VLOOKUP(L5364,'[2]tabela de preços'!$A:$D,4,0)</f>
        <v>BRILHO ESTOPA</v>
      </c>
      <c r="W5364" t="str">
        <f>VLOOKUP(L5364,'[2]tabela de preços'!$A:$F,6,0)</f>
        <v>ESTOPAS</v>
      </c>
      <c r="X5364" t="str">
        <f>VLOOKUP(L5364,'[2]tabela de preços'!$A:$G,7,0)</f>
        <v>AUTOMOTIVO</v>
      </c>
    </row>
    <row r="5365" spans="1:24" x14ac:dyDescent="0.3">
      <c r="A5365" t="s">
        <v>1232</v>
      </c>
      <c r="C5365" t="s">
        <v>4309</v>
      </c>
      <c r="D5365" s="1">
        <v>46090</v>
      </c>
      <c r="E5365" t="s">
        <v>4310</v>
      </c>
      <c r="F5365">
        <v>9</v>
      </c>
      <c r="G5365">
        <v>174</v>
      </c>
      <c r="H5365" t="str">
        <f>VLOOKUP(G5365,[1]OPERADORES!$A:$B,2,0)</f>
        <v>MIRIÃ LOBATO RODRIGUES</v>
      </c>
      <c r="I5365" t="s">
        <v>21</v>
      </c>
      <c r="J5365" t="s">
        <v>1235</v>
      </c>
      <c r="K5365" t="s">
        <v>1236</v>
      </c>
      <c r="L5365">
        <v>84181</v>
      </c>
      <c r="M5365" t="s">
        <v>2554</v>
      </c>
      <c r="O5365" t="s">
        <v>11</v>
      </c>
      <c r="P5365">
        <v>5403</v>
      </c>
      <c r="Q5365">
        <v>2</v>
      </c>
      <c r="R5365">
        <v>103.29</v>
      </c>
      <c r="S5365">
        <v>206.58</v>
      </c>
      <c r="T5365">
        <v>156.80000000000001</v>
      </c>
      <c r="U5365">
        <v>24.1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1232</v>
      </c>
      <c r="C5366" t="s">
        <v>4309</v>
      </c>
      <c r="D5366" s="1">
        <v>46090</v>
      </c>
      <c r="E5366" t="s">
        <v>4310</v>
      </c>
      <c r="F5366">
        <v>9</v>
      </c>
      <c r="G5366">
        <v>174</v>
      </c>
      <c r="H5366" t="str">
        <f>VLOOKUP(G5366,[1]OPERADORES!$A:$B,2,0)</f>
        <v>MIRIÃ LOBATO RODRIGUES</v>
      </c>
      <c r="I5366" t="s">
        <v>21</v>
      </c>
      <c r="J5366" t="s">
        <v>1235</v>
      </c>
      <c r="K5366" t="s">
        <v>1236</v>
      </c>
      <c r="L5366">
        <v>84560</v>
      </c>
      <c r="M5366" t="s">
        <v>118</v>
      </c>
      <c r="O5366" t="s">
        <v>11</v>
      </c>
      <c r="P5366">
        <v>5102</v>
      </c>
      <c r="Q5366">
        <v>8</v>
      </c>
      <c r="R5366">
        <v>47.89</v>
      </c>
      <c r="S5366">
        <v>383.12</v>
      </c>
      <c r="T5366">
        <v>329.04</v>
      </c>
      <c r="U5366">
        <v>14.12</v>
      </c>
      <c r="V5366" t="str">
        <f>VLOOKUP(L5366,'[2]tabela de preços'!$A:$D,4,0)</f>
        <v>BRASILUX</v>
      </c>
      <c r="W5366" t="str">
        <f>VLOOKUP(L5366,'[2]tabela de preços'!$A:$F,6,0)</f>
        <v>THINNER DE LIMPEZA</v>
      </c>
      <c r="X5366" t="str">
        <f>VLOOKUP(L5366,'[2]tabela de preços'!$A:$G,7,0)</f>
        <v>THINNER</v>
      </c>
    </row>
    <row r="5367" spans="1:24" x14ac:dyDescent="0.3">
      <c r="A5367" t="s">
        <v>4145</v>
      </c>
      <c r="C5367" t="s">
        <v>4146</v>
      </c>
      <c r="D5367" s="1">
        <v>46087</v>
      </c>
      <c r="E5367" t="s">
        <v>4147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397</v>
      </c>
      <c r="K5367" t="s">
        <v>4148</v>
      </c>
      <c r="L5367">
        <v>85769</v>
      </c>
      <c r="M5367" t="s">
        <v>4149</v>
      </c>
      <c r="O5367" t="s">
        <v>11</v>
      </c>
      <c r="P5367">
        <v>5403</v>
      </c>
      <c r="Q5367">
        <v>2</v>
      </c>
      <c r="R5367">
        <v>364.38</v>
      </c>
      <c r="S5367">
        <v>728.76</v>
      </c>
      <c r="T5367">
        <v>553.14</v>
      </c>
      <c r="U5367">
        <v>24.1</v>
      </c>
      <c r="V5367" t="str">
        <f>VLOOKUP(L5367,'[2]tabela de preços'!$A:$D,4,0)</f>
        <v>CORAL</v>
      </c>
      <c r="W5367" t="str">
        <f>VLOOKUP(L5367,'[2]tabela de preços'!$A:$F,6,0)</f>
        <v>TINTA PAREDE</v>
      </c>
      <c r="X5367" t="str">
        <f>VLOOKUP(L5367,'[2]tabela de preços'!$A:$G,7,0)</f>
        <v>IMOBILIÁRIO</v>
      </c>
    </row>
    <row r="5368" spans="1:24" x14ac:dyDescent="0.3">
      <c r="A5368" t="s">
        <v>4145</v>
      </c>
      <c r="C5368" t="s">
        <v>4146</v>
      </c>
      <c r="D5368" s="1">
        <v>46087</v>
      </c>
      <c r="E5368" t="s">
        <v>4147</v>
      </c>
      <c r="F5368">
        <v>9</v>
      </c>
      <c r="G5368">
        <v>236</v>
      </c>
      <c r="H5368" t="str">
        <f>VLOOKUP(G5368,[1]OPERADORES!$A:$B,2,0)</f>
        <v>DANIEL</v>
      </c>
      <c r="I5368" t="s">
        <v>21</v>
      </c>
      <c r="J5368" t="s">
        <v>397</v>
      </c>
      <c r="K5368" t="s">
        <v>4148</v>
      </c>
      <c r="L5368">
        <v>86542</v>
      </c>
      <c r="M5368" t="s">
        <v>352</v>
      </c>
      <c r="O5368" t="s">
        <v>11</v>
      </c>
      <c r="P5368">
        <v>5102</v>
      </c>
      <c r="Q5368">
        <v>5</v>
      </c>
      <c r="R5368">
        <v>78.900000000000006</v>
      </c>
      <c r="S5368">
        <v>394.5</v>
      </c>
      <c r="T5368">
        <v>355.4</v>
      </c>
      <c r="U5368">
        <v>9.91</v>
      </c>
      <c r="V5368" t="str">
        <f>VLOOKUP(L5368,'[2]tabela de preços'!$A:$D,4,0)</f>
        <v>CORAL</v>
      </c>
      <c r="W5368" t="str">
        <f>VLOOKUP(L5368,'[2]tabela de preços'!$A:$F,6,0)</f>
        <v>MASSA CORRIDA / ACRÍLICA</v>
      </c>
      <c r="X5368" t="str">
        <f>VLOOKUP(L5368,'[2]tabela de preços'!$A:$G,7,0)</f>
        <v>IMOBILIÁRIO</v>
      </c>
    </row>
    <row r="5369" spans="1:24" x14ac:dyDescent="0.3">
      <c r="A5369" t="s">
        <v>4145</v>
      </c>
      <c r="C5369" t="s">
        <v>4146</v>
      </c>
      <c r="D5369" s="1">
        <v>46087</v>
      </c>
      <c r="E5369" t="s">
        <v>4147</v>
      </c>
      <c r="F5369">
        <v>9</v>
      </c>
      <c r="G5369">
        <v>236</v>
      </c>
      <c r="H5369" t="str">
        <f>VLOOKUP(G5369,[1]OPERADORES!$A:$B,2,0)</f>
        <v>DANIEL</v>
      </c>
      <c r="I5369" t="s">
        <v>21</v>
      </c>
      <c r="J5369" t="s">
        <v>397</v>
      </c>
      <c r="K5369" t="s">
        <v>4148</v>
      </c>
      <c r="L5369">
        <v>84420</v>
      </c>
      <c r="M5369" t="s">
        <v>353</v>
      </c>
      <c r="O5369" t="s">
        <v>11</v>
      </c>
      <c r="P5369">
        <v>5102</v>
      </c>
      <c r="Q5369">
        <v>2</v>
      </c>
      <c r="R5369">
        <v>20.34</v>
      </c>
      <c r="S5369">
        <v>40.68</v>
      </c>
      <c r="T5369">
        <v>30.88</v>
      </c>
      <c r="U5369">
        <v>24.09</v>
      </c>
      <c r="V5369" t="str">
        <f>VLOOKUP(L5369,'[2]tabela de preços'!$A:$D,4,0)</f>
        <v>ATLAS</v>
      </c>
      <c r="W5369" t="str">
        <f>VLOOKUP(L5369,'[2]tabela de preços'!$A:$F,6,0)</f>
        <v>ROLOS / TRINCHAS / PINCÉIS / ESPÁTULAS</v>
      </c>
      <c r="X5369" t="str">
        <f>VLOOKUP(L5369,'[2]tabela de preços'!$A:$G,7,0)</f>
        <v>IMOBILIÁRIO</v>
      </c>
    </row>
    <row r="5370" spans="1:24" x14ac:dyDescent="0.3">
      <c r="A5370" t="s">
        <v>4145</v>
      </c>
      <c r="C5370" t="s">
        <v>4146</v>
      </c>
      <c r="D5370" s="1">
        <v>46087</v>
      </c>
      <c r="E5370" t="s">
        <v>4147</v>
      </c>
      <c r="F5370">
        <v>9</v>
      </c>
      <c r="G5370">
        <v>236</v>
      </c>
      <c r="H5370" t="str">
        <f>VLOOKUP(G5370,[1]OPERADORES!$A:$B,2,0)</f>
        <v>DANIEL</v>
      </c>
      <c r="I5370" t="s">
        <v>21</v>
      </c>
      <c r="J5370" t="s">
        <v>397</v>
      </c>
      <c r="K5370" t="s">
        <v>4148</v>
      </c>
      <c r="L5370">
        <v>10114</v>
      </c>
      <c r="M5370" t="s">
        <v>571</v>
      </c>
      <c r="O5370" t="s">
        <v>11</v>
      </c>
      <c r="P5370">
        <v>5102</v>
      </c>
      <c r="Q5370">
        <v>2</v>
      </c>
      <c r="R5370">
        <v>3.95</v>
      </c>
      <c r="S5370">
        <v>7.9</v>
      </c>
      <c r="T5370">
        <v>6</v>
      </c>
      <c r="U5370">
        <v>24.05</v>
      </c>
      <c r="V5370" t="str">
        <f>VLOOKUP(L5370,'[2]tabela de preços'!$A:$D,4,0)</f>
        <v>ATLAS</v>
      </c>
      <c r="W5370" t="str">
        <f>VLOOKUP(L5370,'[2]tabela de preços'!$A:$F,6,0)</f>
        <v>ROLOS / TRINCHAS / PINCÉIS / ESPÁTULAS</v>
      </c>
      <c r="X5370" t="str">
        <f>VLOOKUP(L5370,'[2]tabela de preços'!$A:$G,7,0)</f>
        <v>IMOBILIÁRIO</v>
      </c>
    </row>
    <row r="5371" spans="1:24" x14ac:dyDescent="0.3">
      <c r="A5371" t="s">
        <v>1275</v>
      </c>
      <c r="C5371" t="s">
        <v>4311</v>
      </c>
      <c r="D5371" s="1">
        <v>46090</v>
      </c>
      <c r="E5371" t="s">
        <v>4312</v>
      </c>
      <c r="F5371">
        <v>9</v>
      </c>
      <c r="G5371">
        <v>197</v>
      </c>
      <c r="H5371" t="str">
        <f>VLOOKUP(G5371,[1]OPERADORES!$A:$B,2,0)</f>
        <v xml:space="preserve">POLIANA LORRANE DE AMORIM </v>
      </c>
      <c r="I5371" t="s">
        <v>21</v>
      </c>
      <c r="J5371" t="s">
        <v>1278</v>
      </c>
      <c r="K5371" t="s">
        <v>1279</v>
      </c>
      <c r="L5371">
        <v>84331</v>
      </c>
      <c r="M5371" t="s">
        <v>497</v>
      </c>
      <c r="O5371" t="s">
        <v>11</v>
      </c>
      <c r="P5371">
        <v>5403</v>
      </c>
      <c r="Q5371">
        <v>8</v>
      </c>
      <c r="R5371">
        <v>59.98</v>
      </c>
      <c r="S5371">
        <v>479.84</v>
      </c>
      <c r="T5371">
        <v>424.56</v>
      </c>
      <c r="U5371">
        <v>11.52</v>
      </c>
      <c r="V5371" t="str">
        <f>VLOOKUP(L5371,'[2]tabela de preços'!$A:$D,4,0)</f>
        <v>BRASILUX</v>
      </c>
      <c r="W5371" t="str">
        <f>VLOOKUP(L5371,'[2]tabela de preços'!$A:$F,6,0)</f>
        <v>ESMALTES</v>
      </c>
      <c r="X5371" t="str">
        <f>VLOOKUP(L5371,'[2]tabela de preços'!$A:$G,7,0)</f>
        <v>INDUSTRIAL</v>
      </c>
    </row>
    <row r="5372" spans="1:24" x14ac:dyDescent="0.3">
      <c r="A5372" t="s">
        <v>1275</v>
      </c>
      <c r="C5372" t="s">
        <v>4311</v>
      </c>
      <c r="D5372" s="1">
        <v>46090</v>
      </c>
      <c r="E5372" t="s">
        <v>4312</v>
      </c>
      <c r="F5372">
        <v>9</v>
      </c>
      <c r="G5372">
        <v>197</v>
      </c>
      <c r="H5372" t="str">
        <f>VLOOKUP(G5372,[1]OPERADORES!$A:$B,2,0)</f>
        <v xml:space="preserve">POLIANA LORRANE DE AMORIM </v>
      </c>
      <c r="I5372" t="s">
        <v>21</v>
      </c>
      <c r="J5372" t="s">
        <v>1278</v>
      </c>
      <c r="K5372" t="s">
        <v>1279</v>
      </c>
      <c r="L5372">
        <v>84344</v>
      </c>
      <c r="M5372" t="s">
        <v>1000</v>
      </c>
      <c r="O5372" t="s">
        <v>11</v>
      </c>
      <c r="P5372">
        <v>5403</v>
      </c>
      <c r="Q5372">
        <v>4</v>
      </c>
      <c r="R5372">
        <v>59.98</v>
      </c>
      <c r="S5372">
        <v>239.92</v>
      </c>
      <c r="T5372">
        <v>198.64</v>
      </c>
      <c r="U5372">
        <v>17.21</v>
      </c>
      <c r="V5372" t="str">
        <f>VLOOKUP(L5372,'[2]tabela de preços'!$A:$D,4,0)</f>
        <v>BRASILUX</v>
      </c>
      <c r="W5372" t="str">
        <f>VLOOKUP(L5372,'[2]tabela de preços'!$A:$F,6,0)</f>
        <v>ESMALTES</v>
      </c>
      <c r="X5372" t="str">
        <f>VLOOKUP(L5372,'[2]tabela de preços'!$A:$G,7,0)</f>
        <v>INDUSTRIAL</v>
      </c>
    </row>
    <row r="5373" spans="1:24" x14ac:dyDescent="0.3">
      <c r="A5373" t="s">
        <v>1275</v>
      </c>
      <c r="C5373" t="s">
        <v>4311</v>
      </c>
      <c r="D5373" s="1">
        <v>46090</v>
      </c>
      <c r="E5373" t="s">
        <v>4312</v>
      </c>
      <c r="F5373">
        <v>9</v>
      </c>
      <c r="G5373">
        <v>197</v>
      </c>
      <c r="H5373" t="str">
        <f>VLOOKUP(G5373,[1]OPERADORES!$A:$B,2,0)</f>
        <v xml:space="preserve">POLIANA LORRANE DE AMORIM </v>
      </c>
      <c r="I5373" t="s">
        <v>21</v>
      </c>
      <c r="J5373" t="s">
        <v>1278</v>
      </c>
      <c r="K5373" t="s">
        <v>1279</v>
      </c>
      <c r="L5373">
        <v>84347</v>
      </c>
      <c r="M5373" t="s">
        <v>1150</v>
      </c>
      <c r="O5373" t="s">
        <v>11</v>
      </c>
      <c r="P5373">
        <v>5403</v>
      </c>
      <c r="Q5373">
        <v>4</v>
      </c>
      <c r="R5373">
        <v>59.98</v>
      </c>
      <c r="S5373">
        <v>239.92</v>
      </c>
      <c r="T5373">
        <v>212.28</v>
      </c>
      <c r="U5373">
        <v>11.52</v>
      </c>
      <c r="V5373" t="str">
        <f>VLOOKUP(L5373,'[2]tabela de preços'!$A:$D,4,0)</f>
        <v>BRASILUX</v>
      </c>
      <c r="W5373" t="str">
        <f>VLOOKUP(L5373,'[2]tabela de preços'!$A:$F,6,0)</f>
        <v>ESMALTES</v>
      </c>
      <c r="X5373" t="str">
        <f>VLOOKUP(L5373,'[2]tabela de preços'!$A:$G,7,0)</f>
        <v>INDUSTRIAL</v>
      </c>
    </row>
    <row r="5374" spans="1:24" x14ac:dyDescent="0.3">
      <c r="A5374" t="s">
        <v>1291</v>
      </c>
      <c r="C5374" t="s">
        <v>4160</v>
      </c>
      <c r="D5374" s="1">
        <v>46087</v>
      </c>
      <c r="E5374" t="s">
        <v>4161</v>
      </c>
      <c r="F5374">
        <v>9</v>
      </c>
      <c r="G5374">
        <v>197</v>
      </c>
      <c r="H5374" t="str">
        <f>VLOOKUP(G5374,[1]OPERADORES!$A:$B,2,0)</f>
        <v xml:space="preserve">POLIANA LORRANE DE AMORIM </v>
      </c>
      <c r="I5374" t="s">
        <v>282</v>
      </c>
      <c r="J5374" t="s">
        <v>1294</v>
      </c>
      <c r="K5374" t="s">
        <v>1295</v>
      </c>
      <c r="L5374">
        <v>84110</v>
      </c>
      <c r="M5374" t="s">
        <v>2416</v>
      </c>
      <c r="O5374" t="s">
        <v>11</v>
      </c>
      <c r="P5374">
        <v>6403</v>
      </c>
      <c r="Q5374">
        <v>30</v>
      </c>
      <c r="R5374">
        <v>148.55000000000001</v>
      </c>
      <c r="S5374" s="2">
        <v>4456.5</v>
      </c>
      <c r="T5374" s="2">
        <v>3506.4</v>
      </c>
      <c r="U5374">
        <v>21.32</v>
      </c>
      <c r="V5374" t="str">
        <f>VLOOKUP(L5374,'[2]tabela de preços'!$A:$D,4,0)</f>
        <v>BRASILUX</v>
      </c>
      <c r="W5374" t="str">
        <f>VLOOKUP(L5374,'[2]tabela de preços'!$A:$F,6,0)</f>
        <v>EPOXI</v>
      </c>
      <c r="X5374" t="str">
        <f>VLOOKUP(L5374,'[2]tabela de preços'!$A:$G,7,0)</f>
        <v>INDUSTRIAL</v>
      </c>
    </row>
    <row r="5375" spans="1:24" x14ac:dyDescent="0.3">
      <c r="A5375" t="s">
        <v>1337</v>
      </c>
      <c r="C5375" t="s">
        <v>4313</v>
      </c>
      <c r="D5375" s="1">
        <v>46090</v>
      </c>
      <c r="E5375" t="s">
        <v>4314</v>
      </c>
      <c r="F5375">
        <v>9</v>
      </c>
      <c r="G5375">
        <v>174</v>
      </c>
      <c r="H5375" t="str">
        <f>VLOOKUP(G5375,[1]OPERADORES!$A:$B,2,0)</f>
        <v>MIRIÃ LOBATO RODRIGUES</v>
      </c>
      <c r="I5375" t="s">
        <v>21</v>
      </c>
      <c r="J5375" t="s">
        <v>1340</v>
      </c>
      <c r="K5375" t="s">
        <v>1341</v>
      </c>
      <c r="L5375">
        <v>85089</v>
      </c>
      <c r="M5375" t="s">
        <v>4315</v>
      </c>
      <c r="O5375" t="s">
        <v>11</v>
      </c>
      <c r="P5375">
        <v>5405</v>
      </c>
      <c r="Q5375">
        <v>2</v>
      </c>
      <c r="R5375">
        <v>34.119999999999997</v>
      </c>
      <c r="S5375">
        <v>68.239999999999995</v>
      </c>
      <c r="T5375">
        <v>51.8</v>
      </c>
      <c r="U5375">
        <v>24.09</v>
      </c>
      <c r="V5375" t="str">
        <f>VLOOKUP(L5375,'[2]tabela de preços'!$A:$D,4,0)</f>
        <v>WANDA</v>
      </c>
      <c r="W5375" t="str">
        <f>VLOOKUP(L5375,'[2]tabela de preços'!$A:$F,6,0)</f>
        <v>TINTAS POLIÉSTER</v>
      </c>
      <c r="X5375" t="str">
        <f>VLOOKUP(L5375,'[2]tabela de preços'!$A:$G,7,0)</f>
        <v>AUTOMOTIVO</v>
      </c>
    </row>
    <row r="5376" spans="1:24" x14ac:dyDescent="0.3">
      <c r="A5376" t="s">
        <v>1337</v>
      </c>
      <c r="C5376" t="s">
        <v>4313</v>
      </c>
      <c r="D5376" s="1">
        <v>46090</v>
      </c>
      <c r="E5376" t="s">
        <v>4314</v>
      </c>
      <c r="F5376">
        <v>9</v>
      </c>
      <c r="G5376">
        <v>174</v>
      </c>
      <c r="H5376" t="str">
        <f>VLOOKUP(G5376,[1]OPERADORES!$A:$B,2,0)</f>
        <v>MIRIÃ LOBATO RODRIGUES</v>
      </c>
      <c r="I5376" t="s">
        <v>21</v>
      </c>
      <c r="J5376" t="s">
        <v>1340</v>
      </c>
      <c r="K5376" t="s">
        <v>1341</v>
      </c>
      <c r="L5376">
        <v>20325</v>
      </c>
      <c r="M5376" t="s">
        <v>150</v>
      </c>
      <c r="O5376" t="s">
        <v>11</v>
      </c>
      <c r="P5376">
        <v>5405</v>
      </c>
      <c r="Q5376">
        <v>2</v>
      </c>
      <c r="R5376">
        <v>32.299999999999997</v>
      </c>
      <c r="S5376">
        <v>64.599999999999994</v>
      </c>
      <c r="T5376">
        <v>46.06</v>
      </c>
      <c r="U5376">
        <v>28.7</v>
      </c>
      <c r="V5376" t="str">
        <f>VLOOKUP(L5376,'[2]tabela de preços'!$A:$D,4,0)</f>
        <v>SHERWIN WILLIAMS</v>
      </c>
      <c r="W5376" t="str">
        <f>VLOOKUP(L5376,'[2]tabela de preços'!$A:$F,6,0)</f>
        <v>TINTAS POLIÉSTER</v>
      </c>
      <c r="X5376" t="str">
        <f>VLOOKUP(L5376,'[2]tabela de preços'!$A:$G,7,0)</f>
        <v>AUTOMOTIVO</v>
      </c>
    </row>
    <row r="5377" spans="1:24" x14ac:dyDescent="0.3">
      <c r="A5377" t="s">
        <v>1337</v>
      </c>
      <c r="C5377" t="s">
        <v>4313</v>
      </c>
      <c r="D5377" s="1">
        <v>46090</v>
      </c>
      <c r="E5377" t="s">
        <v>4314</v>
      </c>
      <c r="F5377">
        <v>9</v>
      </c>
      <c r="G5377">
        <v>174</v>
      </c>
      <c r="H5377" t="str">
        <f>VLOOKUP(G5377,[1]OPERADORES!$A:$B,2,0)</f>
        <v>MIRIÃ LOBATO RODRIGUES</v>
      </c>
      <c r="I5377" t="s">
        <v>21</v>
      </c>
      <c r="J5377" t="s">
        <v>1340</v>
      </c>
      <c r="K5377" t="s">
        <v>1341</v>
      </c>
      <c r="L5377">
        <v>20352</v>
      </c>
      <c r="M5377" t="s">
        <v>4316</v>
      </c>
      <c r="O5377" t="s">
        <v>11</v>
      </c>
      <c r="P5377">
        <v>5405</v>
      </c>
      <c r="Q5377">
        <v>1</v>
      </c>
      <c r="R5377">
        <v>38.08</v>
      </c>
      <c r="S5377">
        <v>38.08</v>
      </c>
      <c r="T5377">
        <v>27.15</v>
      </c>
      <c r="U5377">
        <v>28.7</v>
      </c>
      <c r="V5377" t="str">
        <f>VLOOKUP(L5377,'[2]tabela de preços'!$A:$D,4,0)</f>
        <v>SHERWIN WILLIAMS</v>
      </c>
      <c r="W5377" t="str">
        <f>VLOOKUP(L5377,'[2]tabela de preços'!$A:$F,6,0)</f>
        <v>TINTAS POLIÉSTER</v>
      </c>
      <c r="X5377" t="str">
        <f>VLOOKUP(L5377,'[2]tabela de preços'!$A:$G,7,0)</f>
        <v>AUTOMOTIVO</v>
      </c>
    </row>
    <row r="5378" spans="1:24" x14ac:dyDescent="0.3">
      <c r="A5378" t="s">
        <v>1337</v>
      </c>
      <c r="C5378" t="s">
        <v>4313</v>
      </c>
      <c r="D5378" s="1">
        <v>46090</v>
      </c>
      <c r="E5378" t="s">
        <v>4314</v>
      </c>
      <c r="F5378">
        <v>9</v>
      </c>
      <c r="G5378">
        <v>174</v>
      </c>
      <c r="H5378" t="str">
        <f>VLOOKUP(G5378,[1]OPERADORES!$A:$B,2,0)</f>
        <v>MIRIÃ LOBATO RODRIGUES</v>
      </c>
      <c r="I5378" t="s">
        <v>21</v>
      </c>
      <c r="J5378" t="s">
        <v>1340</v>
      </c>
      <c r="K5378" t="s">
        <v>1341</v>
      </c>
      <c r="L5378">
        <v>20384</v>
      </c>
      <c r="M5378" t="s">
        <v>648</v>
      </c>
      <c r="O5378" t="s">
        <v>11</v>
      </c>
      <c r="P5378">
        <v>5405</v>
      </c>
      <c r="Q5378">
        <v>2</v>
      </c>
      <c r="R5378">
        <v>32.340000000000003</v>
      </c>
      <c r="S5378">
        <v>64.680000000000007</v>
      </c>
      <c r="T5378">
        <v>46.12</v>
      </c>
      <c r="U5378">
        <v>28.7</v>
      </c>
      <c r="V5378" t="str">
        <f>VLOOKUP(L5378,'[2]tabela de preços'!$A:$D,4,0)</f>
        <v>SHERWIN WILLIAMS</v>
      </c>
      <c r="W5378" t="str">
        <f>VLOOKUP(L5378,'[2]tabela de preços'!$A:$F,6,0)</f>
        <v>TINTAS PU</v>
      </c>
      <c r="X5378" t="str">
        <f>VLOOKUP(L5378,'[2]tabela de preços'!$A:$G,7,0)</f>
        <v>AUTOMOTIVO</v>
      </c>
    </row>
    <row r="5379" spans="1:24" x14ac:dyDescent="0.3">
      <c r="A5379" t="s">
        <v>1337</v>
      </c>
      <c r="C5379" t="s">
        <v>4313</v>
      </c>
      <c r="D5379" s="1">
        <v>46090</v>
      </c>
      <c r="E5379" t="s">
        <v>4314</v>
      </c>
      <c r="F5379">
        <v>9</v>
      </c>
      <c r="G5379">
        <v>174</v>
      </c>
      <c r="H5379" t="str">
        <f>VLOOKUP(G5379,[1]OPERADORES!$A:$B,2,0)</f>
        <v>MIRIÃ LOBATO RODRIGUES</v>
      </c>
      <c r="I5379" t="s">
        <v>21</v>
      </c>
      <c r="J5379" t="s">
        <v>1340</v>
      </c>
      <c r="K5379" t="s">
        <v>1341</v>
      </c>
      <c r="L5379">
        <v>10238</v>
      </c>
      <c r="M5379" t="s">
        <v>79</v>
      </c>
      <c r="O5379" t="s">
        <v>11</v>
      </c>
      <c r="P5379">
        <v>5102</v>
      </c>
      <c r="Q5379">
        <v>10</v>
      </c>
      <c r="R5379">
        <v>2.79</v>
      </c>
      <c r="S5379">
        <v>27.9</v>
      </c>
      <c r="T5379">
        <v>22.4</v>
      </c>
      <c r="U5379">
        <v>19.71</v>
      </c>
      <c r="V5379" t="str">
        <f>VLOOKUP(L5379,'[2]tabela de preços'!$A:$D,4,0)</f>
        <v>NORTON</v>
      </c>
      <c r="W5379" t="str">
        <f>VLOOKUP(L5379,'[2]tabela de preços'!$A:$F,6,0)</f>
        <v xml:space="preserve">DISCOS / LIXAS / ABRASIVOS </v>
      </c>
      <c r="X5379" t="str">
        <f>VLOOKUP(L5379,'[2]tabela de preços'!$A:$G,7,0)</f>
        <v>AUTOMOTIVO</v>
      </c>
    </row>
    <row r="5380" spans="1:24" x14ac:dyDescent="0.3">
      <c r="A5380" t="s">
        <v>1337</v>
      </c>
      <c r="C5380" t="s">
        <v>4313</v>
      </c>
      <c r="D5380" s="1">
        <v>46090</v>
      </c>
      <c r="E5380" t="s">
        <v>4314</v>
      </c>
      <c r="F5380">
        <v>9</v>
      </c>
      <c r="G5380">
        <v>174</v>
      </c>
      <c r="H5380" t="str">
        <f>VLOOKUP(G5380,[1]OPERADORES!$A:$B,2,0)</f>
        <v>MIRIÃ LOBATO RODRIGUES</v>
      </c>
      <c r="I5380" t="s">
        <v>21</v>
      </c>
      <c r="J5380" t="s">
        <v>1340</v>
      </c>
      <c r="K5380" t="s">
        <v>1341</v>
      </c>
      <c r="L5380">
        <v>10241</v>
      </c>
      <c r="M5380" t="s">
        <v>819</v>
      </c>
      <c r="O5380" t="s">
        <v>11</v>
      </c>
      <c r="P5380">
        <v>5102</v>
      </c>
      <c r="Q5380">
        <v>10</v>
      </c>
      <c r="R5380">
        <v>2.79</v>
      </c>
      <c r="S5380">
        <v>27.9</v>
      </c>
      <c r="T5380">
        <v>22.8</v>
      </c>
      <c r="U5380">
        <v>18.28</v>
      </c>
      <c r="V5380" t="str">
        <f>VLOOKUP(L5380,'[2]tabela de preços'!$A:$D,4,0)</f>
        <v>NORTON</v>
      </c>
      <c r="W5380" t="str">
        <f>VLOOKUP(L5380,'[2]tabela de preços'!$A:$F,6,0)</f>
        <v xml:space="preserve">DISCOS / LIXAS / ABRASIVOS </v>
      </c>
      <c r="X5380" t="str">
        <f>VLOOKUP(L5380,'[2]tabela de preços'!$A:$G,7,0)</f>
        <v>AUTOMOTIVO</v>
      </c>
    </row>
    <row r="5381" spans="1:24" x14ac:dyDescent="0.3">
      <c r="A5381" t="s">
        <v>2835</v>
      </c>
      <c r="C5381" t="s">
        <v>4317</v>
      </c>
      <c r="D5381" s="1">
        <v>46090</v>
      </c>
      <c r="E5381" t="s">
        <v>4318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104</v>
      </c>
      <c r="K5381" t="s">
        <v>2838</v>
      </c>
      <c r="L5381">
        <v>85382</v>
      </c>
      <c r="M5381" t="s">
        <v>4319</v>
      </c>
      <c r="O5381" t="s">
        <v>11</v>
      </c>
      <c r="P5381">
        <v>5102</v>
      </c>
      <c r="Q5381">
        <v>1</v>
      </c>
      <c r="R5381">
        <v>848.62</v>
      </c>
      <c r="S5381">
        <v>848.62</v>
      </c>
      <c r="T5381">
        <v>605.08000000000004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1430</v>
      </c>
      <c r="C5382" t="s">
        <v>4171</v>
      </c>
      <c r="D5382" s="1">
        <v>46087</v>
      </c>
      <c r="E5382" t="s">
        <v>4172</v>
      </c>
      <c r="F5382">
        <v>9</v>
      </c>
      <c r="G5382">
        <v>197</v>
      </c>
      <c r="H5382" t="str">
        <f>VLOOKUP(G5382,[1]OPERADORES!$A:$B,2,0)</f>
        <v xml:space="preserve">POLIANA LORRANE DE AMORIM </v>
      </c>
      <c r="I5382" t="s">
        <v>21</v>
      </c>
      <c r="J5382" t="s">
        <v>363</v>
      </c>
      <c r="K5382" t="s">
        <v>1433</v>
      </c>
      <c r="L5382">
        <v>85318</v>
      </c>
      <c r="M5382" t="s">
        <v>258</v>
      </c>
      <c r="O5382" t="s">
        <v>11</v>
      </c>
      <c r="P5382">
        <v>5102</v>
      </c>
      <c r="Q5382">
        <v>1</v>
      </c>
      <c r="R5382">
        <v>819</v>
      </c>
      <c r="S5382">
        <v>819</v>
      </c>
      <c r="T5382">
        <v>583.96</v>
      </c>
      <c r="U5382">
        <v>28.7</v>
      </c>
      <c r="V5382" t="str">
        <f>VLOOKUP(L5382,'[2]tabela de preços'!$A:$D,4,0)</f>
        <v>BRASILUX</v>
      </c>
      <c r="W5382" t="str">
        <f>VLOOKUP(L5382,'[2]tabela de preços'!$A:$F,6,0)</f>
        <v>TINTA EM PÓ</v>
      </c>
      <c r="X5382" t="str">
        <f>VLOOKUP(L5382,'[2]tabela de preços'!$A:$G,7,0)</f>
        <v>INDUSTRIAL</v>
      </c>
    </row>
    <row r="5383" spans="1:24" x14ac:dyDescent="0.3">
      <c r="A5383" t="s">
        <v>1430</v>
      </c>
      <c r="C5383" t="s">
        <v>4320</v>
      </c>
      <c r="D5383" s="1">
        <v>46090</v>
      </c>
      <c r="E5383" t="s">
        <v>4321</v>
      </c>
      <c r="F5383">
        <v>9</v>
      </c>
      <c r="G5383">
        <v>197</v>
      </c>
      <c r="H5383" t="str">
        <f>VLOOKUP(G5383,[1]OPERADORES!$A:$B,2,0)</f>
        <v xml:space="preserve">POLIANA LORRANE DE AMORIM </v>
      </c>
      <c r="I5383" t="s">
        <v>21</v>
      </c>
      <c r="J5383" t="s">
        <v>363</v>
      </c>
      <c r="K5383" t="s">
        <v>1433</v>
      </c>
      <c r="L5383">
        <v>10298</v>
      </c>
      <c r="M5383" t="s">
        <v>85</v>
      </c>
      <c r="O5383" t="s">
        <v>11</v>
      </c>
      <c r="P5383">
        <v>5102</v>
      </c>
      <c r="Q5383">
        <v>1</v>
      </c>
      <c r="R5383">
        <v>56.89</v>
      </c>
      <c r="S5383">
        <v>56.89</v>
      </c>
      <c r="T5383">
        <v>47.38</v>
      </c>
      <c r="U5383">
        <v>16.72</v>
      </c>
      <c r="V5383" t="str">
        <f>VLOOKUP(L5383,'[2]tabela de preços'!$A:$D,4,0)</f>
        <v>ANJO</v>
      </c>
      <c r="W5383" t="str">
        <f>VLOOKUP(L5383,'[2]tabela de preços'!$A:$F,6,0)</f>
        <v>THINNER DE LIMPEZA</v>
      </c>
      <c r="X5383" t="str">
        <f>VLOOKUP(L5383,'[2]tabela de preços'!$A:$G,7,0)</f>
        <v>THINNER</v>
      </c>
    </row>
    <row r="5384" spans="1:24" x14ac:dyDescent="0.3">
      <c r="A5384" t="s">
        <v>1524</v>
      </c>
      <c r="B5384" t="s">
        <v>1525</v>
      </c>
      <c r="C5384" t="s">
        <v>4183</v>
      </c>
      <c r="D5384" s="1">
        <v>46087</v>
      </c>
      <c r="E5384" t="s">
        <v>4184</v>
      </c>
      <c r="F5384">
        <v>9</v>
      </c>
      <c r="G5384">
        <v>236</v>
      </c>
      <c r="H5384" t="str">
        <f>VLOOKUP(G5384,[1]OPERADORES!$A:$B,2,0)</f>
        <v>DANIEL</v>
      </c>
      <c r="I5384" t="s">
        <v>21</v>
      </c>
      <c r="J5384" t="s">
        <v>762</v>
      </c>
      <c r="K5384" t="s">
        <v>1528</v>
      </c>
      <c r="L5384">
        <v>84111</v>
      </c>
      <c r="M5384" t="s">
        <v>1393</v>
      </c>
      <c r="O5384" t="s">
        <v>11</v>
      </c>
      <c r="P5384">
        <v>5403</v>
      </c>
      <c r="Q5384">
        <v>3</v>
      </c>
      <c r="R5384">
        <v>153.99</v>
      </c>
      <c r="S5384">
        <v>461.97</v>
      </c>
      <c r="T5384">
        <v>350.64</v>
      </c>
      <c r="U5384">
        <v>24.1</v>
      </c>
      <c r="V5384" t="str">
        <f>VLOOKUP(L5384,'[2]tabela de preços'!$A:$D,4,0)</f>
        <v>BRASILUX</v>
      </c>
      <c r="W5384" t="str">
        <f>VLOOKUP(L5384,'[2]tabela de preços'!$A:$F,6,0)</f>
        <v>EPOXI</v>
      </c>
      <c r="X5384" t="str">
        <f>VLOOKUP(L5384,'[2]tabela de preços'!$A:$G,7,0)</f>
        <v>INDUSTRIAL</v>
      </c>
    </row>
    <row r="5385" spans="1:24" x14ac:dyDescent="0.3">
      <c r="A5385" t="s">
        <v>1524</v>
      </c>
      <c r="B5385" t="s">
        <v>1525</v>
      </c>
      <c r="C5385" t="s">
        <v>4183</v>
      </c>
      <c r="D5385" s="1">
        <v>46087</v>
      </c>
      <c r="E5385" t="s">
        <v>4184</v>
      </c>
      <c r="F5385">
        <v>9</v>
      </c>
      <c r="G5385">
        <v>236</v>
      </c>
      <c r="H5385" t="str">
        <f>VLOOKUP(G5385,[1]OPERADORES!$A:$B,2,0)</f>
        <v>DANIEL</v>
      </c>
      <c r="I5385" t="s">
        <v>21</v>
      </c>
      <c r="J5385" t="s">
        <v>762</v>
      </c>
      <c r="K5385" t="s">
        <v>1528</v>
      </c>
      <c r="L5385">
        <v>84200</v>
      </c>
      <c r="M5385" t="s">
        <v>1552</v>
      </c>
      <c r="O5385" t="s">
        <v>11</v>
      </c>
      <c r="P5385">
        <v>5403</v>
      </c>
      <c r="Q5385">
        <v>3</v>
      </c>
      <c r="R5385">
        <v>224.04</v>
      </c>
      <c r="S5385">
        <v>672.12</v>
      </c>
      <c r="T5385">
        <v>510.15</v>
      </c>
      <c r="U5385">
        <v>24.1</v>
      </c>
      <c r="V5385" t="str">
        <f>VLOOKUP(L5385,'[2]tabela de preços'!$A:$D,4,0)</f>
        <v>BRASILUX</v>
      </c>
      <c r="W5385" t="str">
        <f>VLOOKUP(L5385,'[2]tabela de preços'!$A:$F,6,0)</f>
        <v>EPOXI</v>
      </c>
      <c r="X5385" t="str">
        <f>VLOOKUP(L5385,'[2]tabela de preços'!$A:$G,7,0)</f>
        <v>INDUSTRIAL</v>
      </c>
    </row>
    <row r="5386" spans="1:24" x14ac:dyDescent="0.3">
      <c r="A5386" t="s">
        <v>1524</v>
      </c>
      <c r="B5386" t="s">
        <v>1525</v>
      </c>
      <c r="C5386" t="s">
        <v>4183</v>
      </c>
      <c r="D5386" s="1">
        <v>46087</v>
      </c>
      <c r="E5386" t="s">
        <v>4184</v>
      </c>
      <c r="F5386">
        <v>9</v>
      </c>
      <c r="G5386">
        <v>236</v>
      </c>
      <c r="H5386" t="str">
        <f>VLOOKUP(G5386,[1]OPERADORES!$A:$B,2,0)</f>
        <v>DANIEL</v>
      </c>
      <c r="I5386" t="s">
        <v>21</v>
      </c>
      <c r="J5386" t="s">
        <v>762</v>
      </c>
      <c r="K5386" t="s">
        <v>1528</v>
      </c>
      <c r="L5386">
        <v>84922</v>
      </c>
      <c r="M5386" t="s">
        <v>1904</v>
      </c>
      <c r="O5386" t="s">
        <v>11</v>
      </c>
      <c r="P5386">
        <v>5403</v>
      </c>
      <c r="Q5386">
        <v>2</v>
      </c>
      <c r="R5386">
        <v>224.04</v>
      </c>
      <c r="S5386">
        <v>448.08</v>
      </c>
      <c r="T5386">
        <v>340.1</v>
      </c>
      <c r="U5386">
        <v>24.1</v>
      </c>
      <c r="V5386" t="str">
        <f>VLOOKUP(L5386,'[2]tabela de preços'!$A:$D,4,0)</f>
        <v>BRASILUX</v>
      </c>
      <c r="W5386" t="str">
        <f>VLOOKUP(L5386,'[2]tabela de preços'!$A:$F,6,0)</f>
        <v>EPOXI</v>
      </c>
      <c r="X5386" t="str">
        <f>VLOOKUP(L5386,'[2]tabela de preços'!$A:$G,7,0)</f>
        <v>INDUSTRIAL</v>
      </c>
    </row>
    <row r="5387" spans="1:24" x14ac:dyDescent="0.3">
      <c r="A5387" t="s">
        <v>1606</v>
      </c>
      <c r="C5387" t="s">
        <v>4322</v>
      </c>
      <c r="D5387" s="1">
        <v>46090</v>
      </c>
      <c r="E5387" t="s">
        <v>4323</v>
      </c>
      <c r="F5387">
        <v>9</v>
      </c>
      <c r="G5387">
        <v>231</v>
      </c>
      <c r="H5387" t="str">
        <f>VLOOKUP(G5387,[1]OPERADORES!$A:$B,2,0)</f>
        <v>EDIJANE</v>
      </c>
      <c r="I5387" t="s">
        <v>21</v>
      </c>
      <c r="J5387" t="s">
        <v>397</v>
      </c>
      <c r="K5387" t="s">
        <v>1609</v>
      </c>
      <c r="L5387">
        <v>10316</v>
      </c>
      <c r="M5387" t="s">
        <v>582</v>
      </c>
      <c r="O5387" t="s">
        <v>11</v>
      </c>
      <c r="P5387">
        <v>5102</v>
      </c>
      <c r="Q5387">
        <v>28</v>
      </c>
      <c r="R5387">
        <v>11.86</v>
      </c>
      <c r="S5387">
        <v>332.08</v>
      </c>
      <c r="T5387">
        <v>325.64</v>
      </c>
      <c r="U5387">
        <v>1.94</v>
      </c>
      <c r="V5387" t="str">
        <f>VLOOKUP(L5387,'[2]tabela de preços'!$A:$D,4,0)</f>
        <v>ANJO</v>
      </c>
      <c r="W5387" t="str">
        <f>VLOOKUP(L5387,'[2]tabela de preços'!$A:$F,6,0)</f>
        <v xml:space="preserve">COLA  PLÁSTICA </v>
      </c>
      <c r="X5387" t="str">
        <f>VLOOKUP(L5387,'[2]tabela de preços'!$A:$G,7,0)</f>
        <v>AUTOMOTIVO</v>
      </c>
    </row>
    <row r="5388" spans="1:24" x14ac:dyDescent="0.3">
      <c r="A5388" t="s">
        <v>1606</v>
      </c>
      <c r="C5388" t="s">
        <v>4322</v>
      </c>
      <c r="D5388" s="1">
        <v>46090</v>
      </c>
      <c r="E5388" t="s">
        <v>4323</v>
      </c>
      <c r="F5388">
        <v>9</v>
      </c>
      <c r="G5388">
        <v>231</v>
      </c>
      <c r="H5388" t="str">
        <f>VLOOKUP(G5388,[1]OPERADORES!$A:$B,2,0)</f>
        <v>EDIJANE</v>
      </c>
      <c r="I5388" t="s">
        <v>21</v>
      </c>
      <c r="J5388" t="s">
        <v>397</v>
      </c>
      <c r="K5388" t="s">
        <v>1609</v>
      </c>
      <c r="L5388">
        <v>85269</v>
      </c>
      <c r="M5388" t="s">
        <v>1549</v>
      </c>
      <c r="O5388" t="s">
        <v>11</v>
      </c>
      <c r="P5388">
        <v>5403</v>
      </c>
      <c r="Q5388">
        <v>4</v>
      </c>
      <c r="R5388">
        <v>20.98</v>
      </c>
      <c r="S5388">
        <v>83.92</v>
      </c>
      <c r="T5388">
        <v>82.28</v>
      </c>
      <c r="U5388">
        <v>1.95</v>
      </c>
      <c r="V5388" t="str">
        <f>VLOOKUP(L5388,'[2]tabela de preços'!$A:$D,4,0)</f>
        <v>BRASILUX</v>
      </c>
      <c r="W5388" t="str">
        <f>VLOOKUP(L5388,'[2]tabela de preços'!$A:$F,6,0)</f>
        <v>ESMALTES</v>
      </c>
      <c r="X5388" t="str">
        <f>VLOOKUP(L5388,'[2]tabela de preços'!$A:$G,7,0)</f>
        <v>INDUSTRIAL</v>
      </c>
    </row>
    <row r="5389" spans="1:24" x14ac:dyDescent="0.3">
      <c r="A5389" t="s">
        <v>1606</v>
      </c>
      <c r="C5389" t="s">
        <v>4322</v>
      </c>
      <c r="D5389" s="1">
        <v>46090</v>
      </c>
      <c r="E5389" t="s">
        <v>4323</v>
      </c>
      <c r="F5389">
        <v>9</v>
      </c>
      <c r="G5389">
        <v>231</v>
      </c>
      <c r="H5389" t="str">
        <f>VLOOKUP(G5389,[1]OPERADORES!$A:$B,2,0)</f>
        <v>EDIJANE</v>
      </c>
      <c r="I5389" t="s">
        <v>21</v>
      </c>
      <c r="J5389" t="s">
        <v>397</v>
      </c>
      <c r="K5389" t="s">
        <v>1609</v>
      </c>
      <c r="L5389">
        <v>9764</v>
      </c>
      <c r="M5389" t="s">
        <v>173</v>
      </c>
      <c r="O5389" t="s">
        <v>11</v>
      </c>
      <c r="P5389">
        <v>5102</v>
      </c>
      <c r="Q5389">
        <v>12</v>
      </c>
      <c r="R5389">
        <v>24.93</v>
      </c>
      <c r="S5389">
        <v>299.16000000000003</v>
      </c>
      <c r="T5389">
        <v>293.27999999999997</v>
      </c>
      <c r="U5389">
        <v>1.97</v>
      </c>
      <c r="V5389" t="str">
        <f>VLOOKUP(L5389,'[2]tabela de preços'!$A:$D,4,0)</f>
        <v>SIKKENS</v>
      </c>
      <c r="W5389" t="str">
        <f>VLOOKUP(L5389,'[2]tabela de preços'!$A:$F,6,0)</f>
        <v>MASSA DE PEQUENOS REPAROS</v>
      </c>
      <c r="X5389" t="str">
        <f>VLOOKUP(L5389,'[2]tabela de preços'!$A:$G,7,0)</f>
        <v>AUTOMOTIVO</v>
      </c>
    </row>
    <row r="5390" spans="1:24" x14ac:dyDescent="0.3">
      <c r="A5390" t="s">
        <v>1606</v>
      </c>
      <c r="C5390" t="s">
        <v>4324</v>
      </c>
      <c r="D5390" s="1">
        <v>46090</v>
      </c>
      <c r="E5390" t="s">
        <v>4325</v>
      </c>
      <c r="F5390">
        <v>9</v>
      </c>
      <c r="G5390">
        <v>231</v>
      </c>
      <c r="H5390" t="str">
        <f>VLOOKUP(G5390,[1]OPERADORES!$A:$B,2,0)</f>
        <v>EDIJANE</v>
      </c>
      <c r="I5390" t="s">
        <v>21</v>
      </c>
      <c r="J5390" t="s">
        <v>397</v>
      </c>
      <c r="K5390" t="s">
        <v>1609</v>
      </c>
      <c r="L5390">
        <v>84891</v>
      </c>
      <c r="M5390" t="s">
        <v>1540</v>
      </c>
      <c r="O5390" t="s">
        <v>11</v>
      </c>
      <c r="P5390">
        <v>5403</v>
      </c>
      <c r="Q5390">
        <v>2</v>
      </c>
      <c r="R5390">
        <v>249.96</v>
      </c>
      <c r="S5390">
        <v>499.92</v>
      </c>
      <c r="T5390">
        <v>490.12</v>
      </c>
      <c r="U5390">
        <v>1.96</v>
      </c>
      <c r="V5390" t="str">
        <f>VLOOKUP(L5390,'[2]tabela de preços'!$A:$D,4,0)</f>
        <v>BRASILUX</v>
      </c>
      <c r="W5390" t="str">
        <f>VLOOKUP(L5390,'[2]tabela de preços'!$A:$F,6,0)</f>
        <v xml:space="preserve">BASES SISTEMA NO MACHINE </v>
      </c>
      <c r="X5390" t="str">
        <f>VLOOKUP(L5390,'[2]tabela de preços'!$A:$G,7,0)</f>
        <v>INDUSTRIAL</v>
      </c>
    </row>
    <row r="5391" spans="1:24" x14ac:dyDescent="0.3">
      <c r="A5391" t="s">
        <v>1649</v>
      </c>
      <c r="B5391" t="s">
        <v>1650</v>
      </c>
      <c r="C5391" t="s">
        <v>4190</v>
      </c>
      <c r="D5391" s="1">
        <v>46087</v>
      </c>
      <c r="E5391" t="s">
        <v>4191</v>
      </c>
      <c r="F5391">
        <v>9</v>
      </c>
      <c r="G5391">
        <v>236</v>
      </c>
      <c r="H5391" t="str">
        <f>VLOOKUP(G5391,[1]OPERADORES!$A:$B,2,0)</f>
        <v>DANIEL</v>
      </c>
      <c r="I5391" t="s">
        <v>21</v>
      </c>
      <c r="J5391" t="s">
        <v>1653</v>
      </c>
      <c r="K5391" t="s">
        <v>1654</v>
      </c>
      <c r="L5391">
        <v>21437</v>
      </c>
      <c r="M5391" t="s">
        <v>1832</v>
      </c>
      <c r="O5391" t="s">
        <v>11</v>
      </c>
      <c r="P5391">
        <v>5102</v>
      </c>
      <c r="Q5391">
        <v>24</v>
      </c>
      <c r="R5391">
        <v>8.51</v>
      </c>
      <c r="S5391">
        <v>204.24</v>
      </c>
      <c r="T5391">
        <v>153.12</v>
      </c>
      <c r="U5391">
        <v>25.03</v>
      </c>
      <c r="V5391" t="str">
        <f>VLOOKUP(L5391,'[2]tabela de preços'!$A:$D,4,0)</f>
        <v>ROBERLO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1649</v>
      </c>
      <c r="B5392" t="s">
        <v>1650</v>
      </c>
      <c r="C5392" t="s">
        <v>4190</v>
      </c>
      <c r="D5392" s="1">
        <v>46087</v>
      </c>
      <c r="E5392" t="s">
        <v>4191</v>
      </c>
      <c r="F5392">
        <v>9</v>
      </c>
      <c r="G5392">
        <v>236</v>
      </c>
      <c r="H5392" t="str">
        <f>VLOOKUP(G5392,[1]OPERADORES!$A:$B,2,0)</f>
        <v>DANIEL</v>
      </c>
      <c r="I5392" t="s">
        <v>21</v>
      </c>
      <c r="J5392" t="s">
        <v>1653</v>
      </c>
      <c r="K5392" t="s">
        <v>1654</v>
      </c>
      <c r="L5392">
        <v>21436</v>
      </c>
      <c r="M5392" t="s">
        <v>1833</v>
      </c>
      <c r="O5392" t="s">
        <v>11</v>
      </c>
      <c r="P5392">
        <v>5102</v>
      </c>
      <c r="Q5392">
        <v>24</v>
      </c>
      <c r="R5392">
        <v>35.07</v>
      </c>
      <c r="S5392">
        <v>841.68</v>
      </c>
      <c r="T5392">
        <v>631.44000000000005</v>
      </c>
      <c r="U5392">
        <v>24.98</v>
      </c>
      <c r="V5392" t="str">
        <f>VLOOKUP(L5392,'[2]tabela de preços'!$A:$D,4,0)</f>
        <v>ROBERLO</v>
      </c>
      <c r="W5392" t="str">
        <f>VLOOKUP(L5392,'[2]tabela de preços'!$A:$F,6,0)</f>
        <v>PRIMER AUTOMOTIVO</v>
      </c>
      <c r="X5392" t="str">
        <f>VLOOKUP(L5392,'[2]tabela de preços'!$A:$G,7,0)</f>
        <v>AUTOMOTIVO</v>
      </c>
    </row>
    <row r="5393" spans="1:24" x14ac:dyDescent="0.3">
      <c r="A5393" t="s">
        <v>1649</v>
      </c>
      <c r="B5393" t="s">
        <v>1650</v>
      </c>
      <c r="C5393" t="s">
        <v>4326</v>
      </c>
      <c r="D5393" s="1">
        <v>46090</v>
      </c>
      <c r="E5393" t="s">
        <v>4327</v>
      </c>
      <c r="F5393">
        <v>9</v>
      </c>
      <c r="G5393">
        <v>236</v>
      </c>
      <c r="H5393" t="str">
        <f>VLOOKUP(G5393,[1]OPERADORES!$A:$B,2,0)</f>
        <v>DANIEL</v>
      </c>
      <c r="I5393" t="s">
        <v>21</v>
      </c>
      <c r="J5393" t="s">
        <v>1653</v>
      </c>
      <c r="K5393" t="s">
        <v>1654</v>
      </c>
      <c r="L5393">
        <v>87043</v>
      </c>
      <c r="M5393" t="s">
        <v>217</v>
      </c>
      <c r="O5393" t="s">
        <v>11</v>
      </c>
      <c r="P5393">
        <v>5102</v>
      </c>
      <c r="Q5393">
        <v>40</v>
      </c>
      <c r="R5393">
        <v>21.95</v>
      </c>
      <c r="S5393">
        <v>878</v>
      </c>
      <c r="T5393">
        <v>720.8</v>
      </c>
      <c r="U5393">
        <v>17.899999999999999</v>
      </c>
      <c r="V5393" t="str">
        <f>VLOOKUP(L5393,'[2]tabela de preços'!$A:$D,4,0)</f>
        <v>ROBERLO</v>
      </c>
      <c r="W5393" t="str">
        <f>VLOOKUP(L5393,'[2]tabela de preços'!$A:$F,6,0)</f>
        <v>MASSA POLIÉSTER</v>
      </c>
      <c r="X5393" t="str">
        <f>VLOOKUP(L5393,'[2]tabela de preços'!$A:$G,7,0)</f>
        <v>AUTOMOTIVO</v>
      </c>
    </row>
    <row r="5394" spans="1:24" x14ac:dyDescent="0.3">
      <c r="A5394" t="s">
        <v>1739</v>
      </c>
      <c r="C5394" t="s">
        <v>4201</v>
      </c>
      <c r="D5394" s="1">
        <v>46087</v>
      </c>
      <c r="E5394" t="s">
        <v>4202</v>
      </c>
      <c r="F5394">
        <v>9</v>
      </c>
      <c r="G5394">
        <v>174</v>
      </c>
      <c r="H5394" t="str">
        <f>VLOOKUP(G5394,[1]OPERADORES!$A:$B,2,0)</f>
        <v>MIRIÃ LOBATO RODRIGUES</v>
      </c>
      <c r="I5394" t="s">
        <v>21</v>
      </c>
      <c r="J5394" t="s">
        <v>66</v>
      </c>
      <c r="K5394" t="s">
        <v>1742</v>
      </c>
      <c r="L5394">
        <v>84108</v>
      </c>
      <c r="M5394" t="s">
        <v>144</v>
      </c>
      <c r="O5394" t="s">
        <v>11</v>
      </c>
      <c r="P5394">
        <v>5403</v>
      </c>
      <c r="Q5394">
        <v>6</v>
      </c>
      <c r="R5394">
        <v>27.29</v>
      </c>
      <c r="S5394">
        <v>163.74</v>
      </c>
      <c r="T5394">
        <v>124.26</v>
      </c>
      <c r="U5394">
        <v>24.11</v>
      </c>
      <c r="V5394" t="str">
        <f>VLOOKUP(L5394,'[2]tabela de preços'!$A:$D,4,0)</f>
        <v>BRASILUX</v>
      </c>
      <c r="W5394" t="str">
        <f>VLOOKUP(L5394,'[2]tabela de preços'!$A:$F,6,0)</f>
        <v>TINTAS LACA</v>
      </c>
      <c r="X5394" t="str">
        <f>VLOOKUP(L5394,'[2]tabela de preços'!$A:$G,7,0)</f>
        <v>AUTOMOTIVO</v>
      </c>
    </row>
    <row r="5395" spans="1:24" x14ac:dyDescent="0.3">
      <c r="A5395" t="s">
        <v>1739</v>
      </c>
      <c r="C5395" t="s">
        <v>4201</v>
      </c>
      <c r="D5395" s="1">
        <v>46087</v>
      </c>
      <c r="E5395" t="s">
        <v>4202</v>
      </c>
      <c r="F5395">
        <v>9</v>
      </c>
      <c r="G5395">
        <v>174</v>
      </c>
      <c r="H5395" t="str">
        <f>VLOOKUP(G5395,[1]OPERADORES!$A:$B,2,0)</f>
        <v>MIRIÃ LOBATO RODRIGUES</v>
      </c>
      <c r="I5395" t="s">
        <v>21</v>
      </c>
      <c r="J5395" t="s">
        <v>66</v>
      </c>
      <c r="K5395" t="s">
        <v>1742</v>
      </c>
      <c r="L5395">
        <v>20461</v>
      </c>
      <c r="M5395" t="s">
        <v>1085</v>
      </c>
      <c r="O5395" t="s">
        <v>11</v>
      </c>
      <c r="P5395">
        <v>5102</v>
      </c>
      <c r="Q5395">
        <v>3</v>
      </c>
      <c r="R5395">
        <v>57.23</v>
      </c>
      <c r="S5395">
        <v>171.69</v>
      </c>
      <c r="T5395">
        <v>130.32</v>
      </c>
      <c r="U5395">
        <v>24.1</v>
      </c>
      <c r="V5395" t="str">
        <f>VLOOKUP(L5395,'[2]tabela de preços'!$A:$D,4,0)</f>
        <v>SHERWIN WILLIAMS</v>
      </c>
      <c r="W5395" t="str">
        <f>VLOOKUP(L5395,'[2]tabela de preços'!$A:$F,6,0)</f>
        <v>VERNIZ AUTOMOTIVO</v>
      </c>
      <c r="X5395" t="str">
        <f>VLOOKUP(L5395,'[2]tabela de preços'!$A:$G,7,0)</f>
        <v>AUTOMOTIVO</v>
      </c>
    </row>
    <row r="5396" spans="1:24" x14ac:dyDescent="0.3">
      <c r="A5396" t="s">
        <v>1739</v>
      </c>
      <c r="C5396" t="s">
        <v>4201</v>
      </c>
      <c r="D5396" s="1">
        <v>46087</v>
      </c>
      <c r="E5396" t="s">
        <v>4202</v>
      </c>
      <c r="F5396">
        <v>9</v>
      </c>
      <c r="G5396">
        <v>174</v>
      </c>
      <c r="H5396" t="str">
        <f>VLOOKUP(G5396,[1]OPERADORES!$A:$B,2,0)</f>
        <v>MIRIÃ LOBATO RODRIGUES</v>
      </c>
      <c r="I5396" t="s">
        <v>21</v>
      </c>
      <c r="J5396" t="s">
        <v>66</v>
      </c>
      <c r="K5396" t="s">
        <v>1742</v>
      </c>
      <c r="L5396">
        <v>22684</v>
      </c>
      <c r="M5396" t="s">
        <v>73</v>
      </c>
      <c r="O5396" t="s">
        <v>11</v>
      </c>
      <c r="P5396">
        <v>5102</v>
      </c>
      <c r="Q5396">
        <v>160</v>
      </c>
      <c r="R5396">
        <v>3.65</v>
      </c>
      <c r="S5396">
        <v>584</v>
      </c>
      <c r="T5396">
        <v>492.8</v>
      </c>
      <c r="U5396">
        <v>15.62</v>
      </c>
      <c r="V5396" t="str">
        <f>VLOOKUP(L5396,'[2]tabela de preços'!$A:$D,4,0)</f>
        <v>3M</v>
      </c>
      <c r="W5396" t="str">
        <f>VLOOKUP(L5396,'[2]tabela de preços'!$A:$F,6,0)</f>
        <v>FITA AUTOMOTIVA</v>
      </c>
      <c r="X5396" t="str">
        <f>VLOOKUP(L5396,'[2]tabela de preços'!$A:$G,7,0)</f>
        <v>AUTOMOTIVO</v>
      </c>
    </row>
    <row r="5397" spans="1:24" x14ac:dyDescent="0.3">
      <c r="A5397" t="s">
        <v>1739</v>
      </c>
      <c r="C5397" t="s">
        <v>4201</v>
      </c>
      <c r="D5397" s="1">
        <v>46087</v>
      </c>
      <c r="E5397" t="s">
        <v>4202</v>
      </c>
      <c r="F5397">
        <v>9</v>
      </c>
      <c r="G5397">
        <v>174</v>
      </c>
      <c r="H5397" t="str">
        <f>VLOOKUP(G5397,[1]OPERADORES!$A:$B,2,0)</f>
        <v>MIRIÃ LOBATO RODRIGUES</v>
      </c>
      <c r="I5397" t="s">
        <v>21</v>
      </c>
      <c r="J5397" t="s">
        <v>66</v>
      </c>
      <c r="K5397" t="s">
        <v>1742</v>
      </c>
      <c r="L5397">
        <v>20431</v>
      </c>
      <c r="M5397" t="s">
        <v>202</v>
      </c>
      <c r="O5397" t="s">
        <v>11</v>
      </c>
      <c r="P5397">
        <v>5403</v>
      </c>
      <c r="Q5397">
        <v>15</v>
      </c>
      <c r="R5397">
        <v>36.89</v>
      </c>
      <c r="S5397">
        <v>553.35</v>
      </c>
      <c r="T5397">
        <v>453.9</v>
      </c>
      <c r="U5397">
        <v>17.97</v>
      </c>
      <c r="V5397" t="str">
        <f>VLOOKUP(L5397,'[2]tabela de preços'!$A:$D,4,0)</f>
        <v>SHERWIN WILLIAMS</v>
      </c>
      <c r="W5397" t="str">
        <f>VLOOKUP(L5397,'[2]tabela de preços'!$A:$F,6,0)</f>
        <v>VERNIZ AUTOMOTIVO</v>
      </c>
      <c r="X5397" t="str">
        <f>VLOOKUP(L5397,'[2]tabela de preços'!$A:$G,7,0)</f>
        <v>AUTOMOTIVO</v>
      </c>
    </row>
    <row r="5398" spans="1:24" x14ac:dyDescent="0.3">
      <c r="A5398" t="s">
        <v>1739</v>
      </c>
      <c r="C5398" t="s">
        <v>4201</v>
      </c>
      <c r="D5398" s="1">
        <v>46087</v>
      </c>
      <c r="E5398" t="s">
        <v>4202</v>
      </c>
      <c r="F5398">
        <v>9</v>
      </c>
      <c r="G5398">
        <v>174</v>
      </c>
      <c r="H5398" t="str">
        <f>VLOOKUP(G5398,[1]OPERADORES!$A:$B,2,0)</f>
        <v>MIRIÃ LOBATO RODRIGUES</v>
      </c>
      <c r="I5398" t="s">
        <v>21</v>
      </c>
      <c r="J5398" t="s">
        <v>66</v>
      </c>
      <c r="K5398" t="s">
        <v>1742</v>
      </c>
      <c r="L5398">
        <v>84560</v>
      </c>
      <c r="M5398" t="s">
        <v>118</v>
      </c>
      <c r="O5398" t="s">
        <v>11</v>
      </c>
      <c r="P5398">
        <v>5102</v>
      </c>
      <c r="Q5398">
        <v>32</v>
      </c>
      <c r="R5398">
        <v>47.89</v>
      </c>
      <c r="S5398" s="2">
        <v>1532.48</v>
      </c>
      <c r="T5398" s="2">
        <v>1316.16</v>
      </c>
      <c r="U5398">
        <v>14.12</v>
      </c>
      <c r="V5398" t="str">
        <f>VLOOKUP(L5398,'[2]tabela de preços'!$A:$D,4,0)</f>
        <v>BRASILUX</v>
      </c>
      <c r="W5398" t="str">
        <f>VLOOKUP(L5398,'[2]tabela de preços'!$A:$F,6,0)</f>
        <v>THINNER DE LIMPEZA</v>
      </c>
      <c r="X5398" t="str">
        <f>VLOOKUP(L5398,'[2]tabela de preços'!$A:$G,7,0)</f>
        <v>THINNER</v>
      </c>
    </row>
    <row r="5399" spans="1:24" x14ac:dyDescent="0.3">
      <c r="A5399" t="s">
        <v>1739</v>
      </c>
      <c r="C5399" t="s">
        <v>4201</v>
      </c>
      <c r="D5399" s="1">
        <v>46087</v>
      </c>
      <c r="E5399" t="s">
        <v>4202</v>
      </c>
      <c r="F5399">
        <v>9</v>
      </c>
      <c r="G5399">
        <v>174</v>
      </c>
      <c r="H5399" t="str">
        <f>VLOOKUP(G5399,[1]OPERADORES!$A:$B,2,0)</f>
        <v>MIRIÃ LOBATO RODRIGUES</v>
      </c>
      <c r="I5399" t="s">
        <v>21</v>
      </c>
      <c r="J5399" t="s">
        <v>66</v>
      </c>
      <c r="K5399" t="s">
        <v>1742</v>
      </c>
      <c r="L5399">
        <v>20454</v>
      </c>
      <c r="M5399" t="s">
        <v>1086</v>
      </c>
      <c r="O5399" t="s">
        <v>11</v>
      </c>
      <c r="P5399">
        <v>5403</v>
      </c>
      <c r="Q5399">
        <v>1</v>
      </c>
      <c r="R5399">
        <v>184.14</v>
      </c>
      <c r="S5399">
        <v>184.14</v>
      </c>
      <c r="T5399">
        <v>139.77000000000001</v>
      </c>
      <c r="U5399">
        <v>24.1</v>
      </c>
      <c r="V5399" t="str">
        <f>VLOOKUP(L5399,'[2]tabela de preços'!$A:$D,4,0)</f>
        <v>SHERWIN WILLIAMS</v>
      </c>
      <c r="W5399" t="str">
        <f>VLOOKUP(L5399,'[2]tabela de preços'!$A:$F,6,0)</f>
        <v>VERNIZ AUTOMOTIVO</v>
      </c>
      <c r="X5399" t="str">
        <f>VLOOKUP(L5399,'[2]tabela de preços'!$A:$G,7,0)</f>
        <v>AUTOMOTIVO</v>
      </c>
    </row>
    <row r="5400" spans="1:24" x14ac:dyDescent="0.3">
      <c r="A5400" t="s">
        <v>1739</v>
      </c>
      <c r="C5400" t="s">
        <v>4328</v>
      </c>
      <c r="D5400" s="1">
        <v>46090</v>
      </c>
      <c r="E5400" t="s">
        <v>4329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66</v>
      </c>
      <c r="K5400" t="s">
        <v>1742</v>
      </c>
      <c r="L5400">
        <v>10236</v>
      </c>
      <c r="M5400" t="s">
        <v>133</v>
      </c>
      <c r="O5400" t="s">
        <v>11</v>
      </c>
      <c r="P5400">
        <v>5102</v>
      </c>
      <c r="Q5400">
        <v>102</v>
      </c>
      <c r="R5400">
        <v>2.79</v>
      </c>
      <c r="S5400">
        <v>284.58</v>
      </c>
      <c r="T5400">
        <v>236.64</v>
      </c>
      <c r="U5400">
        <v>16.850000000000001</v>
      </c>
      <c r="V5400" t="str">
        <f>VLOOKUP(L5400,'[2]tabela de preços'!$A:$D,4,0)</f>
        <v>NORTON</v>
      </c>
      <c r="W5400" t="str">
        <f>VLOOKUP(L5400,'[2]tabela de preços'!$A:$F,6,0)</f>
        <v xml:space="preserve">DISCOS / LIXAS / ABRASIVOS </v>
      </c>
      <c r="X5400" t="str">
        <f>VLOOKUP(L5400,'[2]tabela de preços'!$A:$G,7,0)</f>
        <v>AUTOMOTIVO</v>
      </c>
    </row>
    <row r="5401" spans="1:24" x14ac:dyDescent="0.3">
      <c r="A5401" t="s">
        <v>1739</v>
      </c>
      <c r="C5401" t="s">
        <v>4328</v>
      </c>
      <c r="D5401" s="1">
        <v>46090</v>
      </c>
      <c r="E5401" t="s">
        <v>4329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66</v>
      </c>
      <c r="K5401" t="s">
        <v>1742</v>
      </c>
      <c r="L5401">
        <v>10226</v>
      </c>
      <c r="M5401" t="s">
        <v>145</v>
      </c>
      <c r="O5401" t="s">
        <v>11</v>
      </c>
      <c r="P5401">
        <v>5102</v>
      </c>
      <c r="Q5401">
        <v>102</v>
      </c>
      <c r="R5401">
        <v>2.79</v>
      </c>
      <c r="S5401">
        <v>284.58</v>
      </c>
      <c r="T5401">
        <v>236.64</v>
      </c>
      <c r="U5401">
        <v>16.850000000000001</v>
      </c>
      <c r="V5401" t="str">
        <f>VLOOKUP(L5401,'[2]tabela de preços'!$A:$D,4,0)</f>
        <v>NORTON</v>
      </c>
      <c r="W5401" t="str">
        <f>VLOOKUP(L5401,'[2]tabela de preços'!$A:$F,6,0)</f>
        <v xml:space="preserve">DISCOS / LIXAS / ABRASIVOS </v>
      </c>
      <c r="X5401" t="str">
        <f>VLOOKUP(L5401,'[2]tabela de preços'!$A:$G,7,0)</f>
        <v>AUTOMOTIVO</v>
      </c>
    </row>
    <row r="5402" spans="1:24" x14ac:dyDescent="0.3">
      <c r="A5402" t="s">
        <v>1739</v>
      </c>
      <c r="C5402" t="s">
        <v>4328</v>
      </c>
      <c r="D5402" s="1">
        <v>46090</v>
      </c>
      <c r="E5402" t="s">
        <v>4329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66</v>
      </c>
      <c r="K5402" t="s">
        <v>1742</v>
      </c>
      <c r="L5402">
        <v>10230</v>
      </c>
      <c r="M5402" t="s">
        <v>193</v>
      </c>
      <c r="O5402" t="s">
        <v>11</v>
      </c>
      <c r="P5402">
        <v>5102</v>
      </c>
      <c r="Q5402">
        <v>102</v>
      </c>
      <c r="R5402">
        <v>2.79</v>
      </c>
      <c r="S5402">
        <v>284.58</v>
      </c>
      <c r="T5402">
        <v>236.64</v>
      </c>
      <c r="U5402">
        <v>16.850000000000001</v>
      </c>
      <c r="V5402" t="str">
        <f>VLOOKUP(L5402,'[2]tabela de preços'!$A:$D,4,0)</f>
        <v>NORTON</v>
      </c>
      <c r="W5402" t="str">
        <f>VLOOKUP(L5402,'[2]tabela de preços'!$A:$F,6,0)</f>
        <v xml:space="preserve">DISCOS / LIXAS / ABRASIVOS </v>
      </c>
      <c r="X5402" t="str">
        <f>VLOOKUP(L5402,'[2]tabela de preços'!$A:$G,7,0)</f>
        <v>AUTOMOTIVO</v>
      </c>
    </row>
    <row r="5403" spans="1:24" x14ac:dyDescent="0.3">
      <c r="A5403" t="s">
        <v>1739</v>
      </c>
      <c r="C5403" t="s">
        <v>4328</v>
      </c>
      <c r="D5403" s="1">
        <v>46090</v>
      </c>
      <c r="E5403" t="s">
        <v>4329</v>
      </c>
      <c r="F5403">
        <v>9</v>
      </c>
      <c r="G5403">
        <v>174</v>
      </c>
      <c r="H5403" t="str">
        <f>VLOOKUP(G5403,[1]OPERADORES!$A:$B,2,0)</f>
        <v>MIRIÃ LOBATO RODRIGUES</v>
      </c>
      <c r="I5403" t="s">
        <v>21</v>
      </c>
      <c r="J5403" t="s">
        <v>66</v>
      </c>
      <c r="K5403" t="s">
        <v>1742</v>
      </c>
      <c r="L5403">
        <v>10232</v>
      </c>
      <c r="M5403" t="s">
        <v>134</v>
      </c>
      <c r="O5403" t="s">
        <v>11</v>
      </c>
      <c r="P5403">
        <v>5102</v>
      </c>
      <c r="Q5403">
        <v>102</v>
      </c>
      <c r="R5403">
        <v>2.79</v>
      </c>
      <c r="S5403">
        <v>284.58</v>
      </c>
      <c r="T5403">
        <v>229.5</v>
      </c>
      <c r="U5403">
        <v>19.350000000000001</v>
      </c>
      <c r="V5403" t="str">
        <f>VLOOKUP(L5403,'[2]tabela de preços'!$A:$D,4,0)</f>
        <v>NORTON</v>
      </c>
      <c r="W5403" t="str">
        <f>VLOOKUP(L5403,'[2]tabela de preços'!$A:$F,6,0)</f>
        <v xml:space="preserve">DISCOS / LIXAS / ABRASIVOS </v>
      </c>
      <c r="X5403" t="str">
        <f>VLOOKUP(L5403,'[2]tabela de preços'!$A:$G,7,0)</f>
        <v>AUTOMOTIVO</v>
      </c>
    </row>
    <row r="5404" spans="1:24" x14ac:dyDescent="0.3">
      <c r="A5404" t="s">
        <v>1739</v>
      </c>
      <c r="C5404" t="s">
        <v>4330</v>
      </c>
      <c r="D5404" s="1">
        <v>46090</v>
      </c>
      <c r="E5404" t="s">
        <v>4331</v>
      </c>
      <c r="F5404">
        <v>9</v>
      </c>
      <c r="G5404">
        <v>174</v>
      </c>
      <c r="H5404" t="str">
        <f>VLOOKUP(G5404,[1]OPERADORES!$A:$B,2,0)</f>
        <v>MIRIÃ LOBATO RODRIGUES</v>
      </c>
      <c r="I5404" t="s">
        <v>21</v>
      </c>
      <c r="J5404" t="s">
        <v>66</v>
      </c>
      <c r="K5404" t="s">
        <v>1742</v>
      </c>
      <c r="L5404">
        <v>13</v>
      </c>
      <c r="M5404" t="s">
        <v>152</v>
      </c>
      <c r="O5404" t="s">
        <v>11</v>
      </c>
      <c r="P5404">
        <v>5102</v>
      </c>
      <c r="Q5404">
        <v>100</v>
      </c>
      <c r="R5404">
        <v>5.69</v>
      </c>
      <c r="S5404">
        <v>569</v>
      </c>
      <c r="T5404">
        <v>416</v>
      </c>
      <c r="U5404">
        <v>26.89</v>
      </c>
      <c r="V5404" t="str">
        <f>VLOOKUP(L5404,'[2]tabela de preços'!$A:$D,4,0)</f>
        <v>3M</v>
      </c>
      <c r="W5404" t="str">
        <f>VLOOKUP(L5404,'[2]tabela de preços'!$A:$F,6,0)</f>
        <v>LIXA DÁGUA</v>
      </c>
      <c r="X5404" t="str">
        <f>VLOOKUP(L5404,'[2]tabela de preços'!$A:$G,7,0)</f>
        <v>AUTOMOTIVO</v>
      </c>
    </row>
    <row r="5405" spans="1:24" x14ac:dyDescent="0.3">
      <c r="A5405" t="s">
        <v>1739</v>
      </c>
      <c r="C5405" t="s">
        <v>4330</v>
      </c>
      <c r="D5405" s="1">
        <v>46090</v>
      </c>
      <c r="E5405" t="s">
        <v>4331</v>
      </c>
      <c r="F5405">
        <v>9</v>
      </c>
      <c r="G5405">
        <v>174</v>
      </c>
      <c r="H5405" t="str">
        <f>VLOOKUP(G5405,[1]OPERADORES!$A:$B,2,0)</f>
        <v>MIRIÃ LOBATO RODRIGUES</v>
      </c>
      <c r="I5405" t="s">
        <v>21</v>
      </c>
      <c r="J5405" t="s">
        <v>66</v>
      </c>
      <c r="K5405" t="s">
        <v>1742</v>
      </c>
      <c r="L5405">
        <v>15</v>
      </c>
      <c r="M5405" t="s">
        <v>205</v>
      </c>
      <c r="O5405" t="s">
        <v>11</v>
      </c>
      <c r="P5405">
        <v>5102</v>
      </c>
      <c r="Q5405">
        <v>100</v>
      </c>
      <c r="R5405">
        <v>5.69</v>
      </c>
      <c r="S5405">
        <v>569</v>
      </c>
      <c r="T5405">
        <v>416</v>
      </c>
      <c r="U5405">
        <v>26.89</v>
      </c>
      <c r="V5405" t="str">
        <f>VLOOKUP(L5405,'[2]tabela de preços'!$A:$D,4,0)</f>
        <v>3M</v>
      </c>
      <c r="W5405" t="str">
        <f>VLOOKUP(L5405,'[2]tabela de preços'!$A:$F,6,0)</f>
        <v>LIXA DÁGUA</v>
      </c>
      <c r="X5405" t="str">
        <f>VLOOKUP(L5405,'[2]tabela de preços'!$A:$G,7,0)</f>
        <v>AUTOMOTIVO</v>
      </c>
    </row>
    <row r="5406" spans="1:24" x14ac:dyDescent="0.3">
      <c r="A5406" t="s">
        <v>1757</v>
      </c>
      <c r="B5406" t="s">
        <v>1758</v>
      </c>
      <c r="C5406" t="s">
        <v>4206</v>
      </c>
      <c r="D5406" s="1">
        <v>46087</v>
      </c>
      <c r="E5406" t="s">
        <v>4207</v>
      </c>
      <c r="F5406">
        <v>9</v>
      </c>
      <c r="G5406">
        <v>236</v>
      </c>
      <c r="H5406" t="str">
        <f>VLOOKUP(G5406,[1]OPERADORES!$A:$B,2,0)</f>
        <v>DANIEL</v>
      </c>
      <c r="I5406" t="s">
        <v>1761</v>
      </c>
      <c r="J5406" t="s">
        <v>1762</v>
      </c>
      <c r="K5406" t="s">
        <v>1763</v>
      </c>
      <c r="L5406">
        <v>10236</v>
      </c>
      <c r="M5406" t="s">
        <v>133</v>
      </c>
      <c r="O5406" t="s">
        <v>11</v>
      </c>
      <c r="P5406">
        <v>6102</v>
      </c>
      <c r="Q5406">
        <v>204</v>
      </c>
      <c r="R5406">
        <v>2.79</v>
      </c>
      <c r="S5406">
        <v>569.16</v>
      </c>
      <c r="T5406">
        <v>473.28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1757</v>
      </c>
      <c r="B5407" t="s">
        <v>1758</v>
      </c>
      <c r="C5407" t="s">
        <v>4206</v>
      </c>
      <c r="D5407" s="1">
        <v>46087</v>
      </c>
      <c r="E5407" t="s">
        <v>4207</v>
      </c>
      <c r="F5407">
        <v>9</v>
      </c>
      <c r="G5407">
        <v>236</v>
      </c>
      <c r="H5407" t="str">
        <f>VLOOKUP(G5407,[1]OPERADORES!$A:$B,2,0)</f>
        <v>DANIEL</v>
      </c>
      <c r="I5407" t="s">
        <v>1761</v>
      </c>
      <c r="J5407" t="s">
        <v>1762</v>
      </c>
      <c r="K5407" t="s">
        <v>1763</v>
      </c>
      <c r="L5407">
        <v>23076</v>
      </c>
      <c r="M5407" t="s">
        <v>97</v>
      </c>
      <c r="O5407" t="s">
        <v>11</v>
      </c>
      <c r="P5407">
        <v>6403</v>
      </c>
      <c r="Q5407">
        <v>36</v>
      </c>
      <c r="R5407">
        <v>37.33</v>
      </c>
      <c r="S5407" s="2">
        <v>1343.88</v>
      </c>
      <c r="T5407">
        <v>955.08</v>
      </c>
      <c r="U5407">
        <v>28.93</v>
      </c>
      <c r="V5407" t="str">
        <f>VLOOKUP(L5407,'[2]tabela de preços'!$A:$D,4,0)</f>
        <v>WANDA</v>
      </c>
      <c r="W5407" t="str">
        <f>VLOOKUP(L5407,'[2]tabela de preços'!$A:$F,6,0)</f>
        <v>PRIMER AUTOMOTIVO</v>
      </c>
      <c r="X5407" t="str">
        <f>VLOOKUP(L5407,'[2]tabela de preços'!$A:$G,7,0)</f>
        <v>AUTOMOTIVO</v>
      </c>
    </row>
    <row r="5408" spans="1:24" x14ac:dyDescent="0.3">
      <c r="A5408" t="s">
        <v>1813</v>
      </c>
      <c r="C5408" t="s">
        <v>4212</v>
      </c>
      <c r="D5408" s="1">
        <v>46087</v>
      </c>
      <c r="E5408" t="s">
        <v>4213</v>
      </c>
      <c r="F5408">
        <v>9</v>
      </c>
      <c r="G5408">
        <v>231</v>
      </c>
      <c r="H5408" t="str">
        <f>VLOOKUP(G5408,[1]OPERADORES!$A:$B,2,0)</f>
        <v>EDIJANE</v>
      </c>
      <c r="I5408" t="s">
        <v>21</v>
      </c>
      <c r="J5408" t="s">
        <v>1816</v>
      </c>
      <c r="K5408" t="s">
        <v>1817</v>
      </c>
      <c r="L5408">
        <v>84899</v>
      </c>
      <c r="M5408" t="s">
        <v>854</v>
      </c>
      <c r="O5408" t="s">
        <v>11</v>
      </c>
      <c r="P5408">
        <v>5403</v>
      </c>
      <c r="Q5408">
        <v>12</v>
      </c>
      <c r="R5408">
        <v>169.39</v>
      </c>
      <c r="S5408" s="2">
        <v>2032.68</v>
      </c>
      <c r="T5408" s="2">
        <v>1542.84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1813</v>
      </c>
      <c r="C5409" t="s">
        <v>4212</v>
      </c>
      <c r="D5409" s="1">
        <v>46087</v>
      </c>
      <c r="E5409" t="s">
        <v>4213</v>
      </c>
      <c r="F5409">
        <v>9</v>
      </c>
      <c r="G5409">
        <v>231</v>
      </c>
      <c r="H5409" t="str">
        <f>VLOOKUP(G5409,[1]OPERADORES!$A:$B,2,0)</f>
        <v>EDIJANE</v>
      </c>
      <c r="I5409" t="s">
        <v>21</v>
      </c>
      <c r="J5409" t="s">
        <v>1816</v>
      </c>
      <c r="K5409" t="s">
        <v>1817</v>
      </c>
      <c r="L5409">
        <v>85558</v>
      </c>
      <c r="M5409" t="s">
        <v>1643</v>
      </c>
      <c r="O5409" t="s">
        <v>11</v>
      </c>
      <c r="P5409">
        <v>5405</v>
      </c>
      <c r="Q5409">
        <v>23</v>
      </c>
      <c r="R5409">
        <v>164.47</v>
      </c>
      <c r="S5409" s="2">
        <v>3782.81</v>
      </c>
      <c r="T5409" s="2">
        <v>2871.09</v>
      </c>
      <c r="U5409">
        <v>24.1</v>
      </c>
      <c r="V5409" t="str">
        <f>VLOOKUP(L5409,'[2]tabela de preços'!$A:$D,4,0)</f>
        <v>BRASILUX</v>
      </c>
      <c r="W5409" t="str">
        <f>VLOOKUP(L5409,'[2]tabela de preços'!$A:$F,6,0)</f>
        <v>EPOXI</v>
      </c>
      <c r="X5409" t="str">
        <f>VLOOKUP(L5409,'[2]tabela de preços'!$A:$G,7,0)</f>
        <v>INDUSTRIAL</v>
      </c>
    </row>
    <row r="5410" spans="1:24" x14ac:dyDescent="0.3">
      <c r="A5410" t="s">
        <v>1836</v>
      </c>
      <c r="C5410" t="s">
        <v>4332</v>
      </c>
      <c r="D5410" s="1">
        <v>46090</v>
      </c>
      <c r="E5410" t="s">
        <v>4333</v>
      </c>
      <c r="F5410">
        <v>9</v>
      </c>
      <c r="G5410">
        <v>174</v>
      </c>
      <c r="H5410" t="str">
        <f>VLOOKUP(G5410,[1]OPERADORES!$A:$B,2,0)</f>
        <v>MIRIÃ LOBATO RODRIGUES</v>
      </c>
      <c r="I5410" t="s">
        <v>21</v>
      </c>
      <c r="J5410" t="s">
        <v>363</v>
      </c>
      <c r="K5410" t="s">
        <v>1839</v>
      </c>
      <c r="L5410">
        <v>85424</v>
      </c>
      <c r="M5410" t="s">
        <v>2644</v>
      </c>
      <c r="O5410" t="s">
        <v>11</v>
      </c>
      <c r="P5410">
        <v>5102</v>
      </c>
      <c r="Q5410">
        <v>1</v>
      </c>
      <c r="R5410">
        <v>530.51</v>
      </c>
      <c r="S5410">
        <v>530.51</v>
      </c>
      <c r="T5410">
        <v>378.26</v>
      </c>
      <c r="U5410">
        <v>28.7</v>
      </c>
      <c r="V5410" t="str">
        <f>VLOOKUP(L5410,'[2]tabela de preços'!$A:$D,4,0)</f>
        <v>BRASILUX</v>
      </c>
      <c r="W5410" t="str">
        <f>VLOOKUP(L5410,'[2]tabela de preços'!$A:$F,6,0)</f>
        <v>TINTA EM PÓ</v>
      </c>
      <c r="X5410" t="str">
        <f>VLOOKUP(L5410,'[2]tabela de preços'!$A:$G,7,0)</f>
        <v>INDUSTRIAL</v>
      </c>
    </row>
    <row r="5411" spans="1:24" x14ac:dyDescent="0.3">
      <c r="A5411" t="s">
        <v>1890</v>
      </c>
      <c r="B5411" t="s">
        <v>1891</v>
      </c>
      <c r="C5411" t="s">
        <v>4334</v>
      </c>
      <c r="D5411" s="1">
        <v>46090</v>
      </c>
      <c r="E5411" t="s">
        <v>4335</v>
      </c>
      <c r="F5411">
        <v>9</v>
      </c>
      <c r="G5411">
        <v>231</v>
      </c>
      <c r="H5411" t="str">
        <f>VLOOKUP(G5411,[1]OPERADORES!$A:$B,2,0)</f>
        <v>EDIJANE</v>
      </c>
      <c r="I5411" t="s">
        <v>21</v>
      </c>
      <c r="J5411" t="s">
        <v>1894</v>
      </c>
      <c r="K5411" t="s">
        <v>1895</v>
      </c>
      <c r="L5411">
        <v>84217</v>
      </c>
      <c r="M5411" t="s">
        <v>882</v>
      </c>
      <c r="O5411" t="s">
        <v>11</v>
      </c>
      <c r="P5411">
        <v>5403</v>
      </c>
      <c r="Q5411">
        <v>4</v>
      </c>
      <c r="R5411">
        <v>51.16</v>
      </c>
      <c r="S5411">
        <v>204.64</v>
      </c>
      <c r="T5411">
        <v>155.32</v>
      </c>
      <c r="U5411">
        <v>24.1</v>
      </c>
      <c r="V5411" t="str">
        <f>VLOOKUP(L5411,'[2]tabela de preços'!$A:$D,4,0)</f>
        <v>BRASILUX</v>
      </c>
      <c r="W5411" t="str">
        <f>VLOOKUP(L5411,'[2]tabela de preços'!$A:$F,6,0)</f>
        <v>ESMALTES</v>
      </c>
      <c r="X5411" t="str">
        <f>VLOOKUP(L5411,'[2]tabela de preços'!$A:$G,7,0)</f>
        <v>INDUSTRIAL</v>
      </c>
    </row>
    <row r="5412" spans="1:24" x14ac:dyDescent="0.3">
      <c r="A5412" t="s">
        <v>1890</v>
      </c>
      <c r="B5412" t="s">
        <v>1891</v>
      </c>
      <c r="C5412" t="s">
        <v>4334</v>
      </c>
      <c r="D5412" s="1">
        <v>46090</v>
      </c>
      <c r="E5412" t="s">
        <v>4335</v>
      </c>
      <c r="F5412">
        <v>9</v>
      </c>
      <c r="G5412">
        <v>231</v>
      </c>
      <c r="H5412" t="str">
        <f>VLOOKUP(G5412,[1]OPERADORES!$A:$B,2,0)</f>
        <v>EDIJANE</v>
      </c>
      <c r="I5412" t="s">
        <v>21</v>
      </c>
      <c r="J5412" t="s">
        <v>1894</v>
      </c>
      <c r="K5412" t="s">
        <v>1895</v>
      </c>
      <c r="L5412">
        <v>84219</v>
      </c>
      <c r="M5412" t="s">
        <v>878</v>
      </c>
      <c r="O5412" t="s">
        <v>11</v>
      </c>
      <c r="P5412">
        <v>5403</v>
      </c>
      <c r="Q5412">
        <v>4</v>
      </c>
      <c r="R5412">
        <v>54.38</v>
      </c>
      <c r="S5412">
        <v>217.52</v>
      </c>
      <c r="T5412">
        <v>165.12</v>
      </c>
      <c r="U5412">
        <v>24.09</v>
      </c>
      <c r="V5412" t="str">
        <f>VLOOKUP(L5412,'[2]tabela de preços'!$A:$D,4,0)</f>
        <v>BRASILUX</v>
      </c>
      <c r="W5412" t="str">
        <f>VLOOKUP(L5412,'[2]tabela de preços'!$A:$F,6,0)</f>
        <v>ESMALTES</v>
      </c>
      <c r="X5412" t="str">
        <f>VLOOKUP(L5412,'[2]tabela de preços'!$A:$G,7,0)</f>
        <v>INDUSTRIAL</v>
      </c>
    </row>
    <row r="5413" spans="1:24" x14ac:dyDescent="0.3">
      <c r="A5413" t="s">
        <v>1890</v>
      </c>
      <c r="B5413" t="s">
        <v>1891</v>
      </c>
      <c r="C5413" t="s">
        <v>4334</v>
      </c>
      <c r="D5413" s="1">
        <v>46090</v>
      </c>
      <c r="E5413" t="s">
        <v>4335</v>
      </c>
      <c r="F5413">
        <v>9</v>
      </c>
      <c r="G5413">
        <v>231</v>
      </c>
      <c r="H5413" t="str">
        <f>VLOOKUP(G5413,[1]OPERADORES!$A:$B,2,0)</f>
        <v>EDIJANE</v>
      </c>
      <c r="I5413" t="s">
        <v>21</v>
      </c>
      <c r="J5413" t="s">
        <v>1894</v>
      </c>
      <c r="K5413" t="s">
        <v>1895</v>
      </c>
      <c r="L5413">
        <v>84218</v>
      </c>
      <c r="M5413" t="s">
        <v>879</v>
      </c>
      <c r="O5413" t="s">
        <v>11</v>
      </c>
      <c r="P5413">
        <v>5403</v>
      </c>
      <c r="Q5413">
        <v>17</v>
      </c>
      <c r="R5413">
        <v>57.11</v>
      </c>
      <c r="S5413">
        <v>970.87</v>
      </c>
      <c r="T5413">
        <v>736.95</v>
      </c>
      <c r="U5413">
        <v>24.09</v>
      </c>
      <c r="V5413" t="str">
        <f>VLOOKUP(L5413,'[2]tabela de preços'!$A:$D,4,0)</f>
        <v>BRASILUX</v>
      </c>
      <c r="W5413" t="str">
        <f>VLOOKUP(L5413,'[2]tabela de preços'!$A:$F,6,0)</f>
        <v>ESMALTES</v>
      </c>
      <c r="X5413" t="str">
        <f>VLOOKUP(L5413,'[2]tabela de preços'!$A:$G,7,0)</f>
        <v>INDUSTRIAL</v>
      </c>
    </row>
    <row r="5414" spans="1:24" x14ac:dyDescent="0.3">
      <c r="A5414" t="s">
        <v>1890</v>
      </c>
      <c r="B5414" t="s">
        <v>1891</v>
      </c>
      <c r="C5414" t="s">
        <v>4334</v>
      </c>
      <c r="D5414" s="1">
        <v>46090</v>
      </c>
      <c r="E5414" t="s">
        <v>4335</v>
      </c>
      <c r="F5414">
        <v>9</v>
      </c>
      <c r="G5414">
        <v>231</v>
      </c>
      <c r="H5414" t="str">
        <f>VLOOKUP(G5414,[1]OPERADORES!$A:$B,2,0)</f>
        <v>EDIJANE</v>
      </c>
      <c r="I5414" t="s">
        <v>21</v>
      </c>
      <c r="J5414" t="s">
        <v>1894</v>
      </c>
      <c r="K5414" t="s">
        <v>1895</v>
      </c>
      <c r="L5414">
        <v>84224</v>
      </c>
      <c r="M5414" t="s">
        <v>3887</v>
      </c>
      <c r="O5414" t="s">
        <v>11</v>
      </c>
      <c r="P5414">
        <v>5403</v>
      </c>
      <c r="Q5414">
        <v>2</v>
      </c>
      <c r="R5414">
        <v>15.84</v>
      </c>
      <c r="S5414">
        <v>31.68</v>
      </c>
      <c r="T5414">
        <v>24.04</v>
      </c>
      <c r="U5414">
        <v>24.12</v>
      </c>
      <c r="V5414" t="str">
        <f>VLOOKUP(L5414,'[2]tabela de preços'!$A:$D,4,0)</f>
        <v>BRASILUX</v>
      </c>
      <c r="W5414" t="str">
        <f>VLOOKUP(L5414,'[2]tabela de preços'!$A:$F,6,0)</f>
        <v>ESMALTES</v>
      </c>
      <c r="X5414" t="str">
        <f>VLOOKUP(L5414,'[2]tabela de preços'!$A:$G,7,0)</f>
        <v>INDUSTRIAL</v>
      </c>
    </row>
    <row r="5415" spans="1:24" x14ac:dyDescent="0.3">
      <c r="A5415" t="s">
        <v>4222</v>
      </c>
      <c r="C5415" t="s">
        <v>4223</v>
      </c>
      <c r="D5415" s="1">
        <v>46087</v>
      </c>
      <c r="E5415" t="s">
        <v>4224</v>
      </c>
      <c r="F5415">
        <v>9</v>
      </c>
      <c r="G5415">
        <v>236</v>
      </c>
      <c r="H5415" t="str">
        <f>VLOOKUP(G5415,[1]OPERADORES!$A:$B,2,0)</f>
        <v>DANIEL</v>
      </c>
      <c r="I5415" t="s">
        <v>21</v>
      </c>
      <c r="J5415" t="s">
        <v>211</v>
      </c>
      <c r="K5415" t="s">
        <v>4225</v>
      </c>
      <c r="L5415">
        <v>10236</v>
      </c>
      <c r="M5415" t="s">
        <v>133</v>
      </c>
      <c r="O5415" t="s">
        <v>11</v>
      </c>
      <c r="P5415">
        <v>5102</v>
      </c>
      <c r="Q5415">
        <v>5</v>
      </c>
      <c r="R5415">
        <v>2.79</v>
      </c>
      <c r="S5415">
        <v>13.95</v>
      </c>
      <c r="T5415">
        <v>11.6</v>
      </c>
      <c r="U5415">
        <v>16.850000000000001</v>
      </c>
      <c r="V5415" t="str">
        <f>VLOOKUP(L5415,'[2]tabela de preços'!$A:$D,4,0)</f>
        <v>NORTON</v>
      </c>
      <c r="W5415" t="str">
        <f>VLOOKUP(L5415,'[2]tabela de preços'!$A:$F,6,0)</f>
        <v xml:space="preserve">DISCOS / LIXAS / ABRASIVOS </v>
      </c>
      <c r="X5415" t="str">
        <f>VLOOKUP(L5415,'[2]tabela de preços'!$A:$G,7,0)</f>
        <v>AUTOMOTIVO</v>
      </c>
    </row>
    <row r="5416" spans="1:24" x14ac:dyDescent="0.3">
      <c r="A5416" t="s">
        <v>4222</v>
      </c>
      <c r="C5416" t="s">
        <v>4223</v>
      </c>
      <c r="D5416" s="1">
        <v>46087</v>
      </c>
      <c r="E5416" t="s">
        <v>4224</v>
      </c>
      <c r="F5416">
        <v>9</v>
      </c>
      <c r="G5416">
        <v>236</v>
      </c>
      <c r="H5416" t="str">
        <f>VLOOKUP(G5416,[1]OPERADORES!$A:$B,2,0)</f>
        <v>DANIEL</v>
      </c>
      <c r="I5416" t="s">
        <v>21</v>
      </c>
      <c r="J5416" t="s">
        <v>211</v>
      </c>
      <c r="K5416" t="s">
        <v>4225</v>
      </c>
      <c r="L5416">
        <v>10232</v>
      </c>
      <c r="M5416" t="s">
        <v>134</v>
      </c>
      <c r="O5416" t="s">
        <v>11</v>
      </c>
      <c r="P5416">
        <v>5102</v>
      </c>
      <c r="Q5416">
        <v>5</v>
      </c>
      <c r="R5416">
        <v>2.79</v>
      </c>
      <c r="S5416">
        <v>13.95</v>
      </c>
      <c r="T5416">
        <v>11.25</v>
      </c>
      <c r="U5416">
        <v>19.350000000000001</v>
      </c>
      <c r="V5416" t="str">
        <f>VLOOKUP(L5416,'[2]tabela de preços'!$A:$D,4,0)</f>
        <v>NORTON</v>
      </c>
      <c r="W5416" t="str">
        <f>VLOOKUP(L5416,'[2]tabela de preços'!$A:$F,6,0)</f>
        <v xml:space="preserve">DISCOS / LIXAS / ABRASIVOS </v>
      </c>
      <c r="X5416" t="str">
        <f>VLOOKUP(L5416,'[2]tabela de preços'!$A:$G,7,0)</f>
        <v>AUTOMOTIVO</v>
      </c>
    </row>
    <row r="5417" spans="1:24" x14ac:dyDescent="0.3">
      <c r="A5417" t="s">
        <v>4222</v>
      </c>
      <c r="C5417" t="s">
        <v>4223</v>
      </c>
      <c r="D5417" s="1">
        <v>46087</v>
      </c>
      <c r="E5417" t="s">
        <v>4224</v>
      </c>
      <c r="F5417">
        <v>9</v>
      </c>
      <c r="G5417">
        <v>236</v>
      </c>
      <c r="H5417" t="str">
        <f>VLOOKUP(G5417,[1]OPERADORES!$A:$B,2,0)</f>
        <v>DANIEL</v>
      </c>
      <c r="I5417" t="s">
        <v>21</v>
      </c>
      <c r="J5417" t="s">
        <v>211</v>
      </c>
      <c r="K5417" t="s">
        <v>4225</v>
      </c>
      <c r="L5417">
        <v>10237</v>
      </c>
      <c r="M5417" t="s">
        <v>271</v>
      </c>
      <c r="O5417" t="s">
        <v>11</v>
      </c>
      <c r="P5417">
        <v>5102</v>
      </c>
      <c r="Q5417">
        <v>5</v>
      </c>
      <c r="R5417">
        <v>2.79</v>
      </c>
      <c r="S5417">
        <v>13.95</v>
      </c>
      <c r="T5417">
        <v>11.25</v>
      </c>
      <c r="U5417">
        <v>19.350000000000001</v>
      </c>
      <c r="V5417" t="str">
        <f>VLOOKUP(L5417,'[2]tabela de preços'!$A:$D,4,0)</f>
        <v>NORTON</v>
      </c>
      <c r="W5417" t="str">
        <f>VLOOKUP(L5417,'[2]tabela de preços'!$A:$F,6,0)</f>
        <v xml:space="preserve">DISCOS / LIXAS / ABRASIVOS </v>
      </c>
      <c r="X5417" t="str">
        <f>VLOOKUP(L5417,'[2]tabela de preços'!$A:$G,7,0)</f>
        <v>AUTOMOTIVO</v>
      </c>
    </row>
    <row r="5418" spans="1:24" x14ac:dyDescent="0.3">
      <c r="A5418" t="s">
        <v>4222</v>
      </c>
      <c r="C5418" t="s">
        <v>4223</v>
      </c>
      <c r="D5418" s="1">
        <v>46087</v>
      </c>
      <c r="E5418" t="s">
        <v>4224</v>
      </c>
      <c r="F5418">
        <v>9</v>
      </c>
      <c r="G5418">
        <v>236</v>
      </c>
      <c r="H5418" t="str">
        <f>VLOOKUP(G5418,[1]OPERADORES!$A:$B,2,0)</f>
        <v>DANIEL</v>
      </c>
      <c r="I5418" t="s">
        <v>21</v>
      </c>
      <c r="J5418" t="s">
        <v>211</v>
      </c>
      <c r="K5418" t="s">
        <v>4225</v>
      </c>
      <c r="L5418">
        <v>20433</v>
      </c>
      <c r="M5418" t="s">
        <v>460</v>
      </c>
      <c r="O5418" t="s">
        <v>11</v>
      </c>
      <c r="P5418">
        <v>5102</v>
      </c>
      <c r="Q5418">
        <v>1</v>
      </c>
      <c r="R5418">
        <v>33.33</v>
      </c>
      <c r="S5418">
        <v>33.33</v>
      </c>
      <c r="T5418">
        <v>24.43</v>
      </c>
      <c r="U5418">
        <v>26.7</v>
      </c>
      <c r="V5418" t="str">
        <f>VLOOKUP(L5418,'[2]tabela de preços'!$A:$D,4,0)</f>
        <v>SHERWIN WILLIAMS</v>
      </c>
      <c r="W5418" t="str">
        <f>VLOOKUP(L5418,'[2]tabela de preços'!$A:$F,6,0)</f>
        <v>VERNIZ AUTOMOTIVO</v>
      </c>
      <c r="X5418" t="str">
        <f>VLOOKUP(L5418,'[2]tabela de preços'!$A:$G,7,0)</f>
        <v>AUTOMOTIVO</v>
      </c>
    </row>
    <row r="5419" spans="1:24" x14ac:dyDescent="0.3">
      <c r="A5419" t="s">
        <v>4222</v>
      </c>
      <c r="C5419" t="s">
        <v>4223</v>
      </c>
      <c r="D5419" s="1">
        <v>46087</v>
      </c>
      <c r="E5419" t="s">
        <v>4224</v>
      </c>
      <c r="F5419">
        <v>9</v>
      </c>
      <c r="G5419">
        <v>236</v>
      </c>
      <c r="H5419" t="str">
        <f>VLOOKUP(G5419,[1]OPERADORES!$A:$B,2,0)</f>
        <v>DANIEL</v>
      </c>
      <c r="I5419" t="s">
        <v>21</v>
      </c>
      <c r="J5419" t="s">
        <v>211</v>
      </c>
      <c r="K5419" t="s">
        <v>4225</v>
      </c>
      <c r="L5419">
        <v>24248</v>
      </c>
      <c r="M5419" t="s">
        <v>107</v>
      </c>
      <c r="O5419" t="s">
        <v>11</v>
      </c>
      <c r="P5419">
        <v>5102</v>
      </c>
      <c r="Q5419">
        <v>2</v>
      </c>
      <c r="R5419">
        <v>8</v>
      </c>
      <c r="S5419">
        <v>16</v>
      </c>
      <c r="T5419">
        <v>13</v>
      </c>
      <c r="U5419">
        <v>18.75</v>
      </c>
      <c r="V5419" t="str">
        <f>VLOOKUP(L5419,'[2]tabela de preços'!$A:$D,4,0)</f>
        <v>SHERWIN WILLIAMS</v>
      </c>
      <c r="W5419" t="str">
        <f>VLOOKUP(L5419,'[2]tabela de preços'!$A:$F,6,0)</f>
        <v>PRIMER AUTOMOTIVO</v>
      </c>
      <c r="X5419" t="str">
        <f>VLOOKUP(L5419,'[2]tabela de preços'!$A:$G,7,0)</f>
        <v>AUTOMOTIVO</v>
      </c>
    </row>
    <row r="5420" spans="1:24" x14ac:dyDescent="0.3">
      <c r="A5420" t="s">
        <v>4222</v>
      </c>
      <c r="C5420" t="s">
        <v>4223</v>
      </c>
      <c r="D5420" s="1">
        <v>46087</v>
      </c>
      <c r="E5420" t="s">
        <v>4224</v>
      </c>
      <c r="F5420">
        <v>9</v>
      </c>
      <c r="G5420">
        <v>236</v>
      </c>
      <c r="H5420" t="str">
        <f>VLOOKUP(G5420,[1]OPERADORES!$A:$B,2,0)</f>
        <v>DANIEL</v>
      </c>
      <c r="I5420" t="s">
        <v>21</v>
      </c>
      <c r="J5420" t="s">
        <v>211</v>
      </c>
      <c r="K5420" t="s">
        <v>4225</v>
      </c>
      <c r="L5420">
        <v>21037</v>
      </c>
      <c r="M5420" t="s">
        <v>3781</v>
      </c>
      <c r="O5420" t="s">
        <v>11</v>
      </c>
      <c r="P5420">
        <v>5102</v>
      </c>
      <c r="Q5420">
        <v>3</v>
      </c>
      <c r="R5420">
        <v>17.03</v>
      </c>
      <c r="S5420">
        <v>51.09</v>
      </c>
      <c r="T5420">
        <v>38.76</v>
      </c>
      <c r="U5420">
        <v>24.13</v>
      </c>
      <c r="V5420" t="str">
        <f>VLOOKUP(L5420,'[2]tabela de preços'!$A:$D,4,0)</f>
        <v>SHERWIN WILLIAMS</v>
      </c>
      <c r="W5420" t="str">
        <f>VLOOKUP(L5420,'[2]tabela de preços'!$A:$F,6,0)</f>
        <v>CATALISADORES INDIVIDUAS</v>
      </c>
      <c r="X5420" t="str">
        <f>VLOOKUP(L5420,'[2]tabela de preços'!$A:$G,7,0)</f>
        <v>AUTOMOTIVO</v>
      </c>
    </row>
    <row r="5421" spans="1:24" x14ac:dyDescent="0.3">
      <c r="A5421" t="s">
        <v>4222</v>
      </c>
      <c r="C5421" t="s">
        <v>4223</v>
      </c>
      <c r="D5421" s="1">
        <v>46087</v>
      </c>
      <c r="E5421" t="s">
        <v>4224</v>
      </c>
      <c r="F5421">
        <v>9</v>
      </c>
      <c r="G5421">
        <v>236</v>
      </c>
      <c r="H5421" t="str">
        <f>VLOOKUP(G5421,[1]OPERADORES!$A:$B,2,0)</f>
        <v>DANIEL</v>
      </c>
      <c r="I5421" t="s">
        <v>21</v>
      </c>
      <c r="J5421" t="s">
        <v>211</v>
      </c>
      <c r="K5421" t="s">
        <v>4225</v>
      </c>
      <c r="L5421">
        <v>22684</v>
      </c>
      <c r="M5421" t="s">
        <v>73</v>
      </c>
      <c r="O5421" t="s">
        <v>11</v>
      </c>
      <c r="P5421">
        <v>5102</v>
      </c>
      <c r="Q5421">
        <v>3</v>
      </c>
      <c r="R5421">
        <v>3.65</v>
      </c>
      <c r="S5421">
        <v>10.95</v>
      </c>
      <c r="T5421">
        <v>9.24</v>
      </c>
      <c r="U5421">
        <v>15.62</v>
      </c>
      <c r="V5421" t="str">
        <f>VLOOKUP(L5421,'[2]tabela de preços'!$A:$D,4,0)</f>
        <v>3M</v>
      </c>
      <c r="W5421" t="str">
        <f>VLOOKUP(L5421,'[2]tabela de preços'!$A:$F,6,0)</f>
        <v>FITA AUTOMOTIVA</v>
      </c>
      <c r="X5421" t="str">
        <f>VLOOKUP(L5421,'[2]tabela de preços'!$A:$G,7,0)</f>
        <v>AUTOMOTIVO</v>
      </c>
    </row>
    <row r="5422" spans="1:24" x14ac:dyDescent="0.3">
      <c r="A5422" t="s">
        <v>4222</v>
      </c>
      <c r="C5422" t="s">
        <v>4223</v>
      </c>
      <c r="D5422" s="1">
        <v>46087</v>
      </c>
      <c r="E5422" t="s">
        <v>4224</v>
      </c>
      <c r="F5422">
        <v>9</v>
      </c>
      <c r="G5422">
        <v>236</v>
      </c>
      <c r="H5422" t="str">
        <f>VLOOKUP(G5422,[1]OPERADORES!$A:$B,2,0)</f>
        <v>DANIEL</v>
      </c>
      <c r="I5422" t="s">
        <v>21</v>
      </c>
      <c r="J5422" t="s">
        <v>211</v>
      </c>
      <c r="K5422" t="s">
        <v>4225</v>
      </c>
      <c r="L5422">
        <v>23354</v>
      </c>
      <c r="M5422" t="s">
        <v>670</v>
      </c>
      <c r="O5422" t="s">
        <v>11</v>
      </c>
      <c r="P5422">
        <v>5403</v>
      </c>
      <c r="Q5422">
        <v>3</v>
      </c>
      <c r="R5422">
        <v>48.84</v>
      </c>
      <c r="S5422">
        <v>146.52000000000001</v>
      </c>
      <c r="T5422">
        <v>111.21</v>
      </c>
      <c r="U5422">
        <v>24.1</v>
      </c>
      <c r="V5422" t="str">
        <f>VLOOKUP(L5422,'[2]tabela de preços'!$A:$D,4,0)</f>
        <v>SHERWIN WILLIAMS</v>
      </c>
      <c r="W5422" t="str">
        <f>VLOOKUP(L5422,'[2]tabela de preços'!$A:$F,6,0)</f>
        <v>TINTAS PU</v>
      </c>
      <c r="X5422" t="str">
        <f>VLOOKUP(L5422,'[2]tabela de preços'!$A:$G,7,0)</f>
        <v>AUTOMOTIVO</v>
      </c>
    </row>
    <row r="5423" spans="1:24" x14ac:dyDescent="0.3">
      <c r="A5423" t="s">
        <v>4222</v>
      </c>
      <c r="C5423" t="s">
        <v>4223</v>
      </c>
      <c r="D5423" s="1">
        <v>46087</v>
      </c>
      <c r="E5423" t="s">
        <v>4224</v>
      </c>
      <c r="F5423">
        <v>9</v>
      </c>
      <c r="G5423">
        <v>236</v>
      </c>
      <c r="H5423" t="str">
        <f>VLOOKUP(G5423,[1]OPERADORES!$A:$B,2,0)</f>
        <v>DANIEL</v>
      </c>
      <c r="I5423" t="s">
        <v>21</v>
      </c>
      <c r="J5423" t="s">
        <v>211</v>
      </c>
      <c r="K5423" t="s">
        <v>4225</v>
      </c>
      <c r="L5423">
        <v>13</v>
      </c>
      <c r="M5423" t="s">
        <v>152</v>
      </c>
      <c r="O5423" t="s">
        <v>11</v>
      </c>
      <c r="P5423">
        <v>5102</v>
      </c>
      <c r="Q5423">
        <v>3</v>
      </c>
      <c r="R5423">
        <v>5.79</v>
      </c>
      <c r="S5423">
        <v>17.37</v>
      </c>
      <c r="T5423">
        <v>12.48</v>
      </c>
      <c r="U5423">
        <v>28.15</v>
      </c>
      <c r="V5423" t="str">
        <f>VLOOKUP(L5423,'[2]tabela de preços'!$A:$D,4,0)</f>
        <v>3M</v>
      </c>
      <c r="W5423" t="str">
        <f>VLOOKUP(L5423,'[2]tabela de preços'!$A:$F,6,0)</f>
        <v>LIXA DÁGUA</v>
      </c>
      <c r="X5423" t="str">
        <f>VLOOKUP(L5423,'[2]tabela de preços'!$A:$G,7,0)</f>
        <v>AUTOMOTIVO</v>
      </c>
    </row>
    <row r="5424" spans="1:24" x14ac:dyDescent="0.3">
      <c r="A5424" t="s">
        <v>4222</v>
      </c>
      <c r="C5424" t="s">
        <v>4223</v>
      </c>
      <c r="D5424" s="1">
        <v>46087</v>
      </c>
      <c r="E5424" t="s">
        <v>4224</v>
      </c>
      <c r="F5424">
        <v>9</v>
      </c>
      <c r="G5424">
        <v>236</v>
      </c>
      <c r="H5424" t="str">
        <f>VLOOKUP(G5424,[1]OPERADORES!$A:$B,2,0)</f>
        <v>DANIEL</v>
      </c>
      <c r="I5424" t="s">
        <v>21</v>
      </c>
      <c r="J5424" t="s">
        <v>211</v>
      </c>
      <c r="K5424" t="s">
        <v>4225</v>
      </c>
      <c r="L5424">
        <v>10238</v>
      </c>
      <c r="M5424" t="s">
        <v>79</v>
      </c>
      <c r="O5424" t="s">
        <v>11</v>
      </c>
      <c r="P5424">
        <v>5102</v>
      </c>
      <c r="Q5424">
        <v>2</v>
      </c>
      <c r="R5424">
        <v>2.79</v>
      </c>
      <c r="S5424">
        <v>5.58</v>
      </c>
      <c r="T5424">
        <v>4.4800000000000004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4222</v>
      </c>
      <c r="C5425" t="s">
        <v>4223</v>
      </c>
      <c r="D5425" s="1">
        <v>46087</v>
      </c>
      <c r="E5425" t="s">
        <v>4224</v>
      </c>
      <c r="F5425">
        <v>9</v>
      </c>
      <c r="G5425">
        <v>236</v>
      </c>
      <c r="H5425" t="str">
        <f>VLOOKUP(G5425,[1]OPERADORES!$A:$B,2,0)</f>
        <v>DANIEL</v>
      </c>
      <c r="I5425" t="s">
        <v>21</v>
      </c>
      <c r="J5425" t="s">
        <v>211</v>
      </c>
      <c r="K5425" t="s">
        <v>4225</v>
      </c>
      <c r="L5425">
        <v>10242</v>
      </c>
      <c r="M5425" t="s">
        <v>82</v>
      </c>
      <c r="O5425" t="s">
        <v>11</v>
      </c>
      <c r="P5425">
        <v>5102</v>
      </c>
      <c r="Q5425">
        <v>1</v>
      </c>
      <c r="R5425">
        <v>2.79</v>
      </c>
      <c r="S5425">
        <v>2.79</v>
      </c>
      <c r="T5425">
        <v>2.2400000000000002</v>
      </c>
      <c r="U5425">
        <v>19.71</v>
      </c>
      <c r="V5425" t="str">
        <f>VLOOKUP(L5425,'[2]tabela de preços'!$A:$D,4,0)</f>
        <v>NORTON</v>
      </c>
      <c r="W5425" t="str">
        <f>VLOOKUP(L5425,'[2]tabela de preços'!$A:$F,6,0)</f>
        <v xml:space="preserve">DISCOS / LIXAS / ABRASIVOS </v>
      </c>
      <c r="X5425" t="str">
        <f>VLOOKUP(L5425,'[2]tabela de preços'!$A:$G,7,0)</f>
        <v>AUTOMOTIVO</v>
      </c>
    </row>
    <row r="5426" spans="1:24" x14ac:dyDescent="0.3">
      <c r="A5426" t="s">
        <v>4222</v>
      </c>
      <c r="C5426" t="s">
        <v>4223</v>
      </c>
      <c r="D5426" s="1">
        <v>46087</v>
      </c>
      <c r="E5426" t="s">
        <v>4224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211</v>
      </c>
      <c r="K5426" t="s">
        <v>4225</v>
      </c>
      <c r="L5426">
        <v>10243</v>
      </c>
      <c r="M5426" t="s">
        <v>83</v>
      </c>
      <c r="O5426" t="s">
        <v>11</v>
      </c>
      <c r="P5426">
        <v>5102</v>
      </c>
      <c r="Q5426">
        <v>5</v>
      </c>
      <c r="R5426">
        <v>2.79</v>
      </c>
      <c r="S5426">
        <v>13.95</v>
      </c>
      <c r="T5426">
        <v>9.65</v>
      </c>
      <c r="U5426">
        <v>30.82</v>
      </c>
      <c r="V5426" t="str">
        <f>VLOOKUP(L5426,'[2]tabela de preços'!$A:$D,4,0)</f>
        <v>NORTON</v>
      </c>
      <c r="W5426" t="str">
        <f>VLOOKUP(L5426,'[2]tabela de preços'!$A:$F,6,0)</f>
        <v xml:space="preserve">DISCOS / LIXAS / ABRASIVOS </v>
      </c>
      <c r="X5426" t="str">
        <f>VLOOKUP(L5426,'[2]tabela de preços'!$A:$G,7,0)</f>
        <v>AUTOMOTIVO</v>
      </c>
    </row>
    <row r="5427" spans="1:24" x14ac:dyDescent="0.3">
      <c r="A5427" t="s">
        <v>4222</v>
      </c>
      <c r="C5427" t="s">
        <v>4223</v>
      </c>
      <c r="D5427" s="1">
        <v>46087</v>
      </c>
      <c r="E5427" t="s">
        <v>4224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211</v>
      </c>
      <c r="K5427" t="s">
        <v>4225</v>
      </c>
      <c r="L5427">
        <v>10245</v>
      </c>
      <c r="M5427" t="s">
        <v>195</v>
      </c>
      <c r="O5427" t="s">
        <v>11</v>
      </c>
      <c r="P5427">
        <v>5102</v>
      </c>
      <c r="Q5427">
        <v>5</v>
      </c>
      <c r="R5427">
        <v>2.79</v>
      </c>
      <c r="S5427">
        <v>13.95</v>
      </c>
      <c r="T5427">
        <v>9.65</v>
      </c>
      <c r="U5427">
        <v>30.82</v>
      </c>
      <c r="V5427" t="str">
        <f>VLOOKUP(L5427,'[2]tabela de preços'!$A:$D,4,0)</f>
        <v>NORTON</v>
      </c>
      <c r="W5427" t="str">
        <f>VLOOKUP(L5427,'[2]tabela de preços'!$A:$F,6,0)</f>
        <v xml:space="preserve">DISCOS / LIXAS / ABRASIVOS </v>
      </c>
      <c r="X5427" t="str">
        <f>VLOOKUP(L5427,'[2]tabela de preços'!$A:$G,7,0)</f>
        <v>AUTOMOTIVO</v>
      </c>
    </row>
    <row r="5428" spans="1:24" x14ac:dyDescent="0.3">
      <c r="A5428" t="s">
        <v>4222</v>
      </c>
      <c r="C5428" t="s">
        <v>4223</v>
      </c>
      <c r="D5428" s="1">
        <v>46087</v>
      </c>
      <c r="E5428" t="s">
        <v>4224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211</v>
      </c>
      <c r="K5428" t="s">
        <v>4225</v>
      </c>
      <c r="L5428">
        <v>9764</v>
      </c>
      <c r="M5428" t="s">
        <v>173</v>
      </c>
      <c r="O5428" t="s">
        <v>11</v>
      </c>
      <c r="P5428">
        <v>5102</v>
      </c>
      <c r="Q5428">
        <v>1</v>
      </c>
      <c r="R5428">
        <v>33.33</v>
      </c>
      <c r="S5428">
        <v>33.33</v>
      </c>
      <c r="T5428">
        <v>24.44</v>
      </c>
      <c r="U5428">
        <v>26.67</v>
      </c>
      <c r="V5428" t="str">
        <f>VLOOKUP(L5428,'[2]tabela de preços'!$A:$D,4,0)</f>
        <v>SIKKENS</v>
      </c>
      <c r="W5428" t="str">
        <f>VLOOKUP(L5428,'[2]tabela de preços'!$A:$F,6,0)</f>
        <v>MASSA DE PEQUENOS REPAROS</v>
      </c>
      <c r="X5428" t="str">
        <f>VLOOKUP(L5428,'[2]tabela de preços'!$A:$G,7,0)</f>
        <v>AUTOMOTIVO</v>
      </c>
    </row>
    <row r="5429" spans="1:24" x14ac:dyDescent="0.3">
      <c r="A5429" t="s">
        <v>4222</v>
      </c>
      <c r="C5429" t="s">
        <v>4223</v>
      </c>
      <c r="D5429" s="1">
        <v>46087</v>
      </c>
      <c r="E5429" t="s">
        <v>4224</v>
      </c>
      <c r="F5429">
        <v>9</v>
      </c>
      <c r="G5429">
        <v>236</v>
      </c>
      <c r="H5429" t="str">
        <f>VLOOKUP(G5429,[1]OPERADORES!$A:$B,2,0)</f>
        <v>DANIEL</v>
      </c>
      <c r="I5429" t="s">
        <v>21</v>
      </c>
      <c r="J5429" t="s">
        <v>211</v>
      </c>
      <c r="K5429" t="s">
        <v>4225</v>
      </c>
      <c r="L5429">
        <v>24247</v>
      </c>
      <c r="M5429" t="s">
        <v>160</v>
      </c>
      <c r="O5429" t="s">
        <v>11</v>
      </c>
      <c r="P5429">
        <v>5403</v>
      </c>
      <c r="Q5429">
        <v>2</v>
      </c>
      <c r="R5429">
        <v>21</v>
      </c>
      <c r="S5429">
        <v>42</v>
      </c>
      <c r="T5429">
        <v>33.74</v>
      </c>
      <c r="U5429">
        <v>19.670000000000002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4222</v>
      </c>
      <c r="C5430" t="s">
        <v>4223</v>
      </c>
      <c r="D5430" s="1">
        <v>46087</v>
      </c>
      <c r="E5430" t="s">
        <v>4224</v>
      </c>
      <c r="F5430">
        <v>9</v>
      </c>
      <c r="G5430">
        <v>236</v>
      </c>
      <c r="H5430" t="str">
        <f>VLOOKUP(G5430,[1]OPERADORES!$A:$B,2,0)</f>
        <v>DANIEL</v>
      </c>
      <c r="I5430" t="s">
        <v>21</v>
      </c>
      <c r="J5430" t="s">
        <v>211</v>
      </c>
      <c r="K5430" t="s">
        <v>4225</v>
      </c>
      <c r="L5430">
        <v>84497</v>
      </c>
      <c r="M5430" t="s">
        <v>1159</v>
      </c>
      <c r="O5430" t="s">
        <v>11</v>
      </c>
      <c r="P5430">
        <v>5102</v>
      </c>
      <c r="Q5430">
        <v>1</v>
      </c>
      <c r="R5430">
        <v>9.99</v>
      </c>
      <c r="S5430">
        <v>9.99</v>
      </c>
      <c r="T5430">
        <v>8.5500000000000007</v>
      </c>
      <c r="U5430">
        <v>14.41</v>
      </c>
      <c r="V5430" t="str">
        <f>VLOOKUP(L5430,'[2]tabela de preços'!$A:$D,4,0)</f>
        <v>BRASILUX</v>
      </c>
      <c r="W5430" t="str">
        <f>VLOOKUP(L5430,'[2]tabela de preços'!$A:$F,6,0)</f>
        <v>THINNER DE LIMPEZA</v>
      </c>
      <c r="X5430" t="str">
        <f>VLOOKUP(L5430,'[2]tabela de preços'!$A:$G,7,0)</f>
        <v>THINNER</v>
      </c>
    </row>
    <row r="5431" spans="1:24" x14ac:dyDescent="0.3">
      <c r="A5431" t="s">
        <v>4222</v>
      </c>
      <c r="C5431" t="s">
        <v>4223</v>
      </c>
      <c r="D5431" s="1">
        <v>46087</v>
      </c>
      <c r="E5431" t="s">
        <v>4224</v>
      </c>
      <c r="F5431">
        <v>9</v>
      </c>
      <c r="G5431">
        <v>236</v>
      </c>
      <c r="H5431" t="str">
        <f>VLOOKUP(G5431,[1]OPERADORES!$A:$B,2,0)</f>
        <v>DANIEL</v>
      </c>
      <c r="I5431" t="s">
        <v>21</v>
      </c>
      <c r="J5431" t="s">
        <v>211</v>
      </c>
      <c r="K5431" t="s">
        <v>4225</v>
      </c>
      <c r="L5431">
        <v>20414</v>
      </c>
      <c r="M5431" t="s">
        <v>112</v>
      </c>
      <c r="O5431" t="s">
        <v>11</v>
      </c>
      <c r="P5431">
        <v>5102</v>
      </c>
      <c r="Q5431">
        <v>2</v>
      </c>
      <c r="R5431">
        <v>21.89</v>
      </c>
      <c r="S5431">
        <v>43.78</v>
      </c>
      <c r="T5431">
        <v>36</v>
      </c>
      <c r="U5431">
        <v>17.77</v>
      </c>
      <c r="V5431" t="str">
        <f>VLOOKUP(L5431,'[2]tabela de preços'!$A:$D,4,0)</f>
        <v>SHERWIN WILLIAMS</v>
      </c>
      <c r="W5431" t="str">
        <f>VLOOKUP(L5431,'[2]tabela de preços'!$A:$F,6,0)</f>
        <v>DILUENTE</v>
      </c>
      <c r="X5431" t="str">
        <f>VLOOKUP(L5431,'[2]tabela de preços'!$A:$G,7,0)</f>
        <v>AUTOMOTIVO</v>
      </c>
    </row>
    <row r="5432" spans="1:24" x14ac:dyDescent="0.3">
      <c r="A5432" t="s">
        <v>4222</v>
      </c>
      <c r="C5432" t="s">
        <v>4223</v>
      </c>
      <c r="D5432" s="1">
        <v>46087</v>
      </c>
      <c r="E5432" t="s">
        <v>4224</v>
      </c>
      <c r="F5432">
        <v>9</v>
      </c>
      <c r="G5432">
        <v>236</v>
      </c>
      <c r="H5432" t="str">
        <f>VLOOKUP(G5432,[1]OPERADORES!$A:$B,2,0)</f>
        <v>DANIEL</v>
      </c>
      <c r="I5432" t="s">
        <v>21</v>
      </c>
      <c r="J5432" t="s">
        <v>211</v>
      </c>
      <c r="K5432" t="s">
        <v>4225</v>
      </c>
      <c r="L5432">
        <v>20399</v>
      </c>
      <c r="M5432" t="s">
        <v>465</v>
      </c>
      <c r="O5432" t="s">
        <v>11</v>
      </c>
      <c r="P5432">
        <v>5403</v>
      </c>
      <c r="Q5432">
        <v>1</v>
      </c>
      <c r="R5432">
        <v>36.5</v>
      </c>
      <c r="S5432">
        <v>36.5</v>
      </c>
      <c r="T5432">
        <v>26.78</v>
      </c>
      <c r="U5432">
        <v>26.63</v>
      </c>
      <c r="V5432" t="str">
        <f>VLOOKUP(L5432,'[2]tabela de preços'!$A:$D,4,0)</f>
        <v>SHERWIN WILLIAMS</v>
      </c>
      <c r="W5432" t="str">
        <f>VLOOKUP(L5432,'[2]tabela de preços'!$A:$F,6,0)</f>
        <v>VERNIZ AUTOMOTIVO</v>
      </c>
      <c r="X5432" t="str">
        <f>VLOOKUP(L5432,'[2]tabela de preços'!$A:$G,7,0)</f>
        <v>AUTOMOTIVO</v>
      </c>
    </row>
    <row r="5433" spans="1:24" x14ac:dyDescent="0.3">
      <c r="A5433" t="s">
        <v>1947</v>
      </c>
      <c r="B5433" t="s">
        <v>1948</v>
      </c>
      <c r="C5433" t="s">
        <v>4234</v>
      </c>
      <c r="D5433" s="1">
        <v>46087</v>
      </c>
      <c r="E5433" t="s">
        <v>4235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1951</v>
      </c>
      <c r="K5433" t="s">
        <v>1952</v>
      </c>
      <c r="L5433">
        <v>85780</v>
      </c>
      <c r="M5433" t="s">
        <v>2861</v>
      </c>
      <c r="O5433" t="s">
        <v>11</v>
      </c>
      <c r="P5433">
        <v>5403</v>
      </c>
      <c r="Q5433">
        <v>1</v>
      </c>
      <c r="R5433">
        <v>170.8</v>
      </c>
      <c r="S5433">
        <v>170.8</v>
      </c>
      <c r="T5433">
        <v>129.63999999999999</v>
      </c>
      <c r="U5433">
        <v>24.1</v>
      </c>
      <c r="V5433" t="str">
        <f>VLOOKUP(L5433,'[2]tabela de preços'!$A:$D,4,0)</f>
        <v>CORAL</v>
      </c>
      <c r="W5433" t="str">
        <f>VLOOKUP(L5433,'[2]tabela de preços'!$A:$F,6,0)</f>
        <v>TINTA PAREDE</v>
      </c>
      <c r="X5433" t="str">
        <f>VLOOKUP(L5433,'[2]tabela de preços'!$A:$G,7,0)</f>
        <v>IMOBILIÁRIO</v>
      </c>
    </row>
    <row r="5434" spans="1:24" x14ac:dyDescent="0.3">
      <c r="A5434" t="s">
        <v>1947</v>
      </c>
      <c r="B5434" t="s">
        <v>1948</v>
      </c>
      <c r="C5434" t="s">
        <v>4336</v>
      </c>
      <c r="D5434" s="1">
        <v>46090</v>
      </c>
      <c r="E5434" t="s">
        <v>4337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1951</v>
      </c>
      <c r="K5434" t="s">
        <v>1952</v>
      </c>
      <c r="L5434">
        <v>84928</v>
      </c>
      <c r="M5434" t="s">
        <v>36</v>
      </c>
      <c r="O5434" t="s">
        <v>11</v>
      </c>
      <c r="P5434">
        <v>5102</v>
      </c>
      <c r="Q5434">
        <v>10</v>
      </c>
      <c r="R5434">
        <v>9.39</v>
      </c>
      <c r="S5434">
        <v>93.9</v>
      </c>
      <c r="T5434">
        <v>71.3</v>
      </c>
      <c r="U5434">
        <v>24.07</v>
      </c>
      <c r="V5434" t="str">
        <f>VLOOKUP(L5434,'[2]tabela de preços'!$A:$D,4,0)</f>
        <v>ADERE</v>
      </c>
      <c r="W5434" t="str">
        <f>VLOOKUP(L5434,'[2]tabela de preços'!$A:$F,6,0)</f>
        <v xml:space="preserve">FITA DE USO GERAL </v>
      </c>
      <c r="X5434" t="str">
        <f>VLOOKUP(L5434,'[2]tabela de preços'!$A:$G,7,0)</f>
        <v>IMOBILIÁRIO</v>
      </c>
    </row>
    <row r="5435" spans="1:24" x14ac:dyDescent="0.3">
      <c r="A5435" t="s">
        <v>1947</v>
      </c>
      <c r="B5435" t="s">
        <v>1948</v>
      </c>
      <c r="C5435" t="s">
        <v>4336</v>
      </c>
      <c r="D5435" s="1">
        <v>46090</v>
      </c>
      <c r="E5435" t="s">
        <v>4337</v>
      </c>
      <c r="F5435">
        <v>9</v>
      </c>
      <c r="G5435">
        <v>236</v>
      </c>
      <c r="H5435" t="str">
        <f>VLOOKUP(G5435,[1]OPERADORES!$A:$B,2,0)</f>
        <v>DANIEL</v>
      </c>
      <c r="I5435" t="s">
        <v>21</v>
      </c>
      <c r="J5435" t="s">
        <v>1951</v>
      </c>
      <c r="K5435" t="s">
        <v>1952</v>
      </c>
      <c r="L5435">
        <v>84036</v>
      </c>
      <c r="M5435" t="s">
        <v>289</v>
      </c>
      <c r="O5435" t="s">
        <v>11</v>
      </c>
      <c r="P5435">
        <v>5102</v>
      </c>
      <c r="Q5435">
        <v>1</v>
      </c>
      <c r="R5435">
        <v>47.9</v>
      </c>
      <c r="S5435">
        <v>47.9</v>
      </c>
      <c r="T5435">
        <v>41.63</v>
      </c>
      <c r="U5435">
        <v>13.09</v>
      </c>
      <c r="V5435" t="str">
        <f>VLOOKUP(L5435,'[2]tabela de preços'!$A:$D,4,0)</f>
        <v>BRASILUX</v>
      </c>
      <c r="W5435" t="str">
        <f>VLOOKUP(L5435,'[2]tabela de preços'!$A:$F,6,0)</f>
        <v>MASSA CORRIDA / ACRÍLICA</v>
      </c>
      <c r="X5435" t="str">
        <f>VLOOKUP(L5435,'[2]tabela de preços'!$A:$G,7,0)</f>
        <v>IMOBILIÁRIO</v>
      </c>
    </row>
    <row r="5436" spans="1:24" x14ac:dyDescent="0.3">
      <c r="A5436" t="s">
        <v>1947</v>
      </c>
      <c r="B5436" t="s">
        <v>1948</v>
      </c>
      <c r="C5436" t="s">
        <v>4338</v>
      </c>
      <c r="D5436" s="1">
        <v>46090</v>
      </c>
      <c r="E5436" t="s">
        <v>4339</v>
      </c>
      <c r="F5436">
        <v>9</v>
      </c>
      <c r="G5436">
        <v>236</v>
      </c>
      <c r="H5436" t="str">
        <f>VLOOKUP(G5436,[1]OPERADORES!$A:$B,2,0)</f>
        <v>DANIEL</v>
      </c>
      <c r="I5436" t="s">
        <v>21</v>
      </c>
      <c r="J5436" t="s">
        <v>1951</v>
      </c>
      <c r="K5436" t="s">
        <v>1952</v>
      </c>
      <c r="L5436">
        <v>84333</v>
      </c>
      <c r="M5436" t="s">
        <v>1025</v>
      </c>
      <c r="O5436" t="s">
        <v>11</v>
      </c>
      <c r="P5436">
        <v>5403</v>
      </c>
      <c r="Q5436">
        <v>4</v>
      </c>
      <c r="R5436">
        <v>59.98</v>
      </c>
      <c r="S5436">
        <v>239.92</v>
      </c>
      <c r="T5436">
        <v>188.16</v>
      </c>
      <c r="U5436">
        <v>21.57</v>
      </c>
      <c r="V5436" t="str">
        <f>VLOOKUP(L5436,'[2]tabela de preços'!$A:$D,4,0)</f>
        <v>BRASILUX</v>
      </c>
      <c r="W5436" t="str">
        <f>VLOOKUP(L5436,'[2]tabela de preços'!$A:$F,6,0)</f>
        <v>ESMALTES</v>
      </c>
      <c r="X5436" t="str">
        <f>VLOOKUP(L5436,'[2]tabela de preços'!$A:$G,7,0)</f>
        <v>INDUSTRIAL</v>
      </c>
    </row>
    <row r="5437" spans="1:24" x14ac:dyDescent="0.3">
      <c r="A5437" t="s">
        <v>1947</v>
      </c>
      <c r="B5437" t="s">
        <v>1948</v>
      </c>
      <c r="C5437" t="s">
        <v>4338</v>
      </c>
      <c r="D5437" s="1">
        <v>46090</v>
      </c>
      <c r="E5437" t="s">
        <v>4339</v>
      </c>
      <c r="F5437">
        <v>9</v>
      </c>
      <c r="G5437">
        <v>236</v>
      </c>
      <c r="H5437" t="str">
        <f>VLOOKUP(G5437,[1]OPERADORES!$A:$B,2,0)</f>
        <v>DANIEL</v>
      </c>
      <c r="I5437" t="s">
        <v>21</v>
      </c>
      <c r="J5437" t="s">
        <v>1951</v>
      </c>
      <c r="K5437" t="s">
        <v>1952</v>
      </c>
      <c r="L5437">
        <v>84011</v>
      </c>
      <c r="M5437" t="s">
        <v>957</v>
      </c>
      <c r="O5437" t="s">
        <v>11</v>
      </c>
      <c r="P5437">
        <v>5102</v>
      </c>
      <c r="Q5437">
        <v>2</v>
      </c>
      <c r="R5437">
        <v>2.62</v>
      </c>
      <c r="S5437">
        <v>5.24</v>
      </c>
      <c r="T5437">
        <v>3.38</v>
      </c>
      <c r="U5437">
        <v>35.5</v>
      </c>
      <c r="V5437" t="str">
        <f>VLOOKUP(L5437,'[2]tabela de preços'!$A:$D,4,0)</f>
        <v>3M</v>
      </c>
      <c r="W5437" t="str">
        <f>VLOOKUP(L5437,'[2]tabela de preços'!$A:$F,6,0)</f>
        <v>LIXA FERRO</v>
      </c>
      <c r="X5437" t="str">
        <f>VLOOKUP(L5437,'[2]tabela de preços'!$A:$G,7,0)</f>
        <v>IMOBILIÁRIO</v>
      </c>
    </row>
    <row r="5438" spans="1:24" x14ac:dyDescent="0.3">
      <c r="A5438" t="s">
        <v>1947</v>
      </c>
      <c r="B5438" t="s">
        <v>1948</v>
      </c>
      <c r="C5438" t="s">
        <v>4338</v>
      </c>
      <c r="D5438" s="1">
        <v>46090</v>
      </c>
      <c r="E5438" t="s">
        <v>4339</v>
      </c>
      <c r="F5438">
        <v>9</v>
      </c>
      <c r="G5438">
        <v>236</v>
      </c>
      <c r="H5438" t="str">
        <f>VLOOKUP(G5438,[1]OPERADORES!$A:$B,2,0)</f>
        <v>DANIEL</v>
      </c>
      <c r="I5438" t="s">
        <v>21</v>
      </c>
      <c r="J5438" t="s">
        <v>1951</v>
      </c>
      <c r="K5438" t="s">
        <v>1952</v>
      </c>
      <c r="L5438">
        <v>84012</v>
      </c>
      <c r="M5438" t="s">
        <v>1648</v>
      </c>
      <c r="O5438" t="s">
        <v>11</v>
      </c>
      <c r="P5438">
        <v>5102</v>
      </c>
      <c r="Q5438">
        <v>10</v>
      </c>
      <c r="R5438">
        <v>2.23</v>
      </c>
      <c r="S5438">
        <v>22.3</v>
      </c>
      <c r="T5438">
        <v>16.899999999999999</v>
      </c>
      <c r="U5438">
        <v>24.22</v>
      </c>
      <c r="V5438" t="str">
        <f>VLOOKUP(L5438,'[2]tabela de preços'!$A:$D,4,0)</f>
        <v>3M</v>
      </c>
      <c r="W5438" t="str">
        <f>VLOOKUP(L5438,'[2]tabela de preços'!$A:$F,6,0)</f>
        <v>LIXA FERRO</v>
      </c>
      <c r="X5438" t="str">
        <f>VLOOKUP(L5438,'[2]tabela de preços'!$A:$G,7,0)</f>
        <v>IMOBILIÁRIO</v>
      </c>
    </row>
    <row r="5439" spans="1:24" x14ac:dyDescent="0.3">
      <c r="A5439" t="s">
        <v>1947</v>
      </c>
      <c r="B5439" t="s">
        <v>1948</v>
      </c>
      <c r="C5439" t="s">
        <v>4338</v>
      </c>
      <c r="D5439" s="1">
        <v>46090</v>
      </c>
      <c r="E5439" t="s">
        <v>4339</v>
      </c>
      <c r="F5439">
        <v>9</v>
      </c>
      <c r="G5439">
        <v>236</v>
      </c>
      <c r="H5439" t="str">
        <f>VLOOKUP(G5439,[1]OPERADORES!$A:$B,2,0)</f>
        <v>DANIEL</v>
      </c>
      <c r="I5439" t="s">
        <v>21</v>
      </c>
      <c r="J5439" t="s">
        <v>1951</v>
      </c>
      <c r="K5439" t="s">
        <v>1952</v>
      </c>
      <c r="L5439">
        <v>85140</v>
      </c>
      <c r="M5439" t="s">
        <v>625</v>
      </c>
      <c r="O5439" t="s">
        <v>46</v>
      </c>
      <c r="P5439">
        <v>5405</v>
      </c>
      <c r="Q5439">
        <v>1</v>
      </c>
      <c r="R5439">
        <v>206.54</v>
      </c>
      <c r="S5439">
        <v>206.54</v>
      </c>
      <c r="T5439">
        <v>156.77000000000001</v>
      </c>
      <c r="U5439">
        <v>24.1</v>
      </c>
      <c r="V5439" t="str">
        <f>VLOOKUP(L5439,'[2]tabela de preços'!$A:$D,4,0)</f>
        <v>MULTILONA</v>
      </c>
      <c r="W5439" t="str">
        <f>VLOOKUP(L5439,'[2]tabela de preços'!$A:$F,6,0)</f>
        <v>LONAS</v>
      </c>
      <c r="X5439" t="str">
        <f>VLOOKUP(L5439,'[2]tabela de preços'!$A:$G,7,0)</f>
        <v>IMOBILIÁRIO</v>
      </c>
    </row>
    <row r="5440" spans="1:24" x14ac:dyDescent="0.3">
      <c r="A5440" t="s">
        <v>1947</v>
      </c>
      <c r="B5440" t="s">
        <v>1948</v>
      </c>
      <c r="C5440" t="s">
        <v>4338</v>
      </c>
      <c r="D5440" s="1">
        <v>46090</v>
      </c>
      <c r="E5440" t="s">
        <v>4339</v>
      </c>
      <c r="F5440">
        <v>9</v>
      </c>
      <c r="G5440">
        <v>236</v>
      </c>
      <c r="H5440" t="str">
        <f>VLOOKUP(G5440,[1]OPERADORES!$A:$B,2,0)</f>
        <v>DANIEL</v>
      </c>
      <c r="I5440" t="s">
        <v>21</v>
      </c>
      <c r="J5440" t="s">
        <v>1951</v>
      </c>
      <c r="K5440" t="s">
        <v>1952</v>
      </c>
      <c r="L5440">
        <v>84425</v>
      </c>
      <c r="M5440" t="s">
        <v>616</v>
      </c>
      <c r="O5440" t="s">
        <v>11</v>
      </c>
      <c r="P5440">
        <v>5102</v>
      </c>
      <c r="Q5440">
        <v>10</v>
      </c>
      <c r="R5440">
        <v>3.73</v>
      </c>
      <c r="S5440">
        <v>37.299999999999997</v>
      </c>
      <c r="T5440">
        <v>26.7</v>
      </c>
      <c r="U5440">
        <v>28.42</v>
      </c>
      <c r="V5440" t="str">
        <f>VLOOKUP(L5440,'[2]tabela de preços'!$A:$D,4,0)</f>
        <v>ATLAS</v>
      </c>
      <c r="W5440" t="str">
        <f>VLOOKUP(L5440,'[2]tabela de preços'!$A:$F,6,0)</f>
        <v>ROLOS / TRINCHAS / PINCÉIS / ESPÁTULAS</v>
      </c>
      <c r="X5440" t="str">
        <f>VLOOKUP(L5440,'[2]tabela de preços'!$A:$G,7,0)</f>
        <v>IMOBILIÁRIO</v>
      </c>
    </row>
    <row r="5441" spans="1:24" x14ac:dyDescent="0.3">
      <c r="A5441" t="s">
        <v>1947</v>
      </c>
      <c r="B5441" t="s">
        <v>1948</v>
      </c>
      <c r="C5441" t="s">
        <v>4338</v>
      </c>
      <c r="D5441" s="1">
        <v>46090</v>
      </c>
      <c r="E5441" t="s">
        <v>4339</v>
      </c>
      <c r="F5441">
        <v>9</v>
      </c>
      <c r="G5441">
        <v>236</v>
      </c>
      <c r="H5441" t="str">
        <f>VLOOKUP(G5441,[1]OPERADORES!$A:$B,2,0)</f>
        <v>DANIEL</v>
      </c>
      <c r="I5441" t="s">
        <v>21</v>
      </c>
      <c r="J5441" t="s">
        <v>1951</v>
      </c>
      <c r="K5441" t="s">
        <v>1952</v>
      </c>
      <c r="L5441">
        <v>85650</v>
      </c>
      <c r="M5441" t="s">
        <v>439</v>
      </c>
      <c r="O5441" t="s">
        <v>11</v>
      </c>
      <c r="P5441">
        <v>5403</v>
      </c>
      <c r="Q5441">
        <v>12</v>
      </c>
      <c r="R5441">
        <v>10.73</v>
      </c>
      <c r="S5441">
        <v>128.76</v>
      </c>
      <c r="T5441">
        <v>83.04</v>
      </c>
      <c r="U5441">
        <v>35.51</v>
      </c>
      <c r="V5441" t="str">
        <f>VLOOKUP(L5441,'[2]tabela de preços'!$A:$D,4,0)</f>
        <v>UNIPEGA</v>
      </c>
      <c r="W5441" t="str">
        <f>VLOOKUP(L5441,'[2]tabela de preços'!$A:$F,6,0)</f>
        <v xml:space="preserve">SPRAYS </v>
      </c>
      <c r="X5441" t="str">
        <f>VLOOKUP(L5441,'[2]tabela de preços'!$A:$G,7,0)</f>
        <v>AUTOMOTIVO</v>
      </c>
    </row>
    <row r="5442" spans="1:24" x14ac:dyDescent="0.3">
      <c r="A5442" t="s">
        <v>1996</v>
      </c>
      <c r="C5442" t="s">
        <v>4236</v>
      </c>
      <c r="D5442" s="1">
        <v>46087</v>
      </c>
      <c r="E5442" t="s">
        <v>4237</v>
      </c>
      <c r="F5442">
        <v>9</v>
      </c>
      <c r="G5442">
        <v>231</v>
      </c>
      <c r="H5442" t="str">
        <f>VLOOKUP(G5442,[1]OPERADORES!$A:$B,2,0)</f>
        <v>EDIJANE</v>
      </c>
      <c r="I5442" t="s">
        <v>21</v>
      </c>
      <c r="J5442" t="s">
        <v>550</v>
      </c>
      <c r="K5442" t="s">
        <v>1999</v>
      </c>
      <c r="L5442">
        <v>85462</v>
      </c>
      <c r="M5442" t="s">
        <v>1823</v>
      </c>
      <c r="O5442" t="s">
        <v>11</v>
      </c>
      <c r="P5442">
        <v>5102</v>
      </c>
      <c r="Q5442">
        <v>1</v>
      </c>
      <c r="R5442">
        <v>7.54</v>
      </c>
      <c r="S5442">
        <v>7.54</v>
      </c>
      <c r="T5442">
        <v>5.72</v>
      </c>
      <c r="U5442">
        <v>24.14</v>
      </c>
      <c r="V5442" t="str">
        <f>VLOOKUP(L5442,'[2]tabela de preços'!$A:$D,4,0)</f>
        <v>TEK BOND</v>
      </c>
      <c r="W5442" t="str">
        <f>VLOOKUP(L5442,'[2]tabela de preços'!$A:$F,6,0)</f>
        <v>COLA INST./ ADESIVOS COLANTES</v>
      </c>
      <c r="X5442" t="str">
        <f>VLOOKUP(L5442,'[2]tabela de preços'!$A:$G,7,0)</f>
        <v>AUTOMOTIVO</v>
      </c>
    </row>
    <row r="5443" spans="1:24" x14ac:dyDescent="0.3">
      <c r="A5443" t="s">
        <v>1996</v>
      </c>
      <c r="C5443" t="s">
        <v>4236</v>
      </c>
      <c r="D5443" s="1">
        <v>46087</v>
      </c>
      <c r="E5443" t="s">
        <v>4237</v>
      </c>
      <c r="F5443">
        <v>9</v>
      </c>
      <c r="G5443">
        <v>231</v>
      </c>
      <c r="H5443" t="str">
        <f>VLOOKUP(G5443,[1]OPERADORES!$A:$B,2,0)</f>
        <v>EDIJANE</v>
      </c>
      <c r="I5443" t="s">
        <v>21</v>
      </c>
      <c r="J5443" t="s">
        <v>550</v>
      </c>
      <c r="K5443" t="s">
        <v>1999</v>
      </c>
      <c r="L5443">
        <v>85695</v>
      </c>
      <c r="M5443" t="s">
        <v>267</v>
      </c>
      <c r="O5443" t="s">
        <v>11</v>
      </c>
      <c r="P5443">
        <v>5102</v>
      </c>
      <c r="Q5443">
        <v>3</v>
      </c>
      <c r="R5443">
        <v>3.83</v>
      </c>
      <c r="S5443">
        <v>11.49</v>
      </c>
      <c r="T5443">
        <v>8.73</v>
      </c>
      <c r="U5443">
        <v>24.02</v>
      </c>
      <c r="V5443" t="str">
        <f>VLOOKUP(L5443,'[2]tabela de preços'!$A:$D,4,0)</f>
        <v>UNIPEGA</v>
      </c>
      <c r="W5443" t="str">
        <f>VLOOKUP(L5443,'[2]tabela de preços'!$A:$F,6,0)</f>
        <v>PU 40</v>
      </c>
      <c r="X5443" t="str">
        <f>VLOOKUP(L5443,'[2]tabela de preços'!$A:$G,7,0)</f>
        <v>IMOBILIÁRIO</v>
      </c>
    </row>
    <row r="5444" spans="1:24" x14ac:dyDescent="0.3">
      <c r="A5444" t="s">
        <v>1996</v>
      </c>
      <c r="C5444" t="s">
        <v>4236</v>
      </c>
      <c r="D5444" s="1">
        <v>46087</v>
      </c>
      <c r="E5444" t="s">
        <v>4237</v>
      </c>
      <c r="F5444">
        <v>9</v>
      </c>
      <c r="G5444">
        <v>231</v>
      </c>
      <c r="H5444" t="str">
        <f>VLOOKUP(G5444,[1]OPERADORES!$A:$B,2,0)</f>
        <v>EDIJANE</v>
      </c>
      <c r="I5444" t="s">
        <v>21</v>
      </c>
      <c r="J5444" t="s">
        <v>550</v>
      </c>
      <c r="K5444" t="s">
        <v>1999</v>
      </c>
      <c r="L5444">
        <v>85696</v>
      </c>
      <c r="M5444" t="s">
        <v>268</v>
      </c>
      <c r="O5444" t="s">
        <v>11</v>
      </c>
      <c r="P5444">
        <v>5102</v>
      </c>
      <c r="Q5444">
        <v>3</v>
      </c>
      <c r="R5444">
        <v>3.83</v>
      </c>
      <c r="S5444">
        <v>11.49</v>
      </c>
      <c r="T5444">
        <v>8.73</v>
      </c>
      <c r="U5444">
        <v>24.02</v>
      </c>
      <c r="V5444" t="str">
        <f>VLOOKUP(L5444,'[2]tabela de preços'!$A:$D,4,0)</f>
        <v>UNIPEGA</v>
      </c>
      <c r="W5444" t="str">
        <f>VLOOKUP(L5444,'[2]tabela de preços'!$A:$F,6,0)</f>
        <v>PU 40</v>
      </c>
      <c r="X5444" t="str">
        <f>VLOOKUP(L5444,'[2]tabela de preços'!$A:$G,7,0)</f>
        <v>IMOBILIÁRIO</v>
      </c>
    </row>
    <row r="5445" spans="1:24" x14ac:dyDescent="0.3">
      <c r="A5445" t="s">
        <v>1996</v>
      </c>
      <c r="C5445" t="s">
        <v>4236</v>
      </c>
      <c r="D5445" s="1">
        <v>46087</v>
      </c>
      <c r="E5445" t="s">
        <v>4237</v>
      </c>
      <c r="F5445">
        <v>9</v>
      </c>
      <c r="G5445">
        <v>231</v>
      </c>
      <c r="H5445" t="str">
        <f>VLOOKUP(G5445,[1]OPERADORES!$A:$B,2,0)</f>
        <v>EDIJANE</v>
      </c>
      <c r="I5445" t="s">
        <v>21</v>
      </c>
      <c r="J5445" t="s">
        <v>550</v>
      </c>
      <c r="K5445" t="s">
        <v>1999</v>
      </c>
      <c r="L5445">
        <v>85697</v>
      </c>
      <c r="M5445" t="s">
        <v>4238</v>
      </c>
      <c r="O5445" t="s">
        <v>11</v>
      </c>
      <c r="P5445">
        <v>5102</v>
      </c>
      <c r="Q5445">
        <v>3</v>
      </c>
      <c r="R5445">
        <v>3.83</v>
      </c>
      <c r="S5445">
        <v>11.49</v>
      </c>
      <c r="T5445">
        <v>8.73</v>
      </c>
      <c r="U5445">
        <v>24.02</v>
      </c>
      <c r="V5445" t="str">
        <f>VLOOKUP(L5445,'[2]tabela de preços'!$A:$D,4,0)</f>
        <v>UNIPEGA</v>
      </c>
      <c r="W5445" t="str">
        <f>VLOOKUP(L5445,'[2]tabela de preços'!$A:$F,6,0)</f>
        <v>PU 40</v>
      </c>
      <c r="X5445" t="str">
        <f>VLOOKUP(L5445,'[2]tabela de preços'!$A:$G,7,0)</f>
        <v>IMOBILIÁRIO</v>
      </c>
    </row>
    <row r="5446" spans="1:24" x14ac:dyDescent="0.3">
      <c r="A5446" t="s">
        <v>1996</v>
      </c>
      <c r="C5446" t="s">
        <v>4236</v>
      </c>
      <c r="D5446" s="1">
        <v>46087</v>
      </c>
      <c r="E5446" t="s">
        <v>4237</v>
      </c>
      <c r="F5446">
        <v>9</v>
      </c>
      <c r="G5446">
        <v>231</v>
      </c>
      <c r="H5446" t="str">
        <f>VLOOKUP(G5446,[1]OPERADORES!$A:$B,2,0)</f>
        <v>EDIJANE</v>
      </c>
      <c r="I5446" t="s">
        <v>21</v>
      </c>
      <c r="J5446" t="s">
        <v>550</v>
      </c>
      <c r="K5446" t="s">
        <v>1999</v>
      </c>
      <c r="L5446">
        <v>84029</v>
      </c>
      <c r="M5446" t="s">
        <v>29</v>
      </c>
      <c r="O5446" t="s">
        <v>11</v>
      </c>
      <c r="P5446">
        <v>5102</v>
      </c>
      <c r="Q5446">
        <v>2</v>
      </c>
      <c r="R5446">
        <v>12.02</v>
      </c>
      <c r="S5446">
        <v>24.04</v>
      </c>
      <c r="T5446">
        <v>18.239999999999998</v>
      </c>
      <c r="U5446">
        <v>24.13</v>
      </c>
      <c r="V5446" t="str">
        <f>VLOOKUP(L5446,'[2]tabela de preços'!$A:$D,4,0)</f>
        <v>BRASILUX</v>
      </c>
      <c r="W5446" t="str">
        <f>VLOOKUP(L5446,'[2]tabela de preços'!$A:$F,6,0)</f>
        <v>AGUARRAS</v>
      </c>
      <c r="X5446" t="str">
        <f>VLOOKUP(L5446,'[2]tabela de preços'!$A:$G,7,0)</f>
        <v>IMOBILIÁRIO</v>
      </c>
    </row>
    <row r="5447" spans="1:24" x14ac:dyDescent="0.3">
      <c r="A5447" t="s">
        <v>1996</v>
      </c>
      <c r="C5447" t="s">
        <v>4236</v>
      </c>
      <c r="D5447" s="1">
        <v>46087</v>
      </c>
      <c r="E5447" t="s">
        <v>4237</v>
      </c>
      <c r="F5447">
        <v>9</v>
      </c>
      <c r="G5447">
        <v>231</v>
      </c>
      <c r="H5447" t="str">
        <f>VLOOKUP(G5447,[1]OPERADORES!$A:$B,2,0)</f>
        <v>EDIJANE</v>
      </c>
      <c r="I5447" t="s">
        <v>21</v>
      </c>
      <c r="J5447" t="s">
        <v>550</v>
      </c>
      <c r="K5447" t="s">
        <v>1999</v>
      </c>
      <c r="L5447">
        <v>85677</v>
      </c>
      <c r="M5447" t="s">
        <v>2656</v>
      </c>
      <c r="O5447" t="s">
        <v>11</v>
      </c>
      <c r="P5447">
        <v>5102</v>
      </c>
      <c r="Q5447">
        <v>1</v>
      </c>
      <c r="R5447">
        <v>74.03</v>
      </c>
      <c r="S5447">
        <v>74.03</v>
      </c>
      <c r="T5447">
        <v>56.19</v>
      </c>
      <c r="U5447">
        <v>24.1</v>
      </c>
      <c r="V5447" t="str">
        <f>VLOOKUP(L5447,'[2]tabela de preços'!$A:$D,4,0)</f>
        <v>UNIPEGA</v>
      </c>
      <c r="W5447" t="str">
        <f>VLOOKUP(L5447,'[2]tabela de preços'!$A:$F,6,0)</f>
        <v>ESPUMA EXPANSIVA</v>
      </c>
      <c r="X5447" t="str">
        <f>VLOOKUP(L5447,'[2]tabela de preços'!$A:$G,7,0)</f>
        <v>IMOBILIÁRIO</v>
      </c>
    </row>
    <row r="5448" spans="1:24" x14ac:dyDescent="0.3">
      <c r="A5448" t="s">
        <v>1996</v>
      </c>
      <c r="C5448" t="s">
        <v>4236</v>
      </c>
      <c r="D5448" s="1">
        <v>46087</v>
      </c>
      <c r="E5448" t="s">
        <v>4237</v>
      </c>
      <c r="F5448">
        <v>9</v>
      </c>
      <c r="G5448">
        <v>231</v>
      </c>
      <c r="H5448" t="str">
        <f>VLOOKUP(G5448,[1]OPERADORES!$A:$B,2,0)</f>
        <v>EDIJANE</v>
      </c>
      <c r="I5448" t="s">
        <v>21</v>
      </c>
      <c r="J5448" t="s">
        <v>550</v>
      </c>
      <c r="K5448" t="s">
        <v>1999</v>
      </c>
      <c r="L5448">
        <v>84928</v>
      </c>
      <c r="M5448" t="s">
        <v>36</v>
      </c>
      <c r="O5448" t="s">
        <v>11</v>
      </c>
      <c r="P5448">
        <v>5102</v>
      </c>
      <c r="Q5448">
        <v>4</v>
      </c>
      <c r="R5448">
        <v>9.39</v>
      </c>
      <c r="S5448">
        <v>37.56</v>
      </c>
      <c r="T5448">
        <v>28.52</v>
      </c>
      <c r="U5448">
        <v>24.07</v>
      </c>
      <c r="V5448" t="str">
        <f>VLOOKUP(L5448,'[2]tabela de preços'!$A:$D,4,0)</f>
        <v>ADERE</v>
      </c>
      <c r="W5448" t="str">
        <f>VLOOKUP(L5448,'[2]tabela de preços'!$A:$F,6,0)</f>
        <v xml:space="preserve">FITA DE USO GERAL </v>
      </c>
      <c r="X5448" t="str">
        <f>VLOOKUP(L5448,'[2]tabela de preços'!$A:$G,7,0)</f>
        <v>IMOBILIÁRIO</v>
      </c>
    </row>
    <row r="5449" spans="1:24" x14ac:dyDescent="0.3">
      <c r="A5449" t="s">
        <v>1996</v>
      </c>
      <c r="C5449" t="s">
        <v>4236</v>
      </c>
      <c r="D5449" s="1">
        <v>46087</v>
      </c>
      <c r="E5449" t="s">
        <v>4237</v>
      </c>
      <c r="F5449">
        <v>9</v>
      </c>
      <c r="G5449">
        <v>231</v>
      </c>
      <c r="H5449" t="str">
        <f>VLOOKUP(G5449,[1]OPERADORES!$A:$B,2,0)</f>
        <v>EDIJANE</v>
      </c>
      <c r="I5449" t="s">
        <v>21</v>
      </c>
      <c r="J5449" t="s">
        <v>550</v>
      </c>
      <c r="K5449" t="s">
        <v>1999</v>
      </c>
      <c r="L5449">
        <v>85619</v>
      </c>
      <c r="M5449" t="s">
        <v>4239</v>
      </c>
      <c r="O5449" t="s">
        <v>11</v>
      </c>
      <c r="P5449">
        <v>5102</v>
      </c>
      <c r="Q5449">
        <v>2</v>
      </c>
      <c r="R5449">
        <v>7.54</v>
      </c>
      <c r="S5449">
        <v>15.08</v>
      </c>
      <c r="T5449">
        <v>11.44</v>
      </c>
      <c r="U5449">
        <v>24.14</v>
      </c>
      <c r="V5449" t="str">
        <f>VLOOKUP(L5449,'[2]tabela de preços'!$A:$D,4,0)</f>
        <v>ADERE</v>
      </c>
      <c r="W5449" t="str">
        <f>VLOOKUP(L5449,'[2]tabela de preços'!$A:$F,6,0)</f>
        <v xml:space="preserve">FITA DE USO GERAL </v>
      </c>
      <c r="X5449" t="str">
        <f>VLOOKUP(L5449,'[2]tabela de preços'!$A:$G,7,0)</f>
        <v>IMOBILIÁRIO</v>
      </c>
    </row>
    <row r="5450" spans="1:24" x14ac:dyDescent="0.3">
      <c r="A5450" t="s">
        <v>1996</v>
      </c>
      <c r="C5450" t="s">
        <v>4236</v>
      </c>
      <c r="D5450" s="1">
        <v>46087</v>
      </c>
      <c r="E5450" t="s">
        <v>4237</v>
      </c>
      <c r="F5450">
        <v>9</v>
      </c>
      <c r="G5450">
        <v>231</v>
      </c>
      <c r="H5450" t="str">
        <f>VLOOKUP(G5450,[1]OPERADORES!$A:$B,2,0)</f>
        <v>EDIJANE</v>
      </c>
      <c r="I5450" t="s">
        <v>21</v>
      </c>
      <c r="J5450" t="s">
        <v>550</v>
      </c>
      <c r="K5450" t="s">
        <v>1999</v>
      </c>
      <c r="L5450">
        <v>85681</v>
      </c>
      <c r="M5450" t="s">
        <v>4240</v>
      </c>
      <c r="O5450" t="s">
        <v>11</v>
      </c>
      <c r="P5450">
        <v>5102</v>
      </c>
      <c r="Q5450">
        <v>3</v>
      </c>
      <c r="R5450">
        <v>5.01</v>
      </c>
      <c r="S5450">
        <v>15.03</v>
      </c>
      <c r="T5450">
        <v>11.4</v>
      </c>
      <c r="U5450">
        <v>24.15</v>
      </c>
      <c r="V5450" t="str">
        <f>VLOOKUP(L5450,'[2]tabela de preços'!$A:$D,4,0)</f>
        <v>UNIPEGA</v>
      </c>
      <c r="W5450" t="str">
        <f>VLOOKUP(L5450,'[2]tabela de preços'!$A:$F,6,0)</f>
        <v>OUTRAS FITAS</v>
      </c>
      <c r="X5450" t="str">
        <f>VLOOKUP(L5450,'[2]tabela de preços'!$A:$G,7,0)</f>
        <v>IMOBILIÁRIO</v>
      </c>
    </row>
    <row r="5451" spans="1:24" x14ac:dyDescent="0.3">
      <c r="A5451" t="s">
        <v>1996</v>
      </c>
      <c r="C5451" t="s">
        <v>4236</v>
      </c>
      <c r="D5451" s="1">
        <v>46087</v>
      </c>
      <c r="E5451" t="s">
        <v>4237</v>
      </c>
      <c r="F5451">
        <v>9</v>
      </c>
      <c r="G5451">
        <v>231</v>
      </c>
      <c r="H5451" t="str">
        <f>VLOOKUP(G5451,[1]OPERADORES!$A:$B,2,0)</f>
        <v>EDIJANE</v>
      </c>
      <c r="I5451" t="s">
        <v>21</v>
      </c>
      <c r="J5451" t="s">
        <v>550</v>
      </c>
      <c r="K5451" t="s">
        <v>1999</v>
      </c>
      <c r="L5451">
        <v>86995</v>
      </c>
      <c r="M5451" t="s">
        <v>2817</v>
      </c>
      <c r="O5451" t="s">
        <v>11</v>
      </c>
      <c r="P5451">
        <v>5102</v>
      </c>
      <c r="Q5451">
        <v>3</v>
      </c>
      <c r="R5451">
        <v>7.29</v>
      </c>
      <c r="S5451">
        <v>21.87</v>
      </c>
      <c r="T5451">
        <v>17.489999999999998</v>
      </c>
      <c r="U5451">
        <v>20.03</v>
      </c>
      <c r="V5451" t="str">
        <f>VLOOKUP(L5451,'[2]tabela de preços'!$A:$D,4,0)</f>
        <v>AUTOAMERICA</v>
      </c>
      <c r="W5451" t="str">
        <f>VLOOKUP(L5451,'[2]tabela de preços'!$A:$F,6,0)</f>
        <v>FLANELAS / PANOS</v>
      </c>
      <c r="X5451" t="str">
        <f>VLOOKUP(L5451,'[2]tabela de preços'!$A:$G,7,0)</f>
        <v>AUTOMOTIVO</v>
      </c>
    </row>
    <row r="5452" spans="1:24" x14ac:dyDescent="0.3">
      <c r="A5452" t="s">
        <v>1996</v>
      </c>
      <c r="C5452" t="s">
        <v>4236</v>
      </c>
      <c r="D5452" s="1">
        <v>46087</v>
      </c>
      <c r="E5452" t="s">
        <v>4237</v>
      </c>
      <c r="F5452">
        <v>9</v>
      </c>
      <c r="G5452">
        <v>231</v>
      </c>
      <c r="H5452" t="str">
        <f>VLOOKUP(G5452,[1]OPERADORES!$A:$B,2,0)</f>
        <v>EDIJANE</v>
      </c>
      <c r="I5452" t="s">
        <v>21</v>
      </c>
      <c r="J5452" t="s">
        <v>550</v>
      </c>
      <c r="K5452" t="s">
        <v>1999</v>
      </c>
      <c r="L5452">
        <v>23878</v>
      </c>
      <c r="M5452" t="s">
        <v>851</v>
      </c>
      <c r="O5452" t="s">
        <v>11</v>
      </c>
      <c r="P5452">
        <v>5102</v>
      </c>
      <c r="Q5452">
        <v>3</v>
      </c>
      <c r="R5452">
        <v>10.38</v>
      </c>
      <c r="S5452">
        <v>31.14</v>
      </c>
      <c r="T5452">
        <v>23.64</v>
      </c>
      <c r="U5452">
        <v>24.08</v>
      </c>
      <c r="V5452" t="str">
        <f>VLOOKUP(L5452,'[2]tabela de preços'!$A:$D,4,0)</f>
        <v>ATLAS</v>
      </c>
      <c r="W5452" t="str">
        <f>VLOOKUP(L5452,'[2]tabela de preços'!$A:$F,6,0)</f>
        <v>ROLOS / TRINCHAS / PINCÉIS / ESPÁTULAS</v>
      </c>
      <c r="X5452" t="str">
        <f>VLOOKUP(L5452,'[2]tabela de preços'!$A:$G,7,0)</f>
        <v>IMOBILIÁRIO</v>
      </c>
    </row>
    <row r="5453" spans="1:24" x14ac:dyDescent="0.3">
      <c r="A5453" t="s">
        <v>1996</v>
      </c>
      <c r="C5453" t="s">
        <v>4236</v>
      </c>
      <c r="D5453" s="1">
        <v>46087</v>
      </c>
      <c r="E5453" t="s">
        <v>4237</v>
      </c>
      <c r="F5453">
        <v>9</v>
      </c>
      <c r="G5453">
        <v>231</v>
      </c>
      <c r="H5453" t="str">
        <f>VLOOKUP(G5453,[1]OPERADORES!$A:$B,2,0)</f>
        <v>EDIJANE</v>
      </c>
      <c r="I5453" t="s">
        <v>21</v>
      </c>
      <c r="J5453" t="s">
        <v>550</v>
      </c>
      <c r="K5453" t="s">
        <v>1999</v>
      </c>
      <c r="L5453">
        <v>84021</v>
      </c>
      <c r="M5453" t="s">
        <v>1945</v>
      </c>
      <c r="O5453" t="s">
        <v>11</v>
      </c>
      <c r="P5453">
        <v>5102</v>
      </c>
      <c r="Q5453">
        <v>20</v>
      </c>
      <c r="R5453">
        <v>0.6</v>
      </c>
      <c r="S5453">
        <v>12</v>
      </c>
      <c r="T5453">
        <v>9.1999999999999993</v>
      </c>
      <c r="U5453">
        <v>23.33</v>
      </c>
      <c r="V5453" t="str">
        <f>VLOOKUP(L5453,'[2]tabela de preços'!$A:$D,4,0)</f>
        <v>3M</v>
      </c>
      <c r="W5453" t="str">
        <f>VLOOKUP(L5453,'[2]tabela de preços'!$A:$F,6,0)</f>
        <v>LIXA MASSA  /MADEIRA / PAREDE</v>
      </c>
      <c r="X5453" t="str">
        <f>VLOOKUP(L5453,'[2]tabela de preços'!$A:$G,7,0)</f>
        <v>IMOBILIÁRIO</v>
      </c>
    </row>
    <row r="5454" spans="1:24" x14ac:dyDescent="0.3">
      <c r="A5454" t="s">
        <v>1996</v>
      </c>
      <c r="C5454" t="s">
        <v>4236</v>
      </c>
      <c r="D5454" s="1">
        <v>46087</v>
      </c>
      <c r="E5454" t="s">
        <v>4237</v>
      </c>
      <c r="F5454">
        <v>9</v>
      </c>
      <c r="G5454">
        <v>231</v>
      </c>
      <c r="H5454" t="str">
        <f>VLOOKUP(G5454,[1]OPERADORES!$A:$B,2,0)</f>
        <v>EDIJANE</v>
      </c>
      <c r="I5454" t="s">
        <v>21</v>
      </c>
      <c r="J5454" t="s">
        <v>550</v>
      </c>
      <c r="K5454" t="s">
        <v>1999</v>
      </c>
      <c r="L5454">
        <v>84018</v>
      </c>
      <c r="M5454" t="s">
        <v>818</v>
      </c>
      <c r="O5454" t="s">
        <v>11</v>
      </c>
      <c r="P5454">
        <v>5102</v>
      </c>
      <c r="Q5454">
        <v>20</v>
      </c>
      <c r="R5454">
        <v>0.6</v>
      </c>
      <c r="S5454">
        <v>12</v>
      </c>
      <c r="T5454">
        <v>9.1999999999999993</v>
      </c>
      <c r="U5454">
        <v>23.33</v>
      </c>
      <c r="V5454" t="str">
        <f>VLOOKUP(L5454,'[2]tabela de preços'!$A:$D,4,0)</f>
        <v>3M</v>
      </c>
      <c r="W5454" t="str">
        <f>VLOOKUP(L5454,'[2]tabela de preços'!$A:$F,6,0)</f>
        <v>LIXA MASSA  /MADEIRA / PAREDE</v>
      </c>
      <c r="X5454" t="str">
        <f>VLOOKUP(L5454,'[2]tabela de preços'!$A:$G,7,0)</f>
        <v>IMOBILIÁRIO</v>
      </c>
    </row>
    <row r="5455" spans="1:24" x14ac:dyDescent="0.3">
      <c r="A5455" t="s">
        <v>1996</v>
      </c>
      <c r="C5455" t="s">
        <v>4236</v>
      </c>
      <c r="D5455" s="1">
        <v>46087</v>
      </c>
      <c r="E5455" t="s">
        <v>4237</v>
      </c>
      <c r="F5455">
        <v>9</v>
      </c>
      <c r="G5455">
        <v>231</v>
      </c>
      <c r="H5455" t="str">
        <f>VLOOKUP(G5455,[1]OPERADORES!$A:$B,2,0)</f>
        <v>EDIJANE</v>
      </c>
      <c r="I5455" t="s">
        <v>21</v>
      </c>
      <c r="J5455" t="s">
        <v>550</v>
      </c>
      <c r="K5455" t="s">
        <v>1999</v>
      </c>
      <c r="L5455">
        <v>85626</v>
      </c>
      <c r="M5455" t="s">
        <v>1040</v>
      </c>
      <c r="O5455" t="s">
        <v>11</v>
      </c>
      <c r="P5455">
        <v>5102</v>
      </c>
      <c r="Q5455">
        <v>1</v>
      </c>
      <c r="R5455">
        <v>34.9</v>
      </c>
      <c r="S5455">
        <v>34.9</v>
      </c>
      <c r="T5455">
        <v>28.68</v>
      </c>
      <c r="U5455">
        <v>17.82</v>
      </c>
      <c r="V5455" t="str">
        <f>VLOOKUP(L5455,'[2]tabela de preços'!$A:$D,4,0)</f>
        <v>WD-40</v>
      </c>
      <c r="W5455" t="str">
        <f>VLOOKUP(L5455,'[2]tabela de preços'!$A:$F,6,0)</f>
        <v>DESENGRIPANTE</v>
      </c>
      <c r="X5455" t="str">
        <f>VLOOKUP(L5455,'[2]tabela de preços'!$A:$G,7,0)</f>
        <v>AUTOMOTIVO</v>
      </c>
    </row>
    <row r="5456" spans="1:24" x14ac:dyDescent="0.3">
      <c r="A5456" t="s">
        <v>1996</v>
      </c>
      <c r="C5456" t="s">
        <v>4236</v>
      </c>
      <c r="D5456" s="1">
        <v>46087</v>
      </c>
      <c r="E5456" t="s">
        <v>4237</v>
      </c>
      <c r="F5456">
        <v>9</v>
      </c>
      <c r="G5456">
        <v>231</v>
      </c>
      <c r="H5456" t="str">
        <f>VLOOKUP(G5456,[1]OPERADORES!$A:$B,2,0)</f>
        <v>EDIJANE</v>
      </c>
      <c r="I5456" t="s">
        <v>21</v>
      </c>
      <c r="J5456" t="s">
        <v>550</v>
      </c>
      <c r="K5456" t="s">
        <v>1999</v>
      </c>
      <c r="L5456">
        <v>85164</v>
      </c>
      <c r="M5456" t="s">
        <v>278</v>
      </c>
      <c r="O5456" t="s">
        <v>11</v>
      </c>
      <c r="P5456">
        <v>5102</v>
      </c>
      <c r="Q5456">
        <v>2</v>
      </c>
      <c r="R5456">
        <v>13.29</v>
      </c>
      <c r="S5456">
        <v>26.58</v>
      </c>
      <c r="T5456">
        <v>20.18</v>
      </c>
      <c r="U5456">
        <v>24.08</v>
      </c>
      <c r="V5456" t="str">
        <f>VLOOKUP(L5456,'[2]tabela de preços'!$A:$D,4,0)</f>
        <v>BRASILUX</v>
      </c>
      <c r="W5456" t="str">
        <f>VLOOKUP(L5456,'[2]tabela de preços'!$A:$F,6,0)</f>
        <v>QUEROSENE</v>
      </c>
      <c r="X5456" t="str">
        <f>VLOOKUP(L5456,'[2]tabela de preços'!$A:$G,7,0)</f>
        <v>AUTOMOTIVO</v>
      </c>
    </row>
    <row r="5457" spans="1:24" x14ac:dyDescent="0.3">
      <c r="A5457" t="s">
        <v>1996</v>
      </c>
      <c r="C5457" t="s">
        <v>4236</v>
      </c>
      <c r="D5457" s="1">
        <v>46087</v>
      </c>
      <c r="E5457" t="s">
        <v>4237</v>
      </c>
      <c r="F5457">
        <v>9</v>
      </c>
      <c r="G5457">
        <v>231</v>
      </c>
      <c r="H5457" t="str">
        <f>VLOOKUP(G5457,[1]OPERADORES!$A:$B,2,0)</f>
        <v>EDIJANE</v>
      </c>
      <c r="I5457" t="s">
        <v>21</v>
      </c>
      <c r="J5457" t="s">
        <v>550</v>
      </c>
      <c r="K5457" t="s">
        <v>1999</v>
      </c>
      <c r="L5457">
        <v>84041</v>
      </c>
      <c r="M5457" t="s">
        <v>1736</v>
      </c>
      <c r="O5457" t="s">
        <v>11</v>
      </c>
      <c r="P5457">
        <v>5102</v>
      </c>
      <c r="Q5457">
        <v>2</v>
      </c>
      <c r="R5457">
        <v>7.8</v>
      </c>
      <c r="S5457">
        <v>15.6</v>
      </c>
      <c r="T5457">
        <v>11.84</v>
      </c>
      <c r="U5457">
        <v>24.1</v>
      </c>
      <c r="V5457" t="str">
        <f>VLOOKUP(L5457,'[2]tabela de preços'!$A:$D,4,0)</f>
        <v>BRASILUX</v>
      </c>
      <c r="W5457" t="str">
        <f>VLOOKUP(L5457,'[2]tabela de preços'!$A:$F,6,0)</f>
        <v>FERRUGEM</v>
      </c>
      <c r="X5457" t="str">
        <f>VLOOKUP(L5457,'[2]tabela de preços'!$A:$G,7,0)</f>
        <v>AUTOMOTIVO</v>
      </c>
    </row>
    <row r="5458" spans="1:24" x14ac:dyDescent="0.3">
      <c r="A5458" t="s">
        <v>1996</v>
      </c>
      <c r="C5458" t="s">
        <v>4236</v>
      </c>
      <c r="D5458" s="1">
        <v>46087</v>
      </c>
      <c r="E5458" t="s">
        <v>4237</v>
      </c>
      <c r="F5458">
        <v>9</v>
      </c>
      <c r="G5458">
        <v>231</v>
      </c>
      <c r="H5458" t="str">
        <f>VLOOKUP(G5458,[1]OPERADORES!$A:$B,2,0)</f>
        <v>EDIJANE</v>
      </c>
      <c r="I5458" t="s">
        <v>21</v>
      </c>
      <c r="J5458" t="s">
        <v>550</v>
      </c>
      <c r="K5458" t="s">
        <v>1999</v>
      </c>
      <c r="L5458">
        <v>84426</v>
      </c>
      <c r="M5458" t="s">
        <v>1957</v>
      </c>
      <c r="O5458" t="s">
        <v>11</v>
      </c>
      <c r="P5458">
        <v>5102</v>
      </c>
      <c r="Q5458">
        <v>5</v>
      </c>
      <c r="R5458">
        <v>4.32</v>
      </c>
      <c r="S5458">
        <v>21.6</v>
      </c>
      <c r="T5458">
        <v>16.399999999999999</v>
      </c>
      <c r="U5458">
        <v>24.07</v>
      </c>
      <c r="V5458" t="str">
        <f>VLOOKUP(L5458,'[2]tabela de preços'!$A:$D,4,0)</f>
        <v>ATLAS</v>
      </c>
      <c r="W5458" t="str">
        <f>VLOOKUP(L5458,'[2]tabela de preços'!$A:$F,6,0)</f>
        <v>ROLOS / TRINCHAS / PINCÉIS / ESPÁTULAS</v>
      </c>
      <c r="X5458" t="str">
        <f>VLOOKUP(L5458,'[2]tabela de preços'!$A:$G,7,0)</f>
        <v>IMOBILIÁRIO</v>
      </c>
    </row>
    <row r="5459" spans="1:24" x14ac:dyDescent="0.3">
      <c r="A5459" t="s">
        <v>1996</v>
      </c>
      <c r="C5459" t="s">
        <v>4236</v>
      </c>
      <c r="D5459" s="1">
        <v>46087</v>
      </c>
      <c r="E5459" t="s">
        <v>4237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550</v>
      </c>
      <c r="K5459" t="s">
        <v>1999</v>
      </c>
      <c r="L5459">
        <v>85227</v>
      </c>
      <c r="M5459" t="s">
        <v>1042</v>
      </c>
      <c r="O5459" t="s">
        <v>11</v>
      </c>
      <c r="P5459">
        <v>5102</v>
      </c>
      <c r="Q5459">
        <v>3</v>
      </c>
      <c r="R5459">
        <v>6.06</v>
      </c>
      <c r="S5459">
        <v>18.18</v>
      </c>
      <c r="T5459">
        <v>13.8</v>
      </c>
      <c r="U5459">
        <v>24.09</v>
      </c>
      <c r="V5459" t="str">
        <f>VLOOKUP(L5459,'[2]tabela de preços'!$A:$D,4,0)</f>
        <v>ATLAS</v>
      </c>
      <c r="W5459" t="str">
        <f>VLOOKUP(L5459,'[2]tabela de preços'!$A:$F,6,0)</f>
        <v>ROLOS / TRINCHAS / PINCÉIS / ESPÁTULAS</v>
      </c>
      <c r="X5459" t="str">
        <f>VLOOKUP(L5459,'[2]tabela de preços'!$A:$G,7,0)</f>
        <v>IMOBILIÁRIO</v>
      </c>
    </row>
    <row r="5460" spans="1:24" x14ac:dyDescent="0.3">
      <c r="A5460" t="s">
        <v>1996</v>
      </c>
      <c r="C5460" t="s">
        <v>4236</v>
      </c>
      <c r="D5460" s="1">
        <v>46087</v>
      </c>
      <c r="E5460" t="s">
        <v>4237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550</v>
      </c>
      <c r="K5460" t="s">
        <v>1999</v>
      </c>
      <c r="L5460">
        <v>86877</v>
      </c>
      <c r="M5460" t="s">
        <v>4241</v>
      </c>
      <c r="O5460" t="s">
        <v>11</v>
      </c>
      <c r="P5460">
        <v>5102</v>
      </c>
      <c r="Q5460">
        <v>3</v>
      </c>
      <c r="R5460">
        <v>6.38</v>
      </c>
      <c r="S5460">
        <v>19.14</v>
      </c>
      <c r="T5460">
        <v>14.52</v>
      </c>
      <c r="U5460">
        <v>24.14</v>
      </c>
      <c r="V5460" t="str">
        <f>VLOOKUP(L5460,'[2]tabela de preços'!$A:$D,4,0)</f>
        <v>UNIFORTE</v>
      </c>
      <c r="W5460" t="str">
        <f>VLOOKUP(L5460,'[2]tabela de preços'!$A:$F,6,0)</f>
        <v>ASSENTOS / SIFÕES</v>
      </c>
      <c r="X5460" t="str">
        <f>VLOOKUP(L5460,'[2]tabela de preços'!$A:$G,7,0)</f>
        <v>IMOBILIÁRIO</v>
      </c>
    </row>
    <row r="5461" spans="1:24" x14ac:dyDescent="0.3">
      <c r="A5461" t="s">
        <v>1996</v>
      </c>
      <c r="C5461" t="s">
        <v>4236</v>
      </c>
      <c r="D5461" s="1">
        <v>46087</v>
      </c>
      <c r="E5461" t="s">
        <v>4237</v>
      </c>
      <c r="F5461">
        <v>9</v>
      </c>
      <c r="G5461">
        <v>231</v>
      </c>
      <c r="H5461" t="str">
        <f>VLOOKUP(G5461,[1]OPERADORES!$A:$B,2,0)</f>
        <v>EDIJANE</v>
      </c>
      <c r="I5461" t="s">
        <v>21</v>
      </c>
      <c r="J5461" t="s">
        <v>550</v>
      </c>
      <c r="K5461" t="s">
        <v>1999</v>
      </c>
      <c r="L5461">
        <v>85682</v>
      </c>
      <c r="M5461" t="s">
        <v>596</v>
      </c>
      <c r="O5461" t="s">
        <v>11</v>
      </c>
      <c r="P5461">
        <v>5102</v>
      </c>
      <c r="Q5461">
        <v>3</v>
      </c>
      <c r="R5461">
        <v>3.3</v>
      </c>
      <c r="S5461">
        <v>9.9</v>
      </c>
      <c r="T5461">
        <v>7.5</v>
      </c>
      <c r="U5461">
        <v>24.24</v>
      </c>
      <c r="V5461" t="str">
        <f>VLOOKUP(L5461,'[2]tabela de preços'!$A:$D,4,0)</f>
        <v>UNIPEGA</v>
      </c>
      <c r="W5461" t="str">
        <f>VLOOKUP(L5461,'[2]tabela de preços'!$A:$F,6,0)</f>
        <v>SILICONE</v>
      </c>
      <c r="X5461" t="str">
        <f>VLOOKUP(L5461,'[2]tabela de preços'!$A:$G,7,0)</f>
        <v>IMOBILIÁRIO</v>
      </c>
    </row>
    <row r="5462" spans="1:24" x14ac:dyDescent="0.3">
      <c r="A5462" t="s">
        <v>1996</v>
      </c>
      <c r="C5462" t="s">
        <v>4236</v>
      </c>
      <c r="D5462" s="1">
        <v>46087</v>
      </c>
      <c r="E5462" t="s">
        <v>4237</v>
      </c>
      <c r="F5462">
        <v>9</v>
      </c>
      <c r="G5462">
        <v>231</v>
      </c>
      <c r="H5462" t="str">
        <f>VLOOKUP(G5462,[1]OPERADORES!$A:$B,2,0)</f>
        <v>EDIJANE</v>
      </c>
      <c r="I5462" t="s">
        <v>21</v>
      </c>
      <c r="J5462" t="s">
        <v>550</v>
      </c>
      <c r="K5462" t="s">
        <v>1999</v>
      </c>
      <c r="L5462">
        <v>84560</v>
      </c>
      <c r="M5462" t="s">
        <v>118</v>
      </c>
      <c r="O5462" t="s">
        <v>11</v>
      </c>
      <c r="P5462">
        <v>5102</v>
      </c>
      <c r="Q5462">
        <v>2</v>
      </c>
      <c r="R5462">
        <v>47.89</v>
      </c>
      <c r="S5462">
        <v>95.78</v>
      </c>
      <c r="T5462">
        <v>82.26</v>
      </c>
      <c r="U5462">
        <v>14.12</v>
      </c>
      <c r="V5462" t="str">
        <f>VLOOKUP(L5462,'[2]tabela de preços'!$A:$D,4,0)</f>
        <v>BRASILUX</v>
      </c>
      <c r="W5462" t="str">
        <f>VLOOKUP(L5462,'[2]tabela de preços'!$A:$F,6,0)</f>
        <v>THINNER DE LIMPEZA</v>
      </c>
      <c r="X5462" t="str">
        <f>VLOOKUP(L5462,'[2]tabela de preços'!$A:$G,7,0)</f>
        <v>THINNER</v>
      </c>
    </row>
    <row r="5463" spans="1:24" x14ac:dyDescent="0.3">
      <c r="A5463" t="s">
        <v>1996</v>
      </c>
      <c r="C5463" t="s">
        <v>4236</v>
      </c>
      <c r="D5463" s="1">
        <v>46087</v>
      </c>
      <c r="E5463" t="s">
        <v>4237</v>
      </c>
      <c r="F5463">
        <v>9</v>
      </c>
      <c r="G5463">
        <v>231</v>
      </c>
      <c r="H5463" t="str">
        <f>VLOOKUP(G5463,[1]OPERADORES!$A:$B,2,0)</f>
        <v>EDIJANE</v>
      </c>
      <c r="I5463" t="s">
        <v>21</v>
      </c>
      <c r="J5463" t="s">
        <v>550</v>
      </c>
      <c r="K5463" t="s">
        <v>1999</v>
      </c>
      <c r="L5463">
        <v>85650</v>
      </c>
      <c r="M5463" t="s">
        <v>439</v>
      </c>
      <c r="O5463" t="s">
        <v>11</v>
      </c>
      <c r="P5463">
        <v>5403</v>
      </c>
      <c r="Q5463">
        <v>6</v>
      </c>
      <c r="R5463">
        <v>9.1199999999999992</v>
      </c>
      <c r="S5463">
        <v>54.72</v>
      </c>
      <c r="T5463">
        <v>41.52</v>
      </c>
      <c r="U5463">
        <v>24.12</v>
      </c>
      <c r="V5463" t="str">
        <f>VLOOKUP(L5463,'[2]tabela de preços'!$A:$D,4,0)</f>
        <v>UNIPEGA</v>
      </c>
      <c r="W5463" t="str">
        <f>VLOOKUP(L5463,'[2]tabela de preços'!$A:$F,6,0)</f>
        <v xml:space="preserve">SPRAYS </v>
      </c>
      <c r="X5463" t="str">
        <f>VLOOKUP(L5463,'[2]tabela de preços'!$A:$G,7,0)</f>
        <v>AUTOMOTIVO</v>
      </c>
    </row>
    <row r="5464" spans="1:24" x14ac:dyDescent="0.3">
      <c r="A5464" t="s">
        <v>1996</v>
      </c>
      <c r="C5464" t="s">
        <v>4236</v>
      </c>
      <c r="D5464" s="1">
        <v>46087</v>
      </c>
      <c r="E5464" t="s">
        <v>4237</v>
      </c>
      <c r="F5464">
        <v>9</v>
      </c>
      <c r="G5464">
        <v>231</v>
      </c>
      <c r="H5464" t="str">
        <f>VLOOKUP(G5464,[1]OPERADORES!$A:$B,2,0)</f>
        <v>EDIJANE</v>
      </c>
      <c r="I5464" t="s">
        <v>21</v>
      </c>
      <c r="J5464" t="s">
        <v>550</v>
      </c>
      <c r="K5464" t="s">
        <v>1999</v>
      </c>
      <c r="L5464">
        <v>86967</v>
      </c>
      <c r="M5464" t="s">
        <v>3360</v>
      </c>
      <c r="O5464" t="s">
        <v>11</v>
      </c>
      <c r="P5464">
        <v>5102</v>
      </c>
      <c r="Q5464">
        <v>6</v>
      </c>
      <c r="R5464">
        <v>2.06</v>
      </c>
      <c r="S5464">
        <v>12.36</v>
      </c>
      <c r="T5464">
        <v>9.36</v>
      </c>
      <c r="U5464">
        <v>24.27</v>
      </c>
      <c r="V5464" t="str">
        <f>VLOOKUP(L5464,'[2]tabela de preços'!$A:$D,4,0)</f>
        <v>HERC</v>
      </c>
      <c r="W5464" t="str">
        <f>VLOOKUP(L5464,'[2]tabela de preços'!$A:$F,6,0)</f>
        <v>TORNEIRAS / DUCHAS</v>
      </c>
      <c r="X5464" t="str">
        <f>VLOOKUP(L5464,'[2]tabela de preços'!$A:$G,7,0)</f>
        <v>IMOBILIÁRIO</v>
      </c>
    </row>
    <row r="5465" spans="1:24" x14ac:dyDescent="0.3">
      <c r="A5465" t="s">
        <v>2025</v>
      </c>
      <c r="C5465" t="s">
        <v>4242</v>
      </c>
      <c r="D5465" s="1">
        <v>46087</v>
      </c>
      <c r="E5465" t="s">
        <v>4243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762</v>
      </c>
      <c r="K5465" t="s">
        <v>2028</v>
      </c>
      <c r="L5465">
        <v>10236</v>
      </c>
      <c r="M5465" t="s">
        <v>133</v>
      </c>
      <c r="O5465" t="s">
        <v>11</v>
      </c>
      <c r="P5465">
        <v>5102</v>
      </c>
      <c r="Q5465">
        <v>10</v>
      </c>
      <c r="R5465">
        <v>2.79</v>
      </c>
      <c r="S5465">
        <v>27.9</v>
      </c>
      <c r="T5465">
        <v>23.2</v>
      </c>
      <c r="U5465">
        <v>16.850000000000001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2025</v>
      </c>
      <c r="C5466" t="s">
        <v>4242</v>
      </c>
      <c r="D5466" s="1">
        <v>46087</v>
      </c>
      <c r="E5466" t="s">
        <v>4243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762</v>
      </c>
      <c r="K5466" t="s">
        <v>2028</v>
      </c>
      <c r="L5466">
        <v>10232</v>
      </c>
      <c r="M5466" t="s">
        <v>134</v>
      </c>
      <c r="O5466" t="s">
        <v>11</v>
      </c>
      <c r="P5466">
        <v>5102</v>
      </c>
      <c r="Q5466">
        <v>10</v>
      </c>
      <c r="R5466">
        <v>2.79</v>
      </c>
      <c r="S5466">
        <v>27.9</v>
      </c>
      <c r="T5466">
        <v>22.5</v>
      </c>
      <c r="U5466">
        <v>19.350000000000001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2025</v>
      </c>
      <c r="C5467" t="s">
        <v>4242</v>
      </c>
      <c r="D5467" s="1">
        <v>46087</v>
      </c>
      <c r="E5467" t="s">
        <v>4243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762</v>
      </c>
      <c r="K5467" t="s">
        <v>2028</v>
      </c>
      <c r="L5467">
        <v>10237</v>
      </c>
      <c r="M5467" t="s">
        <v>271</v>
      </c>
      <c r="O5467" t="s">
        <v>11</v>
      </c>
      <c r="P5467">
        <v>5102</v>
      </c>
      <c r="Q5467">
        <v>10</v>
      </c>
      <c r="R5467">
        <v>2.79</v>
      </c>
      <c r="S5467">
        <v>27.9</v>
      </c>
      <c r="T5467">
        <v>22.5</v>
      </c>
      <c r="U5467">
        <v>19.350000000000001</v>
      </c>
      <c r="V5467" t="str">
        <f>VLOOKUP(L5467,'[2]tabela de preços'!$A:$D,4,0)</f>
        <v>NORTON</v>
      </c>
      <c r="W5467" t="str">
        <f>VLOOKUP(L5467,'[2]tabela de preços'!$A:$F,6,0)</f>
        <v xml:space="preserve">DISCOS / LIXAS / ABRASIVOS </v>
      </c>
      <c r="X5467" t="str">
        <f>VLOOKUP(L5467,'[2]tabela de preços'!$A:$G,7,0)</f>
        <v>AUTOMOTIVO</v>
      </c>
    </row>
    <row r="5468" spans="1:24" x14ac:dyDescent="0.3">
      <c r="A5468" t="s">
        <v>2025</v>
      </c>
      <c r="C5468" t="s">
        <v>4242</v>
      </c>
      <c r="D5468" s="1">
        <v>46087</v>
      </c>
      <c r="E5468" t="s">
        <v>4243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762</v>
      </c>
      <c r="K5468" t="s">
        <v>2028</v>
      </c>
      <c r="L5468">
        <v>22173</v>
      </c>
      <c r="M5468" t="s">
        <v>194</v>
      </c>
      <c r="O5468" t="s">
        <v>11</v>
      </c>
      <c r="P5468">
        <v>5102</v>
      </c>
      <c r="Q5468">
        <v>3</v>
      </c>
      <c r="R5468">
        <v>4.58</v>
      </c>
      <c r="S5468">
        <v>13.74</v>
      </c>
      <c r="T5468">
        <v>10.44</v>
      </c>
      <c r="U5468">
        <v>24.02</v>
      </c>
      <c r="V5468" t="str">
        <f>VLOOKUP(L5468,'[2]tabela de preços'!$A:$D,4,0)</f>
        <v>3M</v>
      </c>
      <c r="W5468" t="str">
        <f>VLOOKUP(L5468,'[2]tabela de preços'!$A:$F,6,0)</f>
        <v>FITA AUTOMOTIVA</v>
      </c>
      <c r="X5468" t="str">
        <f>VLOOKUP(L5468,'[2]tabela de preços'!$A:$G,7,0)</f>
        <v>AUTOMOTIVO</v>
      </c>
    </row>
    <row r="5469" spans="1:24" x14ac:dyDescent="0.3">
      <c r="A5469" t="s">
        <v>2025</v>
      </c>
      <c r="C5469" t="s">
        <v>4242</v>
      </c>
      <c r="D5469" s="1">
        <v>46087</v>
      </c>
      <c r="E5469" t="s">
        <v>4243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762</v>
      </c>
      <c r="K5469" t="s">
        <v>2028</v>
      </c>
      <c r="L5469">
        <v>22188</v>
      </c>
      <c r="M5469" t="s">
        <v>78</v>
      </c>
      <c r="O5469" t="s">
        <v>11</v>
      </c>
      <c r="P5469">
        <v>5102</v>
      </c>
      <c r="Q5469">
        <v>3</v>
      </c>
      <c r="R5469">
        <v>14.35</v>
      </c>
      <c r="S5469">
        <v>43.05</v>
      </c>
      <c r="T5469">
        <v>32.67</v>
      </c>
      <c r="U5469">
        <v>24.11</v>
      </c>
      <c r="V5469" t="str">
        <f>VLOOKUP(L5469,'[2]tabela de preços'!$A:$D,4,0)</f>
        <v>3M</v>
      </c>
      <c r="W5469" t="str">
        <f>VLOOKUP(L5469,'[2]tabela de preços'!$A:$F,6,0)</f>
        <v>FITA AUTOMOTIVA</v>
      </c>
      <c r="X5469" t="str">
        <f>VLOOKUP(L5469,'[2]tabela de preços'!$A:$G,7,0)</f>
        <v>AUTOMOTIVO</v>
      </c>
    </row>
    <row r="5470" spans="1:24" x14ac:dyDescent="0.3">
      <c r="A5470" t="s">
        <v>2025</v>
      </c>
      <c r="C5470" t="s">
        <v>4242</v>
      </c>
      <c r="D5470" s="1">
        <v>46087</v>
      </c>
      <c r="E5470" t="s">
        <v>4243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762</v>
      </c>
      <c r="K5470" t="s">
        <v>2028</v>
      </c>
      <c r="L5470">
        <v>22233</v>
      </c>
      <c r="M5470" t="s">
        <v>184</v>
      </c>
      <c r="O5470" t="s">
        <v>11</v>
      </c>
      <c r="P5470">
        <v>5102</v>
      </c>
      <c r="Q5470">
        <v>1</v>
      </c>
      <c r="R5470">
        <v>30.17</v>
      </c>
      <c r="S5470">
        <v>30.17</v>
      </c>
      <c r="T5470">
        <v>22.9</v>
      </c>
      <c r="U5470">
        <v>24.1</v>
      </c>
      <c r="V5470" t="str">
        <f>VLOOKUP(L5470,'[2]tabela de preços'!$A:$D,4,0)</f>
        <v>3M</v>
      </c>
      <c r="W5470" t="str">
        <f>VLOOKUP(L5470,'[2]tabela de preços'!$A:$F,6,0)</f>
        <v>FITA DUPLA FACE</v>
      </c>
      <c r="X5470" t="str">
        <f>VLOOKUP(L5470,'[2]tabela de preços'!$A:$G,7,0)</f>
        <v>AUTOMOTIVO</v>
      </c>
    </row>
    <row r="5471" spans="1:24" x14ac:dyDescent="0.3">
      <c r="A5471" t="s">
        <v>2025</v>
      </c>
      <c r="C5471" t="s">
        <v>4242</v>
      </c>
      <c r="D5471" s="1">
        <v>46087</v>
      </c>
      <c r="E5471" t="s">
        <v>4243</v>
      </c>
      <c r="F5471">
        <v>9</v>
      </c>
      <c r="G5471">
        <v>174</v>
      </c>
      <c r="H5471" t="str">
        <f>VLOOKUP(G5471,[1]OPERADORES!$A:$B,2,0)</f>
        <v>MIRIÃ LOBATO RODRIGUES</v>
      </c>
      <c r="I5471" t="s">
        <v>21</v>
      </c>
      <c r="J5471" t="s">
        <v>762</v>
      </c>
      <c r="K5471" t="s">
        <v>2028</v>
      </c>
      <c r="L5471">
        <v>13</v>
      </c>
      <c r="M5471" t="s">
        <v>152</v>
      </c>
      <c r="O5471" t="s">
        <v>11</v>
      </c>
      <c r="P5471">
        <v>5102</v>
      </c>
      <c r="Q5471">
        <v>5</v>
      </c>
      <c r="R5471">
        <v>5.79</v>
      </c>
      <c r="S5471">
        <v>28.95</v>
      </c>
      <c r="T5471">
        <v>20.8</v>
      </c>
      <c r="U5471">
        <v>28.15</v>
      </c>
      <c r="V5471" t="str">
        <f>VLOOKUP(L5471,'[2]tabela de preços'!$A:$D,4,0)</f>
        <v>3M</v>
      </c>
      <c r="W5471" t="str">
        <f>VLOOKUP(L5471,'[2]tabela de preços'!$A:$F,6,0)</f>
        <v>LIXA DÁGUA</v>
      </c>
      <c r="X5471" t="str">
        <f>VLOOKUP(L5471,'[2]tabela de preços'!$A:$G,7,0)</f>
        <v>AUTOMOTIVO</v>
      </c>
    </row>
    <row r="5472" spans="1:24" x14ac:dyDescent="0.3">
      <c r="A5472" t="s">
        <v>2025</v>
      </c>
      <c r="C5472" t="s">
        <v>4242</v>
      </c>
      <c r="D5472" s="1">
        <v>46087</v>
      </c>
      <c r="E5472" t="s">
        <v>4243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762</v>
      </c>
      <c r="K5472" t="s">
        <v>2028</v>
      </c>
      <c r="L5472">
        <v>15</v>
      </c>
      <c r="M5472" t="s">
        <v>205</v>
      </c>
      <c r="O5472" t="s">
        <v>11</v>
      </c>
      <c r="P5472">
        <v>5102</v>
      </c>
      <c r="Q5472">
        <v>5</v>
      </c>
      <c r="R5472">
        <v>5.79</v>
      </c>
      <c r="S5472">
        <v>28.95</v>
      </c>
      <c r="T5472">
        <v>20.8</v>
      </c>
      <c r="U5472">
        <v>28.15</v>
      </c>
      <c r="V5472" t="str">
        <f>VLOOKUP(L5472,'[2]tabela de preços'!$A:$D,4,0)</f>
        <v>3M</v>
      </c>
      <c r="W5472" t="str">
        <f>VLOOKUP(L5472,'[2]tabela de preços'!$A:$F,6,0)</f>
        <v>LIXA DÁGUA</v>
      </c>
      <c r="X5472" t="str">
        <f>VLOOKUP(L5472,'[2]tabela de preços'!$A:$G,7,0)</f>
        <v>AUTOMOTIVO</v>
      </c>
    </row>
    <row r="5473" spans="1:24" x14ac:dyDescent="0.3">
      <c r="A5473" t="s">
        <v>2025</v>
      </c>
      <c r="C5473" t="s">
        <v>4242</v>
      </c>
      <c r="D5473" s="1">
        <v>46087</v>
      </c>
      <c r="E5473" t="s">
        <v>4243</v>
      </c>
      <c r="F5473">
        <v>9</v>
      </c>
      <c r="G5473">
        <v>174</v>
      </c>
      <c r="H5473" t="str">
        <f>VLOOKUP(G5473,[1]OPERADORES!$A:$B,2,0)</f>
        <v>MIRIÃ LOBATO RODRIGUES</v>
      </c>
      <c r="I5473" t="s">
        <v>21</v>
      </c>
      <c r="J5473" t="s">
        <v>762</v>
      </c>
      <c r="K5473" t="s">
        <v>2028</v>
      </c>
      <c r="L5473">
        <v>10243</v>
      </c>
      <c r="M5473" t="s">
        <v>83</v>
      </c>
      <c r="O5473" t="s">
        <v>11</v>
      </c>
      <c r="P5473">
        <v>5102</v>
      </c>
      <c r="Q5473">
        <v>5</v>
      </c>
      <c r="R5473">
        <v>2.79</v>
      </c>
      <c r="S5473">
        <v>13.95</v>
      </c>
      <c r="T5473">
        <v>9.65</v>
      </c>
      <c r="U5473">
        <v>30.82</v>
      </c>
      <c r="V5473" t="str">
        <f>VLOOKUP(L5473,'[2]tabela de preços'!$A:$D,4,0)</f>
        <v>NORTON</v>
      </c>
      <c r="W5473" t="str">
        <f>VLOOKUP(L5473,'[2]tabela de preços'!$A:$F,6,0)</f>
        <v xml:space="preserve">DISCOS / LIXAS / ABRASIVOS </v>
      </c>
      <c r="X5473" t="str">
        <f>VLOOKUP(L5473,'[2]tabela de preços'!$A:$G,7,0)</f>
        <v>AUTOMOTIVO</v>
      </c>
    </row>
    <row r="5474" spans="1:24" x14ac:dyDescent="0.3">
      <c r="A5474" t="s">
        <v>2025</v>
      </c>
      <c r="C5474" t="s">
        <v>4242</v>
      </c>
      <c r="D5474" s="1">
        <v>46087</v>
      </c>
      <c r="E5474" t="s">
        <v>4243</v>
      </c>
      <c r="F5474">
        <v>9</v>
      </c>
      <c r="G5474">
        <v>174</v>
      </c>
      <c r="H5474" t="str">
        <f>VLOOKUP(G5474,[1]OPERADORES!$A:$B,2,0)</f>
        <v>MIRIÃ LOBATO RODRIGUES</v>
      </c>
      <c r="I5474" t="s">
        <v>21</v>
      </c>
      <c r="J5474" t="s">
        <v>762</v>
      </c>
      <c r="K5474" t="s">
        <v>2028</v>
      </c>
      <c r="L5474">
        <v>10245</v>
      </c>
      <c r="M5474" t="s">
        <v>195</v>
      </c>
      <c r="O5474" t="s">
        <v>11</v>
      </c>
      <c r="P5474">
        <v>5102</v>
      </c>
      <c r="Q5474">
        <v>10</v>
      </c>
      <c r="R5474">
        <v>2.79</v>
      </c>
      <c r="S5474">
        <v>27.9</v>
      </c>
      <c r="T5474">
        <v>19.3</v>
      </c>
      <c r="U5474">
        <v>30.82</v>
      </c>
      <c r="V5474" t="str">
        <f>VLOOKUP(L5474,'[2]tabela de preços'!$A:$D,4,0)</f>
        <v>NORTON</v>
      </c>
      <c r="W5474" t="str">
        <f>VLOOKUP(L5474,'[2]tabela de preços'!$A:$F,6,0)</f>
        <v xml:space="preserve">DISCOS / LIXAS / ABRASIVOS </v>
      </c>
      <c r="X5474" t="str">
        <f>VLOOKUP(L5474,'[2]tabela de preços'!$A:$G,7,0)</f>
        <v>AUTOMOTIVO</v>
      </c>
    </row>
    <row r="5475" spans="1:24" x14ac:dyDescent="0.3">
      <c r="A5475" t="s">
        <v>2025</v>
      </c>
      <c r="C5475" t="s">
        <v>4242</v>
      </c>
      <c r="D5475" s="1">
        <v>46087</v>
      </c>
      <c r="E5475" t="s">
        <v>4243</v>
      </c>
      <c r="F5475">
        <v>9</v>
      </c>
      <c r="G5475">
        <v>174</v>
      </c>
      <c r="H5475" t="str">
        <f>VLOOKUP(G5475,[1]OPERADORES!$A:$B,2,0)</f>
        <v>MIRIÃ LOBATO RODRIGUES</v>
      </c>
      <c r="I5475" t="s">
        <v>21</v>
      </c>
      <c r="J5475" t="s">
        <v>762</v>
      </c>
      <c r="K5475" t="s">
        <v>2028</v>
      </c>
      <c r="L5475">
        <v>10246</v>
      </c>
      <c r="M5475" t="s">
        <v>206</v>
      </c>
      <c r="O5475" t="s">
        <v>11</v>
      </c>
      <c r="P5475">
        <v>5102</v>
      </c>
      <c r="Q5475">
        <v>10</v>
      </c>
      <c r="R5475">
        <v>2.79</v>
      </c>
      <c r="S5475">
        <v>27.9</v>
      </c>
      <c r="T5475">
        <v>19.3</v>
      </c>
      <c r="U5475">
        <v>30.82</v>
      </c>
      <c r="V5475" t="str">
        <f>VLOOKUP(L5475,'[2]tabela de preços'!$A:$D,4,0)</f>
        <v>NORTON</v>
      </c>
      <c r="W5475" t="str">
        <f>VLOOKUP(L5475,'[2]tabela de preços'!$A:$F,6,0)</f>
        <v xml:space="preserve">DISCOS / LIXAS / ABRASIVOS </v>
      </c>
      <c r="X5475" t="str">
        <f>VLOOKUP(L5475,'[2]tabela de preços'!$A:$G,7,0)</f>
        <v>AUTOMOTIVO</v>
      </c>
    </row>
    <row r="5476" spans="1:24" x14ac:dyDescent="0.3">
      <c r="A5476" t="s">
        <v>2025</v>
      </c>
      <c r="C5476" t="s">
        <v>4242</v>
      </c>
      <c r="D5476" s="1">
        <v>46087</v>
      </c>
      <c r="E5476" t="s">
        <v>4243</v>
      </c>
      <c r="F5476">
        <v>9</v>
      </c>
      <c r="G5476">
        <v>174</v>
      </c>
      <c r="H5476" t="str">
        <f>VLOOKUP(G5476,[1]OPERADORES!$A:$B,2,0)</f>
        <v>MIRIÃ LOBATO RODRIGUES</v>
      </c>
      <c r="I5476" t="s">
        <v>21</v>
      </c>
      <c r="J5476" t="s">
        <v>762</v>
      </c>
      <c r="K5476" t="s">
        <v>2028</v>
      </c>
      <c r="L5476">
        <v>23623</v>
      </c>
      <c r="M5476" t="s">
        <v>2033</v>
      </c>
      <c r="O5476" t="s">
        <v>11</v>
      </c>
      <c r="P5476">
        <v>5102</v>
      </c>
      <c r="Q5476">
        <v>2</v>
      </c>
      <c r="R5476">
        <v>113.99</v>
      </c>
      <c r="S5476">
        <v>227.98</v>
      </c>
      <c r="T5476">
        <v>173.04</v>
      </c>
      <c r="U5476">
        <v>24.1</v>
      </c>
      <c r="V5476" t="str">
        <f>VLOOKUP(L5476,'[2]tabela de preços'!$A:$D,4,0)</f>
        <v>SIKKENS</v>
      </c>
      <c r="W5476" t="str">
        <f>VLOOKUP(L5476,'[2]tabela de preços'!$A:$F,6,0)</f>
        <v>MASSA POLIÉSTER</v>
      </c>
      <c r="X5476" t="str">
        <f>VLOOKUP(L5476,'[2]tabela de preços'!$A:$G,7,0)</f>
        <v>AUTOMOTIVO</v>
      </c>
    </row>
    <row r="5477" spans="1:24" x14ac:dyDescent="0.3">
      <c r="A5477" t="s">
        <v>2025</v>
      </c>
      <c r="C5477" t="s">
        <v>4242</v>
      </c>
      <c r="D5477" s="1">
        <v>46087</v>
      </c>
      <c r="E5477" t="s">
        <v>4243</v>
      </c>
      <c r="F5477">
        <v>9</v>
      </c>
      <c r="G5477">
        <v>174</v>
      </c>
      <c r="H5477" t="str">
        <f>VLOOKUP(G5477,[1]OPERADORES!$A:$B,2,0)</f>
        <v>MIRIÃ LOBATO RODRIGUES</v>
      </c>
      <c r="I5477" t="s">
        <v>21</v>
      </c>
      <c r="J5477" t="s">
        <v>762</v>
      </c>
      <c r="K5477" t="s">
        <v>2028</v>
      </c>
      <c r="L5477">
        <v>9995</v>
      </c>
      <c r="M5477" t="s">
        <v>704</v>
      </c>
      <c r="O5477" t="s">
        <v>11</v>
      </c>
      <c r="P5477">
        <v>5102</v>
      </c>
      <c r="Q5477">
        <v>1</v>
      </c>
      <c r="R5477">
        <v>186.07</v>
      </c>
      <c r="S5477">
        <v>186.07</v>
      </c>
      <c r="T5477">
        <v>141.22999999999999</v>
      </c>
      <c r="U5477">
        <v>24.1</v>
      </c>
      <c r="V5477" t="str">
        <f>VLOOKUP(L5477,'[2]tabela de preços'!$A:$D,4,0)</f>
        <v>SIKKENS</v>
      </c>
      <c r="W5477" t="str">
        <f>VLOOKUP(L5477,'[2]tabela de preços'!$A:$F,6,0)</f>
        <v>DILUENTE</v>
      </c>
      <c r="X5477" t="str">
        <f>VLOOKUP(L5477,'[2]tabela de preços'!$A:$G,7,0)</f>
        <v>AUTOMOTIVO</v>
      </c>
    </row>
    <row r="5478" spans="1:24" x14ac:dyDescent="0.3">
      <c r="A5478" t="s">
        <v>2025</v>
      </c>
      <c r="C5478" t="s">
        <v>4242</v>
      </c>
      <c r="D5478" s="1">
        <v>46087</v>
      </c>
      <c r="E5478" t="s">
        <v>4243</v>
      </c>
      <c r="F5478">
        <v>9</v>
      </c>
      <c r="G5478">
        <v>174</v>
      </c>
      <c r="H5478" t="str">
        <f>VLOOKUP(G5478,[1]OPERADORES!$A:$B,2,0)</f>
        <v>MIRIÃ LOBATO RODRIGUES</v>
      </c>
      <c r="I5478" t="s">
        <v>21</v>
      </c>
      <c r="J5478" t="s">
        <v>762</v>
      </c>
      <c r="K5478" t="s">
        <v>2028</v>
      </c>
      <c r="L5478">
        <v>10298</v>
      </c>
      <c r="M5478" t="s">
        <v>85</v>
      </c>
      <c r="O5478" t="s">
        <v>11</v>
      </c>
      <c r="P5478">
        <v>5102</v>
      </c>
      <c r="Q5478">
        <v>1</v>
      </c>
      <c r="R5478">
        <v>56.89</v>
      </c>
      <c r="S5478">
        <v>56.89</v>
      </c>
      <c r="T5478">
        <v>47.38</v>
      </c>
      <c r="U5478">
        <v>16.72</v>
      </c>
      <c r="V5478" t="str">
        <f>VLOOKUP(L5478,'[2]tabela de preços'!$A:$D,4,0)</f>
        <v>ANJO</v>
      </c>
      <c r="W5478" t="str">
        <f>VLOOKUP(L5478,'[2]tabela de preços'!$A:$F,6,0)</f>
        <v>THINNER DE LIMPEZA</v>
      </c>
      <c r="X5478" t="str">
        <f>VLOOKUP(L5478,'[2]tabela de preços'!$A:$G,7,0)</f>
        <v>THINNER</v>
      </c>
    </row>
    <row r="5479" spans="1:24" x14ac:dyDescent="0.3">
      <c r="A5479" t="s">
        <v>2080</v>
      </c>
      <c r="B5479" t="s">
        <v>2081</v>
      </c>
      <c r="C5479" t="s">
        <v>4340</v>
      </c>
      <c r="D5479" s="1">
        <v>46090</v>
      </c>
      <c r="E5479" t="s">
        <v>4341</v>
      </c>
      <c r="F5479">
        <v>9</v>
      </c>
      <c r="G5479">
        <v>197</v>
      </c>
      <c r="H5479" t="str">
        <f>VLOOKUP(G5479,[1]OPERADORES!$A:$B,2,0)</f>
        <v xml:space="preserve">POLIANA LORRANE DE AMORIM </v>
      </c>
      <c r="I5479" t="s">
        <v>21</v>
      </c>
      <c r="J5479" t="s">
        <v>614</v>
      </c>
      <c r="K5479" t="s">
        <v>2084</v>
      </c>
      <c r="L5479">
        <v>84026</v>
      </c>
      <c r="M5479" t="s">
        <v>816</v>
      </c>
      <c r="O5479" t="s">
        <v>11</v>
      </c>
      <c r="P5479">
        <v>5102</v>
      </c>
      <c r="Q5479">
        <v>60</v>
      </c>
      <c r="R5479">
        <v>9.15</v>
      </c>
      <c r="S5479">
        <v>549</v>
      </c>
      <c r="T5479">
        <v>417</v>
      </c>
      <c r="U5479">
        <v>24.04</v>
      </c>
      <c r="V5479" t="str">
        <f>VLOOKUP(L5479,'[2]tabela de preços'!$A:$D,4,0)</f>
        <v>BRASILUX</v>
      </c>
      <c r="W5479" t="str">
        <f>VLOOKUP(L5479,'[2]tabela de preços'!$A:$F,6,0)</f>
        <v>CATALISADORES INDIVIDUAIS</v>
      </c>
      <c r="X5479" t="str">
        <f>VLOOKUP(L5479,'[2]tabela de preços'!$A:$G,7,0)</f>
        <v>IMOBILIÁRIO</v>
      </c>
    </row>
    <row r="5480" spans="1:24" x14ac:dyDescent="0.3">
      <c r="A5480" t="s">
        <v>2113</v>
      </c>
      <c r="C5480" t="s">
        <v>4342</v>
      </c>
      <c r="D5480" s="1">
        <v>46090</v>
      </c>
      <c r="E5480" t="s">
        <v>4343</v>
      </c>
      <c r="F5480">
        <v>9</v>
      </c>
      <c r="G5480">
        <v>236</v>
      </c>
      <c r="H5480" t="str">
        <f>VLOOKUP(G5480,[1]OPERADORES!$A:$B,2,0)</f>
        <v>DANIEL</v>
      </c>
      <c r="I5480" t="s">
        <v>21</v>
      </c>
      <c r="J5480" t="s">
        <v>211</v>
      </c>
      <c r="K5480" t="s">
        <v>2116</v>
      </c>
      <c r="L5480">
        <v>85448</v>
      </c>
      <c r="M5480" t="s">
        <v>1259</v>
      </c>
      <c r="O5480" t="s">
        <v>11</v>
      </c>
      <c r="P5480">
        <v>5403</v>
      </c>
      <c r="Q5480">
        <v>1</v>
      </c>
      <c r="R5480">
        <v>98.77</v>
      </c>
      <c r="S5480">
        <v>98.77</v>
      </c>
      <c r="T5480">
        <v>72.39</v>
      </c>
      <c r="U5480">
        <v>26.71</v>
      </c>
      <c r="V5480" t="str">
        <f>VLOOKUP(L5480,'[2]tabela de preços'!$A:$D,4,0)</f>
        <v>BRASILUX</v>
      </c>
      <c r="W5480" t="str">
        <f>VLOOKUP(L5480,'[2]tabela de preços'!$A:$F,6,0)</f>
        <v>TINTAS LACA</v>
      </c>
      <c r="X5480" t="str">
        <f>VLOOKUP(L5480,'[2]tabela de preços'!$A:$G,7,0)</f>
        <v>AUTOMOTIVO</v>
      </c>
    </row>
    <row r="5481" spans="1:24" x14ac:dyDescent="0.3">
      <c r="A5481" t="s">
        <v>3862</v>
      </c>
      <c r="C5481" t="s">
        <v>4248</v>
      </c>
      <c r="D5481" s="1">
        <v>46087</v>
      </c>
      <c r="E5481" t="s">
        <v>4249</v>
      </c>
      <c r="F5481">
        <v>9</v>
      </c>
      <c r="G5481">
        <v>236</v>
      </c>
      <c r="H5481" t="str">
        <f>VLOOKUP(G5481,[1]OPERADORES!$A:$B,2,0)</f>
        <v>DANIEL</v>
      </c>
      <c r="I5481" t="s">
        <v>21</v>
      </c>
      <c r="J5481" t="s">
        <v>357</v>
      </c>
      <c r="K5481" t="s">
        <v>3865</v>
      </c>
      <c r="L5481">
        <v>85396</v>
      </c>
      <c r="M5481" t="s">
        <v>4250</v>
      </c>
      <c r="O5481" t="s">
        <v>11</v>
      </c>
      <c r="P5481">
        <v>5102</v>
      </c>
      <c r="Q5481">
        <v>1</v>
      </c>
      <c r="R5481">
        <v>610.45000000000005</v>
      </c>
      <c r="S5481">
        <v>610.45000000000005</v>
      </c>
      <c r="T5481">
        <v>435.26</v>
      </c>
      <c r="U5481">
        <v>28.7</v>
      </c>
      <c r="V5481" t="str">
        <f>VLOOKUP(L5481,'[2]tabela de preços'!$A:$D,4,0)</f>
        <v>BRASILUX</v>
      </c>
      <c r="W5481" t="str">
        <f>VLOOKUP(L5481,'[2]tabela de preços'!$A:$F,6,0)</f>
        <v>TINTA EM PÓ</v>
      </c>
      <c r="X5481" t="str">
        <f>VLOOKUP(L5481,'[2]tabela de preços'!$A:$G,7,0)</f>
        <v>INDUSTRIAL</v>
      </c>
    </row>
    <row r="5482" spans="1:24" x14ac:dyDescent="0.3">
      <c r="A5482" t="s">
        <v>3862</v>
      </c>
      <c r="C5482" t="s">
        <v>4248</v>
      </c>
      <c r="D5482" s="1">
        <v>46087</v>
      </c>
      <c r="E5482" t="s">
        <v>4249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357</v>
      </c>
      <c r="K5482" t="s">
        <v>3865</v>
      </c>
      <c r="L5482">
        <v>85424</v>
      </c>
      <c r="M5482" t="s">
        <v>2644</v>
      </c>
      <c r="O5482" t="s">
        <v>11</v>
      </c>
      <c r="P5482">
        <v>5102</v>
      </c>
      <c r="Q5482">
        <v>1</v>
      </c>
      <c r="R5482">
        <v>549.23</v>
      </c>
      <c r="S5482">
        <v>549.23</v>
      </c>
      <c r="T5482">
        <v>378.26</v>
      </c>
      <c r="U5482">
        <v>31.13</v>
      </c>
      <c r="V5482" t="str">
        <f>VLOOKUP(L5482,'[2]tabela de preços'!$A:$D,4,0)</f>
        <v>BRASILUX</v>
      </c>
      <c r="W5482" t="str">
        <f>VLOOKUP(L5482,'[2]tabela de preços'!$A:$F,6,0)</f>
        <v>TINTA EM PÓ</v>
      </c>
      <c r="X5482" t="str">
        <f>VLOOKUP(L5482,'[2]tabela de preços'!$A:$G,7,0)</f>
        <v>INDUSTRIAL</v>
      </c>
    </row>
    <row r="5483" spans="1:24" x14ac:dyDescent="0.3">
      <c r="A5483" t="s">
        <v>2724</v>
      </c>
      <c r="C5483" t="s">
        <v>4251</v>
      </c>
      <c r="D5483" s="1">
        <v>46087</v>
      </c>
      <c r="E5483" t="s">
        <v>4252</v>
      </c>
      <c r="F5483">
        <v>9</v>
      </c>
      <c r="G5483">
        <v>197</v>
      </c>
      <c r="H5483" t="str">
        <f>VLOOKUP(G5483,[1]OPERADORES!$A:$B,2,0)</f>
        <v xml:space="preserve">POLIANA LORRANE DE AMORIM </v>
      </c>
      <c r="I5483" t="s">
        <v>21</v>
      </c>
      <c r="J5483" t="s">
        <v>1018</v>
      </c>
      <c r="K5483" t="s">
        <v>2727</v>
      </c>
      <c r="L5483">
        <v>84544</v>
      </c>
      <c r="M5483" t="s">
        <v>4253</v>
      </c>
      <c r="O5483" t="s">
        <v>11</v>
      </c>
      <c r="P5483">
        <v>5102</v>
      </c>
      <c r="Q5483">
        <v>2</v>
      </c>
      <c r="R5483">
        <v>29.61</v>
      </c>
      <c r="S5483">
        <v>59.22</v>
      </c>
      <c r="T5483">
        <v>44.96</v>
      </c>
      <c r="U5483">
        <v>24.08</v>
      </c>
      <c r="V5483" t="str">
        <f>VLOOKUP(L5483,'[2]tabela de preços'!$A:$D,4,0)</f>
        <v>VONIXX</v>
      </c>
      <c r="W5483" t="str">
        <f>VLOOKUP(L5483,'[2]tabela de preços'!$A:$F,6,0)</f>
        <v>LINHA DE HIGENIZAÇÃO E ESTÉTICA  AUTOMOTIVA</v>
      </c>
      <c r="X5483" t="str">
        <f>VLOOKUP(L5483,'[2]tabela de preços'!$A:$G,7,0)</f>
        <v>AUTOMOTIVO</v>
      </c>
    </row>
    <row r="5484" spans="1:24" x14ac:dyDescent="0.3">
      <c r="A5484" t="s">
        <v>2724</v>
      </c>
      <c r="C5484" t="s">
        <v>4251</v>
      </c>
      <c r="D5484" s="1">
        <v>46087</v>
      </c>
      <c r="E5484" t="s">
        <v>4252</v>
      </c>
      <c r="F5484">
        <v>9</v>
      </c>
      <c r="G5484">
        <v>197</v>
      </c>
      <c r="H5484" t="str">
        <f>VLOOKUP(G5484,[1]OPERADORES!$A:$B,2,0)</f>
        <v xml:space="preserve">POLIANA LORRANE DE AMORIM </v>
      </c>
      <c r="I5484" t="s">
        <v>21</v>
      </c>
      <c r="J5484" t="s">
        <v>1018</v>
      </c>
      <c r="K5484" t="s">
        <v>2727</v>
      </c>
      <c r="L5484">
        <v>86995</v>
      </c>
      <c r="M5484" t="s">
        <v>2817</v>
      </c>
      <c r="O5484" t="s">
        <v>11</v>
      </c>
      <c r="P5484">
        <v>5102</v>
      </c>
      <c r="Q5484">
        <v>12</v>
      </c>
      <c r="R5484">
        <v>7.29</v>
      </c>
      <c r="S5484">
        <v>87.48</v>
      </c>
      <c r="T5484">
        <v>69.959999999999994</v>
      </c>
      <c r="U5484">
        <v>20.03</v>
      </c>
      <c r="V5484" t="str">
        <f>VLOOKUP(L5484,'[2]tabela de preços'!$A:$D,4,0)</f>
        <v>AUTOAMERICA</v>
      </c>
      <c r="W5484" t="str">
        <f>VLOOKUP(L5484,'[2]tabela de preços'!$A:$F,6,0)</f>
        <v>FLANELAS / PANOS</v>
      </c>
      <c r="X5484" t="str">
        <f>VLOOKUP(L5484,'[2]tabela de preços'!$A:$G,7,0)</f>
        <v>AUTOMOTIVO</v>
      </c>
    </row>
    <row r="5485" spans="1:24" x14ac:dyDescent="0.3">
      <c r="A5485" t="s">
        <v>2724</v>
      </c>
      <c r="C5485" t="s">
        <v>4251</v>
      </c>
      <c r="D5485" s="1">
        <v>46087</v>
      </c>
      <c r="E5485" t="s">
        <v>4252</v>
      </c>
      <c r="F5485">
        <v>9</v>
      </c>
      <c r="G5485">
        <v>197</v>
      </c>
      <c r="H5485" t="str">
        <f>VLOOKUP(G5485,[1]OPERADORES!$A:$B,2,0)</f>
        <v xml:space="preserve">POLIANA LORRANE DE AMORIM </v>
      </c>
      <c r="I5485" t="s">
        <v>21</v>
      </c>
      <c r="J5485" t="s">
        <v>1018</v>
      </c>
      <c r="K5485" t="s">
        <v>2727</v>
      </c>
      <c r="L5485">
        <v>84395</v>
      </c>
      <c r="M5485" t="s">
        <v>4254</v>
      </c>
      <c r="O5485" t="s">
        <v>11</v>
      </c>
      <c r="P5485">
        <v>5102</v>
      </c>
      <c r="Q5485">
        <v>2</v>
      </c>
      <c r="R5485">
        <v>48.76</v>
      </c>
      <c r="S5485">
        <v>97.52</v>
      </c>
      <c r="T5485">
        <v>74.02</v>
      </c>
      <c r="U5485">
        <v>24.1</v>
      </c>
      <c r="V5485" t="str">
        <f>VLOOKUP(L5485,'[2]tabela de preços'!$A:$D,4,0)</f>
        <v>VONIXX</v>
      </c>
      <c r="W5485" t="str">
        <f>VLOOKUP(L5485,'[2]tabela de preços'!$A:$F,6,0)</f>
        <v>LINHA DE HIGENIZAÇÃO E ESTÉTICA  AUTOMOTIVA</v>
      </c>
      <c r="X5485" t="str">
        <f>VLOOKUP(L5485,'[2]tabela de preços'!$A:$G,7,0)</f>
        <v>AUTOMOTIVO</v>
      </c>
    </row>
    <row r="5486" spans="1:24" x14ac:dyDescent="0.3">
      <c r="A5486" t="s">
        <v>2724</v>
      </c>
      <c r="C5486" t="s">
        <v>4251</v>
      </c>
      <c r="D5486" s="1">
        <v>46087</v>
      </c>
      <c r="E5486" t="s">
        <v>4252</v>
      </c>
      <c r="F5486">
        <v>9</v>
      </c>
      <c r="G5486">
        <v>197</v>
      </c>
      <c r="H5486" t="str">
        <f>VLOOKUP(G5486,[1]OPERADORES!$A:$B,2,0)</f>
        <v xml:space="preserve">POLIANA LORRANE DE AMORIM </v>
      </c>
      <c r="I5486" t="s">
        <v>21</v>
      </c>
      <c r="J5486" t="s">
        <v>1018</v>
      </c>
      <c r="K5486" t="s">
        <v>2727</v>
      </c>
      <c r="L5486">
        <v>20817</v>
      </c>
      <c r="M5486" t="s">
        <v>153</v>
      </c>
      <c r="O5486" t="s">
        <v>11</v>
      </c>
      <c r="P5486">
        <v>5102</v>
      </c>
      <c r="Q5486">
        <v>6</v>
      </c>
      <c r="R5486">
        <v>22.89</v>
      </c>
      <c r="S5486">
        <v>137.34</v>
      </c>
      <c r="T5486">
        <v>111.72</v>
      </c>
      <c r="U5486">
        <v>18.649999999999999</v>
      </c>
      <c r="V5486" t="str">
        <f>VLOOKUP(L5486,'[2]tabela de preços'!$A:$D,4,0)</f>
        <v>AUTO AMERICA</v>
      </c>
      <c r="W5486" t="str">
        <f>VLOOKUP(L5486,'[2]tabela de preços'!$A:$F,6,0)</f>
        <v>MASSA DE POLIR</v>
      </c>
      <c r="X5486" t="str">
        <f>VLOOKUP(L5486,'[2]tabela de preços'!$A:$G,7,0)</f>
        <v>AUTOMOTIVO</v>
      </c>
    </row>
    <row r="5487" spans="1:24" x14ac:dyDescent="0.3">
      <c r="A5487" t="s">
        <v>2724</v>
      </c>
      <c r="C5487" t="s">
        <v>4251</v>
      </c>
      <c r="D5487" s="1">
        <v>46087</v>
      </c>
      <c r="E5487" t="s">
        <v>4252</v>
      </c>
      <c r="F5487">
        <v>9</v>
      </c>
      <c r="G5487">
        <v>197</v>
      </c>
      <c r="H5487" t="str">
        <f>VLOOKUP(G5487,[1]OPERADORES!$A:$B,2,0)</f>
        <v xml:space="preserve">POLIANA LORRANE DE AMORIM </v>
      </c>
      <c r="I5487" t="s">
        <v>21</v>
      </c>
      <c r="J5487" t="s">
        <v>1018</v>
      </c>
      <c r="K5487" t="s">
        <v>2727</v>
      </c>
      <c r="L5487">
        <v>85517</v>
      </c>
      <c r="M5487" t="s">
        <v>4255</v>
      </c>
      <c r="O5487" t="s">
        <v>11</v>
      </c>
      <c r="P5487">
        <v>5102</v>
      </c>
      <c r="Q5487">
        <v>2</v>
      </c>
      <c r="R5487">
        <v>138.86000000000001</v>
      </c>
      <c r="S5487">
        <v>277.72000000000003</v>
      </c>
      <c r="T5487">
        <v>210.8</v>
      </c>
      <c r="U5487">
        <v>24.1</v>
      </c>
      <c r="V5487" t="str">
        <f>VLOOKUP(L5487,'[2]tabela de preços'!$A:$D,4,0)</f>
        <v>VONIXX</v>
      </c>
      <c r="W5487" t="str">
        <f>VLOOKUP(L5487,'[2]tabela de preços'!$A:$F,6,0)</f>
        <v>LINHA DE HIGENIZAÇÃO E ESTÉTICA  AUTOMOTIVA</v>
      </c>
      <c r="X5487" t="str">
        <f>VLOOKUP(L5487,'[2]tabela de preços'!$A:$G,7,0)</f>
        <v>AUTOMOTIVO</v>
      </c>
    </row>
    <row r="5488" spans="1:24" x14ac:dyDescent="0.3">
      <c r="A5488" t="s">
        <v>2724</v>
      </c>
      <c r="C5488" t="s">
        <v>4251</v>
      </c>
      <c r="D5488" s="1">
        <v>46087</v>
      </c>
      <c r="E5488" t="s">
        <v>4252</v>
      </c>
      <c r="F5488">
        <v>9</v>
      </c>
      <c r="G5488">
        <v>197</v>
      </c>
      <c r="H5488" t="str">
        <f>VLOOKUP(G5488,[1]OPERADORES!$A:$B,2,0)</f>
        <v xml:space="preserve">POLIANA LORRANE DE AMORIM </v>
      </c>
      <c r="I5488" t="s">
        <v>21</v>
      </c>
      <c r="J5488" t="s">
        <v>1018</v>
      </c>
      <c r="K5488" t="s">
        <v>2727</v>
      </c>
      <c r="L5488">
        <v>83803</v>
      </c>
      <c r="M5488" t="s">
        <v>4256</v>
      </c>
      <c r="O5488" t="s">
        <v>11</v>
      </c>
      <c r="P5488">
        <v>5102</v>
      </c>
      <c r="Q5488">
        <v>2</v>
      </c>
      <c r="R5488">
        <v>86.83</v>
      </c>
      <c r="S5488">
        <v>173.66</v>
      </c>
      <c r="T5488">
        <v>131.80000000000001</v>
      </c>
      <c r="U5488">
        <v>24.1</v>
      </c>
      <c r="V5488" t="str">
        <f>VLOOKUP(L5488,'[2]tabela de preços'!$A:$D,4,0)</f>
        <v>VONIXX</v>
      </c>
      <c r="W5488" t="str">
        <f>VLOOKUP(L5488,'[2]tabela de preços'!$A:$F,6,0)</f>
        <v>LINHA DE HIGENIZAÇÃO E ESTÉTICA  AUTOMOTIVA</v>
      </c>
      <c r="X5488" t="str">
        <f>VLOOKUP(L5488,'[2]tabela de preços'!$A:$G,7,0)</f>
        <v>AUTOMOTIVO</v>
      </c>
    </row>
    <row r="5489" spans="1:24" x14ac:dyDescent="0.3">
      <c r="A5489" t="s">
        <v>2724</v>
      </c>
      <c r="C5489" t="s">
        <v>4251</v>
      </c>
      <c r="D5489" s="1">
        <v>46087</v>
      </c>
      <c r="E5489" t="s">
        <v>4252</v>
      </c>
      <c r="F5489">
        <v>9</v>
      </c>
      <c r="G5489">
        <v>197</v>
      </c>
      <c r="H5489" t="str">
        <f>VLOOKUP(G5489,[1]OPERADORES!$A:$B,2,0)</f>
        <v xml:space="preserve">POLIANA LORRANE DE AMORIM </v>
      </c>
      <c r="I5489" t="s">
        <v>21</v>
      </c>
      <c r="J5489" t="s">
        <v>1018</v>
      </c>
      <c r="K5489" t="s">
        <v>2727</v>
      </c>
      <c r="L5489">
        <v>85206</v>
      </c>
      <c r="M5489" t="s">
        <v>42</v>
      </c>
      <c r="O5489" t="s">
        <v>11</v>
      </c>
      <c r="P5489">
        <v>5102</v>
      </c>
      <c r="Q5489">
        <v>1</v>
      </c>
      <c r="R5489">
        <v>81.040000000000006</v>
      </c>
      <c r="S5489">
        <v>81.040000000000006</v>
      </c>
      <c r="T5489">
        <v>61.51</v>
      </c>
      <c r="U5489">
        <v>24.1</v>
      </c>
      <c r="V5489" t="str">
        <f>VLOOKUP(L5489,'[2]tabela de preços'!$A:$D,4,0)</f>
        <v>VONIXX</v>
      </c>
      <c r="W5489" t="str">
        <f>VLOOKUP(L5489,'[2]tabela de preços'!$A:$F,6,0)</f>
        <v>LINHA DE HIGENIZAÇÃO E ESTÉTICA  AUTOMOTIVA</v>
      </c>
      <c r="X5489" t="str">
        <f>VLOOKUP(L5489,'[2]tabela de preços'!$A:$G,7,0)</f>
        <v>AUTOMOTIVO</v>
      </c>
    </row>
    <row r="5490" spans="1:24" x14ac:dyDescent="0.3">
      <c r="A5490" t="s">
        <v>2164</v>
      </c>
      <c r="C5490" t="s">
        <v>4257</v>
      </c>
      <c r="D5490" s="1">
        <v>46087</v>
      </c>
      <c r="E5490" t="s">
        <v>4258</v>
      </c>
      <c r="F5490">
        <v>9</v>
      </c>
      <c r="G5490">
        <v>236</v>
      </c>
      <c r="H5490" t="str">
        <f>VLOOKUP(G5490,[1]OPERADORES!$A:$B,2,0)</f>
        <v>DANIEL</v>
      </c>
      <c r="I5490" t="s">
        <v>21</v>
      </c>
      <c r="J5490" t="s">
        <v>2167</v>
      </c>
      <c r="K5490" t="s">
        <v>2168</v>
      </c>
      <c r="L5490">
        <v>84928</v>
      </c>
      <c r="M5490" t="s">
        <v>36</v>
      </c>
      <c r="O5490" t="s">
        <v>11</v>
      </c>
      <c r="P5490">
        <v>5102</v>
      </c>
      <c r="Q5490">
        <v>6</v>
      </c>
      <c r="R5490">
        <v>9.7200000000000006</v>
      </c>
      <c r="S5490">
        <v>58.32</v>
      </c>
      <c r="T5490">
        <v>42.78</v>
      </c>
      <c r="U5490">
        <v>26.65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2164</v>
      </c>
      <c r="C5491" t="s">
        <v>4257</v>
      </c>
      <c r="D5491" s="1">
        <v>46087</v>
      </c>
      <c r="E5491" t="s">
        <v>4258</v>
      </c>
      <c r="F5491">
        <v>9</v>
      </c>
      <c r="G5491">
        <v>236</v>
      </c>
      <c r="H5491" t="str">
        <f>VLOOKUP(G5491,[1]OPERADORES!$A:$B,2,0)</f>
        <v>DANIEL</v>
      </c>
      <c r="I5491" t="s">
        <v>21</v>
      </c>
      <c r="J5491" t="s">
        <v>2167</v>
      </c>
      <c r="K5491" t="s">
        <v>2168</v>
      </c>
      <c r="L5491">
        <v>85318</v>
      </c>
      <c r="M5491" t="s">
        <v>258</v>
      </c>
      <c r="O5491" t="s">
        <v>11</v>
      </c>
      <c r="P5491">
        <v>5102</v>
      </c>
      <c r="Q5491">
        <v>1</v>
      </c>
      <c r="R5491">
        <v>819</v>
      </c>
      <c r="S5491">
        <v>819</v>
      </c>
      <c r="T5491">
        <v>583.96</v>
      </c>
      <c r="U5491">
        <v>28.7</v>
      </c>
      <c r="V5491" t="str">
        <f>VLOOKUP(L5491,'[2]tabela de preços'!$A:$D,4,0)</f>
        <v>BRASILUX</v>
      </c>
      <c r="W5491" t="str">
        <f>VLOOKUP(L5491,'[2]tabela de preços'!$A:$F,6,0)</f>
        <v>TINTA EM PÓ</v>
      </c>
      <c r="X5491" t="str">
        <f>VLOOKUP(L5491,'[2]tabela de preços'!$A:$G,7,0)</f>
        <v>INDUSTRIAL</v>
      </c>
    </row>
    <row r="5492" spans="1:24" x14ac:dyDescent="0.3">
      <c r="A5492" t="s">
        <v>2164</v>
      </c>
      <c r="C5492" t="s">
        <v>4257</v>
      </c>
      <c r="D5492" s="1">
        <v>46087</v>
      </c>
      <c r="E5492" t="s">
        <v>4258</v>
      </c>
      <c r="F5492">
        <v>9</v>
      </c>
      <c r="G5492">
        <v>236</v>
      </c>
      <c r="H5492" t="str">
        <f>VLOOKUP(G5492,[1]OPERADORES!$A:$B,2,0)</f>
        <v>DANIEL</v>
      </c>
      <c r="I5492" t="s">
        <v>21</v>
      </c>
      <c r="J5492" t="s">
        <v>2167</v>
      </c>
      <c r="K5492" t="s">
        <v>2168</v>
      </c>
      <c r="L5492">
        <v>85650</v>
      </c>
      <c r="M5492" t="s">
        <v>439</v>
      </c>
      <c r="O5492" t="s">
        <v>11</v>
      </c>
      <c r="P5492">
        <v>5403</v>
      </c>
      <c r="Q5492">
        <v>2</v>
      </c>
      <c r="R5492">
        <v>9.44</v>
      </c>
      <c r="S5492">
        <v>18.88</v>
      </c>
      <c r="T5492">
        <v>13.84</v>
      </c>
      <c r="U5492">
        <v>26.69</v>
      </c>
      <c r="V5492" t="str">
        <f>VLOOKUP(L5492,'[2]tabela de preços'!$A:$D,4,0)</f>
        <v>UNIPEGA</v>
      </c>
      <c r="W5492" t="str">
        <f>VLOOKUP(L5492,'[2]tabela de preços'!$A:$F,6,0)</f>
        <v xml:space="preserve">SPRAYS </v>
      </c>
      <c r="X5492" t="str">
        <f>VLOOKUP(L5492,'[2]tabela de preços'!$A:$G,7,0)</f>
        <v>AUTOMOTIVO</v>
      </c>
    </row>
    <row r="5493" spans="1:24" x14ac:dyDescent="0.3">
      <c r="A5493" t="s">
        <v>2213</v>
      </c>
      <c r="C5493" t="s">
        <v>4265</v>
      </c>
      <c r="D5493" s="1">
        <v>46087</v>
      </c>
      <c r="E5493" t="s">
        <v>4266</v>
      </c>
      <c r="F5493">
        <v>9</v>
      </c>
      <c r="G5493">
        <v>236</v>
      </c>
      <c r="H5493" t="str">
        <f>VLOOKUP(G5493,[1]OPERADORES!$A:$B,2,0)</f>
        <v>DANIEL</v>
      </c>
      <c r="I5493" t="s">
        <v>21</v>
      </c>
      <c r="J5493" t="s">
        <v>1816</v>
      </c>
      <c r="K5493" t="s">
        <v>2216</v>
      </c>
      <c r="L5493">
        <v>84268</v>
      </c>
      <c r="M5493" t="s">
        <v>1566</v>
      </c>
      <c r="O5493" t="s">
        <v>11</v>
      </c>
      <c r="P5493">
        <v>5403</v>
      </c>
      <c r="Q5493">
        <v>1</v>
      </c>
      <c r="R5493">
        <v>203.42</v>
      </c>
      <c r="S5493">
        <v>203.42</v>
      </c>
      <c r="T5493">
        <v>154.4</v>
      </c>
      <c r="U5493">
        <v>24.1</v>
      </c>
      <c r="V5493" t="str">
        <f>VLOOKUP(L5493,'[2]tabela de preços'!$A:$D,4,0)</f>
        <v>BRASILUX</v>
      </c>
      <c r="W5493" t="str">
        <f>VLOOKUP(L5493,'[2]tabela de preços'!$A:$F,6,0)</f>
        <v>TINTA PAREDE</v>
      </c>
      <c r="X5493" t="str">
        <f>VLOOKUP(L5493,'[2]tabela de preços'!$A:$G,7,0)</f>
        <v>IMOBILIÁRIO</v>
      </c>
    </row>
    <row r="5494" spans="1:24" x14ac:dyDescent="0.3">
      <c r="A5494" t="s">
        <v>2213</v>
      </c>
      <c r="C5494" t="s">
        <v>4265</v>
      </c>
      <c r="D5494" s="1">
        <v>46087</v>
      </c>
      <c r="E5494" t="s">
        <v>4266</v>
      </c>
      <c r="F5494">
        <v>9</v>
      </c>
      <c r="G5494">
        <v>236</v>
      </c>
      <c r="H5494" t="str">
        <f>VLOOKUP(G5494,[1]OPERADORES!$A:$B,2,0)</f>
        <v>DANIEL</v>
      </c>
      <c r="I5494" t="s">
        <v>21</v>
      </c>
      <c r="J5494" t="s">
        <v>1816</v>
      </c>
      <c r="K5494" t="s">
        <v>2216</v>
      </c>
      <c r="L5494">
        <v>84325</v>
      </c>
      <c r="M5494" t="s">
        <v>678</v>
      </c>
      <c r="O5494" t="s">
        <v>11</v>
      </c>
      <c r="P5494">
        <v>5403</v>
      </c>
      <c r="Q5494">
        <v>2</v>
      </c>
      <c r="R5494">
        <v>59.98</v>
      </c>
      <c r="S5494">
        <v>119.96</v>
      </c>
      <c r="T5494">
        <v>106.14</v>
      </c>
      <c r="U5494">
        <v>11.52</v>
      </c>
      <c r="V5494" t="str">
        <f>VLOOKUP(L5494,'[2]tabela de preços'!$A:$D,4,0)</f>
        <v>BRASILUX</v>
      </c>
      <c r="W5494" t="str">
        <f>VLOOKUP(L5494,'[2]tabela de preços'!$A:$F,6,0)</f>
        <v>ESMALTES</v>
      </c>
      <c r="X5494" t="str">
        <f>VLOOKUP(L5494,'[2]tabela de preços'!$A:$G,7,0)</f>
        <v>INDUSTRIAL</v>
      </c>
    </row>
    <row r="5495" spans="1:24" x14ac:dyDescent="0.3">
      <c r="A5495" t="s">
        <v>2213</v>
      </c>
      <c r="C5495" t="s">
        <v>4265</v>
      </c>
      <c r="D5495" s="1">
        <v>46087</v>
      </c>
      <c r="E5495" t="s">
        <v>4266</v>
      </c>
      <c r="F5495">
        <v>9</v>
      </c>
      <c r="G5495">
        <v>236</v>
      </c>
      <c r="H5495" t="str">
        <f>VLOOKUP(G5495,[1]OPERADORES!$A:$B,2,0)</f>
        <v>DANIEL</v>
      </c>
      <c r="I5495" t="s">
        <v>21</v>
      </c>
      <c r="J5495" t="s">
        <v>1816</v>
      </c>
      <c r="K5495" t="s">
        <v>2216</v>
      </c>
      <c r="L5495">
        <v>84331</v>
      </c>
      <c r="M5495" t="s">
        <v>497</v>
      </c>
      <c r="O5495" t="s">
        <v>11</v>
      </c>
      <c r="P5495">
        <v>5403</v>
      </c>
      <c r="Q5495">
        <v>5</v>
      </c>
      <c r="R5495">
        <v>59.98</v>
      </c>
      <c r="S5495">
        <v>299.89999999999998</v>
      </c>
      <c r="T5495">
        <v>265.35000000000002</v>
      </c>
      <c r="U5495">
        <v>11.52</v>
      </c>
      <c r="V5495" t="str">
        <f>VLOOKUP(L5495,'[2]tabela de preços'!$A:$D,4,0)</f>
        <v>BRASILUX</v>
      </c>
      <c r="W5495" t="str">
        <f>VLOOKUP(L5495,'[2]tabela de preços'!$A:$F,6,0)</f>
        <v>ESMALTES</v>
      </c>
      <c r="X5495" t="str">
        <f>VLOOKUP(L5495,'[2]tabela de preços'!$A:$G,7,0)</f>
        <v>INDUSTRIAL</v>
      </c>
    </row>
    <row r="5496" spans="1:24" x14ac:dyDescent="0.3">
      <c r="A5496" t="s">
        <v>2213</v>
      </c>
      <c r="C5496" t="s">
        <v>4265</v>
      </c>
      <c r="D5496" s="1">
        <v>46087</v>
      </c>
      <c r="E5496" t="s">
        <v>4266</v>
      </c>
      <c r="F5496">
        <v>9</v>
      </c>
      <c r="G5496">
        <v>236</v>
      </c>
      <c r="H5496" t="str">
        <f>VLOOKUP(G5496,[1]OPERADORES!$A:$B,2,0)</f>
        <v>DANIEL</v>
      </c>
      <c r="I5496" t="s">
        <v>21</v>
      </c>
      <c r="J5496" t="s">
        <v>1816</v>
      </c>
      <c r="K5496" t="s">
        <v>2216</v>
      </c>
      <c r="L5496">
        <v>84381</v>
      </c>
      <c r="M5496" t="s">
        <v>91</v>
      </c>
      <c r="O5496" t="s">
        <v>11</v>
      </c>
      <c r="P5496">
        <v>5403</v>
      </c>
      <c r="Q5496">
        <v>1</v>
      </c>
      <c r="R5496">
        <v>159.9</v>
      </c>
      <c r="S5496">
        <v>159.9</v>
      </c>
      <c r="T5496">
        <v>137.61000000000001</v>
      </c>
      <c r="U5496">
        <v>13.94</v>
      </c>
      <c r="V5496" t="str">
        <f>VLOOKUP(L5496,'[2]tabela de preços'!$A:$D,4,0)</f>
        <v>BRASILUX</v>
      </c>
      <c r="W5496" t="str">
        <f>VLOOKUP(L5496,'[2]tabela de preços'!$A:$F,6,0)</f>
        <v>TINTA PARA PISO</v>
      </c>
      <c r="X5496" t="str">
        <f>VLOOKUP(L5496,'[2]tabela de preços'!$A:$G,7,0)</f>
        <v>IMOBILIÁRIO</v>
      </c>
    </row>
    <row r="5497" spans="1:24" x14ac:dyDescent="0.3">
      <c r="A5497" t="s">
        <v>2213</v>
      </c>
      <c r="C5497" t="s">
        <v>4265</v>
      </c>
      <c r="D5497" s="1">
        <v>46087</v>
      </c>
      <c r="E5497" t="s">
        <v>4266</v>
      </c>
      <c r="F5497">
        <v>9</v>
      </c>
      <c r="G5497">
        <v>236</v>
      </c>
      <c r="H5497" t="str">
        <f>VLOOKUP(G5497,[1]OPERADORES!$A:$B,2,0)</f>
        <v>DANIEL</v>
      </c>
      <c r="I5497" t="s">
        <v>21</v>
      </c>
      <c r="J5497" t="s">
        <v>1816</v>
      </c>
      <c r="K5497" t="s">
        <v>2216</v>
      </c>
      <c r="L5497">
        <v>22188</v>
      </c>
      <c r="M5497" t="s">
        <v>78</v>
      </c>
      <c r="O5497" t="s">
        <v>11</v>
      </c>
      <c r="P5497">
        <v>5102</v>
      </c>
      <c r="Q5497">
        <v>10</v>
      </c>
      <c r="R5497">
        <v>14.35</v>
      </c>
      <c r="S5497">
        <v>143.5</v>
      </c>
      <c r="T5497">
        <v>108.9</v>
      </c>
      <c r="U5497">
        <v>24.11</v>
      </c>
      <c r="V5497" t="str">
        <f>VLOOKUP(L5497,'[2]tabela de preços'!$A:$D,4,0)</f>
        <v>3M</v>
      </c>
      <c r="W5497" t="str">
        <f>VLOOKUP(L5497,'[2]tabela de preços'!$A:$F,6,0)</f>
        <v>FITA AUTOMOTIVA</v>
      </c>
      <c r="X5497" t="str">
        <f>VLOOKUP(L5497,'[2]tabela de preços'!$A:$G,7,0)</f>
        <v>AUTOMOTIVO</v>
      </c>
    </row>
    <row r="5498" spans="1:24" x14ac:dyDescent="0.3">
      <c r="A5498" t="s">
        <v>2213</v>
      </c>
      <c r="C5498" t="s">
        <v>4265</v>
      </c>
      <c r="D5498" s="1">
        <v>46087</v>
      </c>
      <c r="E5498" t="s">
        <v>4266</v>
      </c>
      <c r="F5498">
        <v>9</v>
      </c>
      <c r="G5498">
        <v>236</v>
      </c>
      <c r="H5498" t="str">
        <f>VLOOKUP(G5498,[1]OPERADORES!$A:$B,2,0)</f>
        <v>DANIEL</v>
      </c>
      <c r="I5498" t="s">
        <v>21</v>
      </c>
      <c r="J5498" t="s">
        <v>1816</v>
      </c>
      <c r="K5498" t="s">
        <v>2216</v>
      </c>
      <c r="L5498">
        <v>84499</v>
      </c>
      <c r="M5498" t="s">
        <v>534</v>
      </c>
      <c r="O5498" t="s">
        <v>11</v>
      </c>
      <c r="P5498">
        <v>5102</v>
      </c>
      <c r="Q5498">
        <v>1</v>
      </c>
      <c r="R5498">
        <v>185.45</v>
      </c>
      <c r="S5498">
        <v>185.45</v>
      </c>
      <c r="T5498">
        <v>140.76</v>
      </c>
      <c r="U5498">
        <v>24.1</v>
      </c>
      <c r="V5498" t="str">
        <f>VLOOKUP(L5498,'[2]tabela de preços'!$A:$D,4,0)</f>
        <v>BRASILUX</v>
      </c>
      <c r="W5498" t="str">
        <f>VLOOKUP(L5498,'[2]tabela de preços'!$A:$F,6,0)</f>
        <v>THINNER DE LIMPEZA</v>
      </c>
      <c r="X5498" t="str">
        <f>VLOOKUP(L5498,'[2]tabela de preços'!$A:$G,7,0)</f>
        <v>THINNER</v>
      </c>
    </row>
    <row r="5499" spans="1:24" x14ac:dyDescent="0.3">
      <c r="A5499" t="s">
        <v>2231</v>
      </c>
      <c r="C5499" t="s">
        <v>4344</v>
      </c>
      <c r="D5499" s="1">
        <v>46090</v>
      </c>
      <c r="E5499" t="s">
        <v>4345</v>
      </c>
      <c r="F5499">
        <v>9</v>
      </c>
      <c r="G5499">
        <v>236</v>
      </c>
      <c r="H5499" t="str">
        <f>VLOOKUP(G5499,[1]OPERADORES!$A:$B,2,0)</f>
        <v>DANIEL</v>
      </c>
      <c r="I5499" t="s">
        <v>21</v>
      </c>
      <c r="J5499" t="s">
        <v>494</v>
      </c>
      <c r="K5499" t="s">
        <v>2234</v>
      </c>
      <c r="L5499">
        <v>84250</v>
      </c>
      <c r="M5499" t="s">
        <v>922</v>
      </c>
      <c r="O5499" t="s">
        <v>11</v>
      </c>
      <c r="P5499">
        <v>5403</v>
      </c>
      <c r="Q5499">
        <v>7</v>
      </c>
      <c r="R5499">
        <v>112.9</v>
      </c>
      <c r="S5499">
        <v>790.3</v>
      </c>
      <c r="T5499">
        <v>689.29</v>
      </c>
      <c r="U5499">
        <v>12.78</v>
      </c>
      <c r="V5499" t="str">
        <f>VLOOKUP(L5499,'[2]tabela de preços'!$A:$D,4,0)</f>
        <v>BRASILUX</v>
      </c>
      <c r="W5499" t="str">
        <f>VLOOKUP(L5499,'[2]tabela de preços'!$A:$F,6,0)</f>
        <v>TINTA PAREDE</v>
      </c>
      <c r="X5499" t="str">
        <f>VLOOKUP(L5499,'[2]tabela de preços'!$A:$G,7,0)</f>
        <v>IMOBILIÁRIO</v>
      </c>
    </row>
    <row r="5500" spans="1:24" x14ac:dyDescent="0.3">
      <c r="A5500" t="s">
        <v>4267</v>
      </c>
      <c r="C5500" t="s">
        <v>4268</v>
      </c>
      <c r="D5500" s="1">
        <v>46087</v>
      </c>
      <c r="E5500" t="s">
        <v>4269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1414</v>
      </c>
      <c r="K5500" t="s">
        <v>4270</v>
      </c>
      <c r="L5500">
        <v>20135</v>
      </c>
      <c r="M5500" t="s">
        <v>459</v>
      </c>
      <c r="O5500" t="s">
        <v>11</v>
      </c>
      <c r="P5500">
        <v>5102</v>
      </c>
      <c r="Q5500">
        <v>30</v>
      </c>
      <c r="R5500">
        <v>25.37</v>
      </c>
      <c r="S5500">
        <v>761.1</v>
      </c>
      <c r="T5500">
        <v>577.79999999999995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4267</v>
      </c>
      <c r="C5501" t="s">
        <v>4268</v>
      </c>
      <c r="D5501" s="1">
        <v>46087</v>
      </c>
      <c r="E5501" t="s">
        <v>4269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1414</v>
      </c>
      <c r="K5501" t="s">
        <v>4270</v>
      </c>
      <c r="L5501">
        <v>9764</v>
      </c>
      <c r="M5501" t="s">
        <v>173</v>
      </c>
      <c r="O5501" t="s">
        <v>11</v>
      </c>
      <c r="P5501">
        <v>5102</v>
      </c>
      <c r="Q5501">
        <v>12</v>
      </c>
      <c r="R5501">
        <v>32.200000000000003</v>
      </c>
      <c r="S5501">
        <v>386.4</v>
      </c>
      <c r="T5501">
        <v>293.27999999999997</v>
      </c>
      <c r="U5501">
        <v>24.1</v>
      </c>
      <c r="V5501" t="str">
        <f>VLOOKUP(L5501,'[2]tabela de preços'!$A:$D,4,0)</f>
        <v>SIKKENS</v>
      </c>
      <c r="W5501" t="str">
        <f>VLOOKUP(L5501,'[2]tabela de preços'!$A:$F,6,0)</f>
        <v>MASSA DE PEQUENOS REPAROS</v>
      </c>
      <c r="X5501" t="str">
        <f>VLOOKUP(L5501,'[2]tabela de preços'!$A:$G,7,0)</f>
        <v>AUTOMOTIVO</v>
      </c>
    </row>
    <row r="5502" spans="1:24" x14ac:dyDescent="0.3">
      <c r="A5502" t="s">
        <v>2259</v>
      </c>
      <c r="B5502" t="s">
        <v>2260</v>
      </c>
      <c r="C5502" t="s">
        <v>4271</v>
      </c>
      <c r="D5502" s="1">
        <v>46087</v>
      </c>
      <c r="E5502" t="s">
        <v>4272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2263</v>
      </c>
      <c r="L5502">
        <v>22233</v>
      </c>
      <c r="M5502" t="s">
        <v>184</v>
      </c>
      <c r="O5502" t="s">
        <v>11</v>
      </c>
      <c r="P5502">
        <v>5102</v>
      </c>
      <c r="Q5502">
        <v>3</v>
      </c>
      <c r="R5502">
        <v>31.94</v>
      </c>
      <c r="S5502">
        <v>95.82</v>
      </c>
      <c r="T5502">
        <v>68.7</v>
      </c>
      <c r="U5502">
        <v>28.3</v>
      </c>
      <c r="V5502" t="str">
        <f>VLOOKUP(L5502,'[2]tabela de preços'!$A:$D,4,0)</f>
        <v>3M</v>
      </c>
      <c r="W5502" t="str">
        <f>VLOOKUP(L5502,'[2]tabela de preços'!$A:$F,6,0)</f>
        <v>FITA DUPLA FACE</v>
      </c>
      <c r="X5502" t="str">
        <f>VLOOKUP(L5502,'[2]tabela de preços'!$A:$G,7,0)</f>
        <v>AUTOMOTIVO</v>
      </c>
    </row>
    <row r="5503" spans="1:24" x14ac:dyDescent="0.3">
      <c r="A5503" t="s">
        <v>3516</v>
      </c>
      <c r="C5503" t="s">
        <v>4346</v>
      </c>
      <c r="D5503" s="1">
        <v>46090</v>
      </c>
      <c r="E5503" t="s">
        <v>4347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904</v>
      </c>
      <c r="K5503" t="s">
        <v>3519</v>
      </c>
      <c r="L5503">
        <v>84331</v>
      </c>
      <c r="M5503" t="s">
        <v>497</v>
      </c>
      <c r="O5503" t="s">
        <v>11</v>
      </c>
      <c r="P5503">
        <v>5403</v>
      </c>
      <c r="Q5503">
        <v>1</v>
      </c>
      <c r="R5503">
        <v>59.98</v>
      </c>
      <c r="S5503">
        <v>59.98</v>
      </c>
      <c r="T5503">
        <v>53.07</v>
      </c>
      <c r="U5503">
        <v>11.52</v>
      </c>
      <c r="V5503" t="str">
        <f>VLOOKUP(L5503,'[2]tabela de preços'!$A:$D,4,0)</f>
        <v>BRASILUX</v>
      </c>
      <c r="W5503" t="str">
        <f>VLOOKUP(L5503,'[2]tabela de preços'!$A:$F,6,0)</f>
        <v>ESMALTES</v>
      </c>
      <c r="X5503" t="str">
        <f>VLOOKUP(L5503,'[2]tabela de preços'!$A:$G,7,0)</f>
        <v>INDUSTRIAL</v>
      </c>
    </row>
    <row r="5504" spans="1:24" x14ac:dyDescent="0.3">
      <c r="A5504" t="s">
        <v>3516</v>
      </c>
      <c r="C5504" t="s">
        <v>4346</v>
      </c>
      <c r="D5504" s="1">
        <v>46090</v>
      </c>
      <c r="E5504" t="s">
        <v>4347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904</v>
      </c>
      <c r="K5504" t="s">
        <v>3519</v>
      </c>
      <c r="L5504">
        <v>23105</v>
      </c>
      <c r="M5504" t="s">
        <v>402</v>
      </c>
      <c r="O5504" t="s">
        <v>11</v>
      </c>
      <c r="P5504">
        <v>5102</v>
      </c>
      <c r="Q5504">
        <v>6</v>
      </c>
      <c r="R5504">
        <v>2.35</v>
      </c>
      <c r="S5504">
        <v>14.1</v>
      </c>
      <c r="T5504">
        <v>11.52</v>
      </c>
      <c r="U5504">
        <v>18.3</v>
      </c>
      <c r="V5504" t="str">
        <f>VLOOKUP(L5504,'[2]tabela de preços'!$A:$D,4,0)</f>
        <v>3M</v>
      </c>
      <c r="W5504" t="str">
        <f>VLOOKUP(L5504,'[2]tabela de preços'!$A:$F,6,0)</f>
        <v xml:space="preserve">DISCOS / LIXAS / ABRASIVOS </v>
      </c>
      <c r="X5504" t="str">
        <f>VLOOKUP(L5504,'[2]tabela de preços'!$A:$G,7,0)</f>
        <v>AUTOMOTIVO</v>
      </c>
    </row>
    <row r="5505" spans="1:24" x14ac:dyDescent="0.3">
      <c r="A5505" t="s">
        <v>2327</v>
      </c>
      <c r="C5505" t="s">
        <v>4348</v>
      </c>
      <c r="D5505" s="1">
        <v>46090</v>
      </c>
      <c r="E5505" t="s">
        <v>4349</v>
      </c>
      <c r="F5505">
        <v>9</v>
      </c>
      <c r="G5505">
        <v>230</v>
      </c>
      <c r="H5505" t="str">
        <f>VLOOKUP(G5505,[1]OPERADORES!$A:$B,2,0)</f>
        <v>SÔNIA</v>
      </c>
      <c r="I5505" t="s">
        <v>21</v>
      </c>
      <c r="J5505" t="s">
        <v>66</v>
      </c>
      <c r="K5505" t="s">
        <v>2330</v>
      </c>
      <c r="L5505">
        <v>23414</v>
      </c>
      <c r="M5505" t="s">
        <v>4350</v>
      </c>
      <c r="O5505" t="s">
        <v>11</v>
      </c>
      <c r="P5505">
        <v>5102</v>
      </c>
      <c r="Q5505">
        <v>1</v>
      </c>
      <c r="R5505">
        <v>23.09</v>
      </c>
      <c r="S5505">
        <v>23.09</v>
      </c>
      <c r="T5505">
        <v>17.53</v>
      </c>
      <c r="U5505">
        <v>24.08</v>
      </c>
      <c r="V5505" t="str">
        <f>VLOOKUP(L5505,'[2]tabela de preços'!$A:$D,4,0)</f>
        <v>VONIXX</v>
      </c>
      <c r="W5505" t="str">
        <f>VLOOKUP(L5505,'[2]tabela de preços'!$A:$F,6,0)</f>
        <v>LINHA DE HIGENIZAÇÃO E ESTÉTICA  AUTOMOTIVA</v>
      </c>
      <c r="X5505" t="str">
        <f>VLOOKUP(L5505,'[2]tabela de preços'!$A:$G,7,0)</f>
        <v>AUTOMOTIVO</v>
      </c>
    </row>
    <row r="5506" spans="1:24" x14ac:dyDescent="0.3">
      <c r="A5506" t="s">
        <v>2327</v>
      </c>
      <c r="C5506" t="s">
        <v>4348</v>
      </c>
      <c r="D5506" s="1">
        <v>46090</v>
      </c>
      <c r="E5506" t="s">
        <v>4349</v>
      </c>
      <c r="F5506">
        <v>9</v>
      </c>
      <c r="G5506">
        <v>230</v>
      </c>
      <c r="H5506" t="str">
        <f>VLOOKUP(G5506,[1]OPERADORES!$A:$B,2,0)</f>
        <v>SÔNIA</v>
      </c>
      <c r="I5506" t="s">
        <v>21</v>
      </c>
      <c r="J5506" t="s">
        <v>66</v>
      </c>
      <c r="K5506" t="s">
        <v>2330</v>
      </c>
      <c r="L5506">
        <v>23364</v>
      </c>
      <c r="M5506" t="s">
        <v>3548</v>
      </c>
      <c r="O5506" t="s">
        <v>11</v>
      </c>
      <c r="P5506">
        <v>5102</v>
      </c>
      <c r="Q5506">
        <v>2</v>
      </c>
      <c r="R5506">
        <v>6.19</v>
      </c>
      <c r="S5506">
        <v>12.38</v>
      </c>
      <c r="T5506">
        <v>9.82</v>
      </c>
      <c r="U5506">
        <v>20.68</v>
      </c>
      <c r="V5506" t="str">
        <f>VLOOKUP(L5506,'[2]tabela de preços'!$A:$D,4,0)</f>
        <v>AUTO AMERICA</v>
      </c>
      <c r="W5506" t="str">
        <f>VLOOKUP(L5506,'[2]tabela de preços'!$A:$F,6,0)</f>
        <v>FLANELAS / PANOS</v>
      </c>
      <c r="X5506" t="str">
        <f>VLOOKUP(L5506,'[2]tabela de preços'!$A:$G,7,0)</f>
        <v>AUTOMOTIVO</v>
      </c>
    </row>
    <row r="5507" spans="1:24" x14ac:dyDescent="0.3">
      <c r="A5507" t="s">
        <v>63</v>
      </c>
      <c r="C5507" t="s">
        <v>4351</v>
      </c>
      <c r="D5507" s="1">
        <v>46091</v>
      </c>
      <c r="E5507" t="s">
        <v>4352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66</v>
      </c>
      <c r="K5507" t="s">
        <v>67</v>
      </c>
      <c r="L5507">
        <v>22188</v>
      </c>
      <c r="M5507" t="s">
        <v>78</v>
      </c>
      <c r="O5507" t="s">
        <v>11</v>
      </c>
      <c r="P5507">
        <v>5102</v>
      </c>
      <c r="Q5507">
        <v>2</v>
      </c>
      <c r="R5507">
        <v>14.35</v>
      </c>
      <c r="S5507">
        <v>28.7</v>
      </c>
      <c r="T5507">
        <v>21.78</v>
      </c>
      <c r="U5507">
        <v>24.11</v>
      </c>
      <c r="V5507" t="str">
        <f>VLOOKUP(L5507,'[2]tabela de preços'!$A:$D,4,0)</f>
        <v>3M</v>
      </c>
      <c r="W5507" t="str">
        <f>VLOOKUP(L5507,'[2]tabela de preços'!$A:$F,6,0)</f>
        <v>FITA AUTOMOTIVA</v>
      </c>
      <c r="X5507" t="str">
        <f>VLOOKUP(L5507,'[2]tabela de preços'!$A:$G,7,0)</f>
        <v>AUTOMOTIVO</v>
      </c>
    </row>
    <row r="5508" spans="1:24" x14ac:dyDescent="0.3">
      <c r="A5508" t="s">
        <v>63</v>
      </c>
      <c r="C5508" t="s">
        <v>4351</v>
      </c>
      <c r="D5508" s="1">
        <v>46091</v>
      </c>
      <c r="E5508" t="s">
        <v>4352</v>
      </c>
      <c r="F5508">
        <v>9</v>
      </c>
      <c r="G5508">
        <v>236</v>
      </c>
      <c r="H5508" t="str">
        <f>VLOOKUP(G5508,[1]OPERADORES!$A:$B,2,0)</f>
        <v>DANIEL</v>
      </c>
      <c r="I5508" t="s">
        <v>21</v>
      </c>
      <c r="J5508" t="s">
        <v>66</v>
      </c>
      <c r="K5508" t="s">
        <v>67</v>
      </c>
      <c r="L5508">
        <v>10298</v>
      </c>
      <c r="M5508" t="s">
        <v>85</v>
      </c>
      <c r="O5508" t="s">
        <v>11</v>
      </c>
      <c r="P5508">
        <v>5102</v>
      </c>
      <c r="Q5508">
        <v>1</v>
      </c>
      <c r="R5508">
        <v>56.89</v>
      </c>
      <c r="S5508">
        <v>56.89</v>
      </c>
      <c r="T5508">
        <v>47.38</v>
      </c>
      <c r="U5508">
        <v>16.72</v>
      </c>
      <c r="V5508" t="str">
        <f>VLOOKUP(L5508,'[2]tabela de preços'!$A:$D,4,0)</f>
        <v>ANJO</v>
      </c>
      <c r="W5508" t="str">
        <f>VLOOKUP(L5508,'[2]tabela de preços'!$A:$F,6,0)</f>
        <v>THINNER DE LIMPEZA</v>
      </c>
      <c r="X5508" t="str">
        <f>VLOOKUP(L5508,'[2]tabela de preços'!$A:$G,7,0)</f>
        <v>THINNER</v>
      </c>
    </row>
    <row r="5509" spans="1:24" x14ac:dyDescent="0.3">
      <c r="A5509" t="s">
        <v>63</v>
      </c>
      <c r="C5509" t="s">
        <v>4351</v>
      </c>
      <c r="D5509" s="1">
        <v>46091</v>
      </c>
      <c r="E5509" t="s">
        <v>4352</v>
      </c>
      <c r="F5509">
        <v>9</v>
      </c>
      <c r="G5509">
        <v>236</v>
      </c>
      <c r="H5509" t="str">
        <f>VLOOKUP(G5509,[1]OPERADORES!$A:$B,2,0)</f>
        <v>DANIEL</v>
      </c>
      <c r="I5509" t="s">
        <v>21</v>
      </c>
      <c r="J5509" t="s">
        <v>66</v>
      </c>
      <c r="K5509" t="s">
        <v>67</v>
      </c>
      <c r="L5509">
        <v>21316</v>
      </c>
      <c r="M5509" t="s">
        <v>1829</v>
      </c>
      <c r="O5509" t="s">
        <v>11</v>
      </c>
      <c r="P5509">
        <v>5102</v>
      </c>
      <c r="Q5509">
        <v>1</v>
      </c>
      <c r="R5509">
        <v>124.15</v>
      </c>
      <c r="S5509">
        <v>124.15</v>
      </c>
      <c r="T5509">
        <v>94.23</v>
      </c>
      <c r="U5509">
        <v>24.1</v>
      </c>
      <c r="V5509" t="str">
        <f>VLOOKUP(L5509,'[2]tabela de preços'!$A:$D,4,0)</f>
        <v>SHERWIN WILLIAMS</v>
      </c>
      <c r="W5509" t="str">
        <f>VLOOKUP(L5509,'[2]tabela de preços'!$A:$F,6,0)</f>
        <v>DILUENTE</v>
      </c>
      <c r="X5509" t="str">
        <f>VLOOKUP(L5509,'[2]tabela de preços'!$A:$G,7,0)</f>
        <v>AUTOMOTIVO</v>
      </c>
    </row>
    <row r="5510" spans="1:24" x14ac:dyDescent="0.3">
      <c r="A5510" t="s">
        <v>3896</v>
      </c>
      <c r="C5510" t="s">
        <v>4353</v>
      </c>
      <c r="D5510" s="1">
        <v>46091</v>
      </c>
      <c r="E5510" t="s">
        <v>4354</v>
      </c>
      <c r="F5510">
        <v>9</v>
      </c>
      <c r="G5510">
        <v>236</v>
      </c>
      <c r="H5510" t="str">
        <f>VLOOKUP(G5510,[1]OPERADORES!$A:$B,2,0)</f>
        <v>DANIEL</v>
      </c>
      <c r="I5510" t="s">
        <v>21</v>
      </c>
      <c r="J5510" t="s">
        <v>2886</v>
      </c>
      <c r="K5510" t="s">
        <v>3899</v>
      </c>
      <c r="L5510">
        <v>85135</v>
      </c>
      <c r="M5510" t="s">
        <v>3749</v>
      </c>
      <c r="O5510" t="s">
        <v>11</v>
      </c>
      <c r="P5510">
        <v>5403</v>
      </c>
      <c r="Q5510">
        <v>1</v>
      </c>
      <c r="R5510">
        <v>171.95</v>
      </c>
      <c r="S5510">
        <v>171.95</v>
      </c>
      <c r="T5510">
        <v>91.95</v>
      </c>
      <c r="U5510">
        <v>46.53</v>
      </c>
      <c r="V5510" t="str">
        <f>VLOOKUP(L5510,'[2]tabela de preços'!$A:$D,4,0)</f>
        <v>BRASILUX</v>
      </c>
      <c r="W5510" t="str">
        <f>VLOOKUP(L5510,'[2]tabela de preços'!$A:$F,6,0)</f>
        <v>TINTA DE LABORATÓRIO</v>
      </c>
      <c r="X5510" t="str">
        <f>VLOOKUP(L5510,'[2]tabela de preços'!$A:$G,7,0)</f>
        <v>AUTOMOTIVO</v>
      </c>
    </row>
    <row r="5511" spans="1:24" x14ac:dyDescent="0.3">
      <c r="A5511" t="s">
        <v>3896</v>
      </c>
      <c r="C5511" t="s">
        <v>4353</v>
      </c>
      <c r="D5511" s="1">
        <v>46091</v>
      </c>
      <c r="E5511" t="s">
        <v>4354</v>
      </c>
      <c r="F5511">
        <v>9</v>
      </c>
      <c r="G5511">
        <v>236</v>
      </c>
      <c r="H5511" t="str">
        <f>VLOOKUP(G5511,[1]OPERADORES!$A:$B,2,0)</f>
        <v>DANIEL</v>
      </c>
      <c r="I5511" t="s">
        <v>21</v>
      </c>
      <c r="J5511" t="s">
        <v>2886</v>
      </c>
      <c r="K5511" t="s">
        <v>3899</v>
      </c>
      <c r="L5511">
        <v>84557</v>
      </c>
      <c r="M5511" t="s">
        <v>116</v>
      </c>
      <c r="O5511" t="s">
        <v>11</v>
      </c>
      <c r="P5511">
        <v>5102</v>
      </c>
      <c r="Q5511">
        <v>1</v>
      </c>
      <c r="R5511">
        <v>17.98</v>
      </c>
      <c r="S5511">
        <v>17.98</v>
      </c>
      <c r="T5511">
        <v>14.66</v>
      </c>
      <c r="U5511">
        <v>18.46</v>
      </c>
      <c r="V5511" t="str">
        <f>VLOOKUP(L5511,'[2]tabela de preços'!$A:$D,4,0)</f>
        <v>BRASILUX</v>
      </c>
      <c r="W5511" t="str">
        <f>VLOOKUP(L5511,'[2]tabela de preços'!$A:$F,6,0)</f>
        <v>DILUENTE</v>
      </c>
      <c r="X5511" t="str">
        <f>VLOOKUP(L5511,'[2]tabela de preços'!$A:$G,7,0)</f>
        <v>AUTOMOTIVO</v>
      </c>
    </row>
    <row r="5512" spans="1:24" x14ac:dyDescent="0.3">
      <c r="A5512" t="s">
        <v>447</v>
      </c>
      <c r="C5512" t="s">
        <v>4355</v>
      </c>
      <c r="D5512" s="1">
        <v>46091</v>
      </c>
      <c r="E5512" t="s">
        <v>4356</v>
      </c>
      <c r="F5512">
        <v>9</v>
      </c>
      <c r="G5512">
        <v>174</v>
      </c>
      <c r="H5512" t="str">
        <f>VLOOKUP(G5512,[1]OPERADORES!$A:$B,2,0)</f>
        <v>MIRIÃ LOBATO RODRIGUES</v>
      </c>
      <c r="I5512" t="s">
        <v>21</v>
      </c>
      <c r="J5512" t="s">
        <v>450</v>
      </c>
      <c r="K5512" t="s">
        <v>451</v>
      </c>
      <c r="L5512">
        <v>20135</v>
      </c>
      <c r="M5512" t="s">
        <v>459</v>
      </c>
      <c r="O5512" t="s">
        <v>11</v>
      </c>
      <c r="P5512">
        <v>5102</v>
      </c>
      <c r="Q5512">
        <v>15</v>
      </c>
      <c r="R5512">
        <v>25.37</v>
      </c>
      <c r="S5512">
        <v>380.55</v>
      </c>
      <c r="T5512">
        <v>288.89999999999998</v>
      </c>
      <c r="U5512">
        <v>24.08</v>
      </c>
      <c r="V5512" t="str">
        <f>VLOOKUP(L5512,'[2]tabela de preços'!$A:$D,4,0)</f>
        <v>3M</v>
      </c>
      <c r="W5512" t="str">
        <f>VLOOKUP(L5512,'[2]tabela de preços'!$A:$F,6,0)</f>
        <v>DISCO TRIZACT</v>
      </c>
      <c r="X5512" t="str">
        <f>VLOOKUP(L5512,'[2]tabela de preços'!$A:$G,7,0)</f>
        <v>AUTOMOTIVO</v>
      </c>
    </row>
    <row r="5513" spans="1:24" x14ac:dyDescent="0.3">
      <c r="A5513" t="s">
        <v>447</v>
      </c>
      <c r="C5513" t="s">
        <v>4355</v>
      </c>
      <c r="D5513" s="1">
        <v>46091</v>
      </c>
      <c r="E5513" t="s">
        <v>4356</v>
      </c>
      <c r="F5513">
        <v>9</v>
      </c>
      <c r="G5513">
        <v>174</v>
      </c>
      <c r="H5513" t="str">
        <f>VLOOKUP(G5513,[1]OPERADORES!$A:$B,2,0)</f>
        <v>MIRIÃ LOBATO RODRIGUES</v>
      </c>
      <c r="I5513" t="s">
        <v>21</v>
      </c>
      <c r="J5513" t="s">
        <v>450</v>
      </c>
      <c r="K5513" t="s">
        <v>451</v>
      </c>
      <c r="L5513">
        <v>23103</v>
      </c>
      <c r="M5513" t="s">
        <v>414</v>
      </c>
      <c r="O5513" t="s">
        <v>11</v>
      </c>
      <c r="P5513">
        <v>5102</v>
      </c>
      <c r="Q5513">
        <v>50</v>
      </c>
      <c r="R5513">
        <v>2.35</v>
      </c>
      <c r="S5513">
        <v>117.5</v>
      </c>
      <c r="T5513">
        <v>84.5</v>
      </c>
      <c r="U5513">
        <v>28.09</v>
      </c>
      <c r="V5513" t="str">
        <f>VLOOKUP(L5513,'[2]tabela de preços'!$A:$D,4,0)</f>
        <v>3M</v>
      </c>
      <c r="W5513" t="str">
        <f>VLOOKUP(L5513,'[2]tabela de preços'!$A:$F,6,0)</f>
        <v xml:space="preserve">DISCOS / LIXAS / ABRASIVOS </v>
      </c>
      <c r="X5513" t="str">
        <f>VLOOKUP(L5513,'[2]tabela de preços'!$A:$G,7,0)</f>
        <v>AUTOMOTIVO</v>
      </c>
    </row>
    <row r="5514" spans="1:24" x14ac:dyDescent="0.3">
      <c r="A5514" t="s">
        <v>3062</v>
      </c>
      <c r="C5514" t="s">
        <v>4357</v>
      </c>
      <c r="D5514" s="1">
        <v>46091</v>
      </c>
      <c r="E5514" t="s">
        <v>4358</v>
      </c>
      <c r="F5514">
        <v>9</v>
      </c>
      <c r="G5514">
        <v>236</v>
      </c>
      <c r="H5514" t="str">
        <f>VLOOKUP(G5514,[1]OPERADORES!$A:$B,2,0)</f>
        <v>DANIEL</v>
      </c>
      <c r="I5514" t="s">
        <v>21</v>
      </c>
      <c r="J5514" t="s">
        <v>587</v>
      </c>
      <c r="K5514" t="s">
        <v>3065</v>
      </c>
      <c r="L5514">
        <v>85401</v>
      </c>
      <c r="M5514" t="s">
        <v>261</v>
      </c>
      <c r="O5514" t="s">
        <v>11</v>
      </c>
      <c r="P5514">
        <v>5102</v>
      </c>
      <c r="Q5514">
        <v>1</v>
      </c>
      <c r="R5514">
        <v>655.78</v>
      </c>
      <c r="S5514">
        <v>655.78</v>
      </c>
      <c r="T5514">
        <v>451.64</v>
      </c>
      <c r="U5514">
        <v>31.13</v>
      </c>
      <c r="V5514" t="str">
        <f>VLOOKUP(L5514,'[2]tabela de preços'!$A:$D,4,0)</f>
        <v>BRASILUX</v>
      </c>
      <c r="W5514" t="str">
        <f>VLOOKUP(L5514,'[2]tabela de preços'!$A:$F,6,0)</f>
        <v>TINTA EM PÓ</v>
      </c>
      <c r="X5514" t="str">
        <f>VLOOKUP(L5514,'[2]tabela de preços'!$A:$G,7,0)</f>
        <v>INDUSTRIAL</v>
      </c>
    </row>
    <row r="5515" spans="1:24" x14ac:dyDescent="0.3">
      <c r="A5515" t="s">
        <v>555</v>
      </c>
      <c r="C5515" t="s">
        <v>4359</v>
      </c>
      <c r="D5515" s="1">
        <v>46091</v>
      </c>
      <c r="F5515">
        <v>9</v>
      </c>
      <c r="G5515">
        <v>174</v>
      </c>
      <c r="H5515" t="str">
        <f>VLOOKUP(G5515,[1]OPERADORES!$A:$B,2,0)</f>
        <v>MIRIÃ LOBATO RODRIGUES</v>
      </c>
      <c r="I5515" t="s">
        <v>21</v>
      </c>
      <c r="J5515" t="s">
        <v>558</v>
      </c>
      <c r="K5515" t="s">
        <v>559</v>
      </c>
      <c r="L5515">
        <v>84785</v>
      </c>
      <c r="M5515" t="s">
        <v>944</v>
      </c>
      <c r="N5515" t="s">
        <v>4360</v>
      </c>
      <c r="O5515" t="s">
        <v>11</v>
      </c>
      <c r="P5515">
        <v>1411</v>
      </c>
      <c r="Q5515">
        <v>-1</v>
      </c>
      <c r="R5515">
        <v>172.23</v>
      </c>
      <c r="S5515">
        <v>-172.23</v>
      </c>
      <c r="T5515">
        <v>-130.72</v>
      </c>
      <c r="U5515">
        <v>24.1</v>
      </c>
      <c r="V5515" t="str">
        <f>VLOOKUP(L5515,'[2]tabela de preços'!$A:$D,4,0)</f>
        <v>BRASILUX</v>
      </c>
      <c r="W5515" t="str">
        <f>VLOOKUP(L5515,'[2]tabela de preços'!$A:$F,6,0)</f>
        <v>EPOXI</v>
      </c>
      <c r="X5515" t="str">
        <f>VLOOKUP(L5515,'[2]tabela de preços'!$A:$G,7,0)</f>
        <v>INDUSTRIAL</v>
      </c>
    </row>
    <row r="5516" spans="1:24" x14ac:dyDescent="0.3">
      <c r="A5516" t="s">
        <v>555</v>
      </c>
      <c r="C5516" t="s">
        <v>4361</v>
      </c>
      <c r="D5516" s="1">
        <v>46091</v>
      </c>
      <c r="E5516" t="s">
        <v>4362</v>
      </c>
      <c r="F5516">
        <v>9</v>
      </c>
      <c r="G5516">
        <v>236</v>
      </c>
      <c r="H5516" t="str">
        <f>VLOOKUP(G5516,[1]OPERADORES!$A:$B,2,0)</f>
        <v>DANIEL</v>
      </c>
      <c r="I5516" t="s">
        <v>21</v>
      </c>
      <c r="J5516" t="s">
        <v>558</v>
      </c>
      <c r="K5516" t="s">
        <v>559</v>
      </c>
      <c r="L5516">
        <v>85357</v>
      </c>
      <c r="M5516" t="s">
        <v>2987</v>
      </c>
      <c r="O5516" t="s">
        <v>11</v>
      </c>
      <c r="P5516">
        <v>5102</v>
      </c>
      <c r="Q5516">
        <v>1</v>
      </c>
      <c r="R5516">
        <v>16.29</v>
      </c>
      <c r="S5516">
        <v>16.29</v>
      </c>
      <c r="T5516">
        <v>12.36</v>
      </c>
      <c r="U5516">
        <v>24.13</v>
      </c>
      <c r="V5516" t="str">
        <f>VLOOKUP(L5516,'[2]tabela de preços'!$A:$D,4,0)</f>
        <v>RHAI</v>
      </c>
      <c r="W5516" t="str">
        <f>VLOOKUP(L5516,'[2]tabela de preços'!$A:$F,6,0)</f>
        <v xml:space="preserve">COLA  PLÁSTICA </v>
      </c>
      <c r="X5516" t="str">
        <f>VLOOKUP(L5516,'[2]tabela de preços'!$A:$G,7,0)</f>
        <v>AUTOMOTIVO</v>
      </c>
    </row>
    <row r="5517" spans="1:24" x14ac:dyDescent="0.3">
      <c r="A5517" t="s">
        <v>555</v>
      </c>
      <c r="C5517" t="s">
        <v>4361</v>
      </c>
      <c r="D5517" s="1">
        <v>46091</v>
      </c>
      <c r="E5517" t="s">
        <v>4362</v>
      </c>
      <c r="F5517">
        <v>9</v>
      </c>
      <c r="G5517">
        <v>236</v>
      </c>
      <c r="H5517" t="str">
        <f>VLOOKUP(G5517,[1]OPERADORES!$A:$B,2,0)</f>
        <v>DANIEL</v>
      </c>
      <c r="I5517" t="s">
        <v>21</v>
      </c>
      <c r="J5517" t="s">
        <v>558</v>
      </c>
      <c r="K5517" t="s">
        <v>559</v>
      </c>
      <c r="L5517">
        <v>84190</v>
      </c>
      <c r="M5517" t="s">
        <v>1558</v>
      </c>
      <c r="O5517" t="s">
        <v>11</v>
      </c>
      <c r="P5517">
        <v>5403</v>
      </c>
      <c r="Q5517">
        <v>1</v>
      </c>
      <c r="R5517">
        <v>78.05</v>
      </c>
      <c r="S5517">
        <v>78.05</v>
      </c>
      <c r="T5517">
        <v>59.24</v>
      </c>
      <c r="U5517">
        <v>24.1</v>
      </c>
      <c r="V5517" t="str">
        <f>VLOOKUP(L5517,'[2]tabela de preços'!$A:$D,4,0)</f>
        <v>BRASILUX</v>
      </c>
      <c r="W5517" t="str">
        <f>VLOOKUP(L5517,'[2]tabela de preços'!$A:$F,6,0)</f>
        <v>LINHA MOVELEIRA</v>
      </c>
      <c r="X5517" t="str">
        <f>VLOOKUP(L5517,'[2]tabela de preços'!$A:$G,7,0)</f>
        <v>MOVELEIRA</v>
      </c>
    </row>
    <row r="5518" spans="1:24" x14ac:dyDescent="0.3">
      <c r="A5518" t="s">
        <v>555</v>
      </c>
      <c r="C5518" t="s">
        <v>4361</v>
      </c>
      <c r="D5518" s="1">
        <v>46091</v>
      </c>
      <c r="E5518" t="s">
        <v>4362</v>
      </c>
      <c r="F5518">
        <v>9</v>
      </c>
      <c r="G5518">
        <v>236</v>
      </c>
      <c r="H5518" t="str">
        <f>VLOOKUP(G5518,[1]OPERADORES!$A:$B,2,0)</f>
        <v>DANIEL</v>
      </c>
      <c r="I5518" t="s">
        <v>21</v>
      </c>
      <c r="J5518" t="s">
        <v>558</v>
      </c>
      <c r="K5518" t="s">
        <v>559</v>
      </c>
      <c r="L5518">
        <v>84928</v>
      </c>
      <c r="M5518" t="s">
        <v>36</v>
      </c>
      <c r="O5518" t="s">
        <v>11</v>
      </c>
      <c r="P5518">
        <v>5102</v>
      </c>
      <c r="Q5518">
        <v>4</v>
      </c>
      <c r="R5518">
        <v>9.39</v>
      </c>
      <c r="S5518">
        <v>37.56</v>
      </c>
      <c r="T5518">
        <v>28.52</v>
      </c>
      <c r="U5518">
        <v>24.07</v>
      </c>
      <c r="V5518" t="str">
        <f>VLOOKUP(L5518,'[2]tabela de preços'!$A:$D,4,0)</f>
        <v>ADERE</v>
      </c>
      <c r="W5518" t="str">
        <f>VLOOKUP(L5518,'[2]tabela de preços'!$A:$F,6,0)</f>
        <v xml:space="preserve">FITA DE USO GERAL </v>
      </c>
      <c r="X5518" t="str">
        <f>VLOOKUP(L5518,'[2]tabela de preços'!$A:$G,7,0)</f>
        <v>IMOBILIÁRIO</v>
      </c>
    </row>
    <row r="5519" spans="1:24" x14ac:dyDescent="0.3">
      <c r="A5519" t="s">
        <v>555</v>
      </c>
      <c r="C5519" t="s">
        <v>4361</v>
      </c>
      <c r="D5519" s="1">
        <v>46091</v>
      </c>
      <c r="E5519" t="s">
        <v>4362</v>
      </c>
      <c r="F5519">
        <v>9</v>
      </c>
      <c r="G5519">
        <v>236</v>
      </c>
      <c r="H5519" t="str">
        <f>VLOOKUP(G5519,[1]OPERADORES!$A:$B,2,0)</f>
        <v>DANIEL</v>
      </c>
      <c r="I5519" t="s">
        <v>21</v>
      </c>
      <c r="J5519" t="s">
        <v>558</v>
      </c>
      <c r="K5519" t="s">
        <v>559</v>
      </c>
      <c r="L5519">
        <v>84430</v>
      </c>
      <c r="M5519" t="s">
        <v>2354</v>
      </c>
      <c r="O5519" t="s">
        <v>11</v>
      </c>
      <c r="P5519">
        <v>5102</v>
      </c>
      <c r="Q5519">
        <v>1</v>
      </c>
      <c r="R5519">
        <v>17.25</v>
      </c>
      <c r="S5519">
        <v>17.25</v>
      </c>
      <c r="T5519">
        <v>13.09</v>
      </c>
      <c r="U5519">
        <v>24.12</v>
      </c>
      <c r="V5519" t="str">
        <f>VLOOKUP(L5519,'[2]tabela de preços'!$A:$D,4,0)</f>
        <v>ATLAS</v>
      </c>
      <c r="W5519" t="str">
        <f>VLOOKUP(L5519,'[2]tabela de preços'!$A:$F,6,0)</f>
        <v>ROLOS / TRINCHAS / PINCÉIS / ESPÁTULAS</v>
      </c>
      <c r="X5519" t="str">
        <f>VLOOKUP(L5519,'[2]tabela de preços'!$A:$G,7,0)</f>
        <v>IMOBILIÁRIO</v>
      </c>
    </row>
    <row r="5520" spans="1:24" x14ac:dyDescent="0.3">
      <c r="A5520" t="s">
        <v>555</v>
      </c>
      <c r="C5520" t="s">
        <v>4361</v>
      </c>
      <c r="D5520" s="1">
        <v>46091</v>
      </c>
      <c r="E5520" t="s">
        <v>4362</v>
      </c>
      <c r="F5520">
        <v>9</v>
      </c>
      <c r="G5520">
        <v>236</v>
      </c>
      <c r="H5520" t="str">
        <f>VLOOKUP(G5520,[1]OPERADORES!$A:$B,2,0)</f>
        <v>DANIEL</v>
      </c>
      <c r="I5520" t="s">
        <v>21</v>
      </c>
      <c r="J5520" t="s">
        <v>558</v>
      </c>
      <c r="K5520" t="s">
        <v>559</v>
      </c>
      <c r="L5520">
        <v>84423</v>
      </c>
      <c r="M5520" t="s">
        <v>1198</v>
      </c>
      <c r="O5520" t="s">
        <v>11</v>
      </c>
      <c r="P5520">
        <v>5102</v>
      </c>
      <c r="Q5520">
        <v>3</v>
      </c>
      <c r="R5520">
        <v>17.82</v>
      </c>
      <c r="S5520">
        <v>53.46</v>
      </c>
      <c r="T5520">
        <v>40.56</v>
      </c>
      <c r="U5520">
        <v>24.13</v>
      </c>
      <c r="V5520" t="str">
        <f>VLOOKUP(L5520,'[2]tabela de preços'!$A:$D,4,0)</f>
        <v>ATLAS</v>
      </c>
      <c r="W5520" t="str">
        <f>VLOOKUP(L5520,'[2]tabela de preços'!$A:$F,6,0)</f>
        <v>ROLOS / TRINCHAS / PINCÉIS / ESPÁTULAS</v>
      </c>
      <c r="X5520" t="str">
        <f>VLOOKUP(L5520,'[2]tabela de preços'!$A:$G,7,0)</f>
        <v>IMOBILIÁRIO</v>
      </c>
    </row>
    <row r="5521" spans="1:24" x14ac:dyDescent="0.3">
      <c r="A5521" t="s">
        <v>555</v>
      </c>
      <c r="C5521" t="s">
        <v>4361</v>
      </c>
      <c r="D5521" s="1">
        <v>46091</v>
      </c>
      <c r="E5521" t="s">
        <v>4362</v>
      </c>
      <c r="F5521">
        <v>9</v>
      </c>
      <c r="G5521">
        <v>236</v>
      </c>
      <c r="H5521" t="str">
        <f>VLOOKUP(G5521,[1]OPERADORES!$A:$B,2,0)</f>
        <v>DANIEL</v>
      </c>
      <c r="I5521" t="s">
        <v>21</v>
      </c>
      <c r="J5521" t="s">
        <v>558</v>
      </c>
      <c r="K5521" t="s">
        <v>559</v>
      </c>
      <c r="L5521">
        <v>84422</v>
      </c>
      <c r="M5521" t="s">
        <v>569</v>
      </c>
      <c r="O5521" t="s">
        <v>11</v>
      </c>
      <c r="P5521">
        <v>5102</v>
      </c>
      <c r="Q5521">
        <v>2</v>
      </c>
      <c r="R5521">
        <v>9.32</v>
      </c>
      <c r="S5521">
        <v>18.64</v>
      </c>
      <c r="T5521">
        <v>14.16</v>
      </c>
      <c r="U5521">
        <v>24.03</v>
      </c>
      <c r="V5521" t="str">
        <f>VLOOKUP(L5521,'[2]tabela de preços'!$A:$D,4,0)</f>
        <v>ATLAS</v>
      </c>
      <c r="W5521" t="str">
        <f>VLOOKUP(L5521,'[2]tabela de preços'!$A:$F,6,0)</f>
        <v>ROLOS / TRINCHAS / PINCÉIS / ESPÁTULAS</v>
      </c>
      <c r="X5521" t="str">
        <f>VLOOKUP(L5521,'[2]tabela de preços'!$A:$G,7,0)</f>
        <v>IMOBILIÁRIO</v>
      </c>
    </row>
    <row r="5522" spans="1:24" x14ac:dyDescent="0.3">
      <c r="A5522" t="s">
        <v>555</v>
      </c>
      <c r="C5522" t="s">
        <v>4361</v>
      </c>
      <c r="D5522" s="1">
        <v>46091</v>
      </c>
      <c r="E5522" t="s">
        <v>4362</v>
      </c>
      <c r="F5522">
        <v>9</v>
      </c>
      <c r="G5522">
        <v>236</v>
      </c>
      <c r="H5522" t="str">
        <f>VLOOKUP(G5522,[1]OPERADORES!$A:$B,2,0)</f>
        <v>DANIEL</v>
      </c>
      <c r="I5522" t="s">
        <v>21</v>
      </c>
      <c r="J5522" t="s">
        <v>558</v>
      </c>
      <c r="K5522" t="s">
        <v>559</v>
      </c>
      <c r="L5522">
        <v>84560</v>
      </c>
      <c r="M5522" t="s">
        <v>118</v>
      </c>
      <c r="O5522" t="s">
        <v>11</v>
      </c>
      <c r="P5522">
        <v>5102</v>
      </c>
      <c r="Q5522">
        <v>1</v>
      </c>
      <c r="R5522">
        <v>49.89</v>
      </c>
      <c r="S5522">
        <v>49.89</v>
      </c>
      <c r="T5522">
        <v>41.13</v>
      </c>
      <c r="U5522">
        <v>17.559999999999999</v>
      </c>
      <c r="V5522" t="str">
        <f>VLOOKUP(L5522,'[2]tabela de preços'!$A:$D,4,0)</f>
        <v>BRASILUX</v>
      </c>
      <c r="W5522" t="str">
        <f>VLOOKUP(L5522,'[2]tabela de preços'!$A:$F,6,0)</f>
        <v>THINNER DE LIMPEZA</v>
      </c>
      <c r="X5522" t="str">
        <f>VLOOKUP(L5522,'[2]tabela de preços'!$A:$G,7,0)</f>
        <v>THINNER</v>
      </c>
    </row>
    <row r="5523" spans="1:24" x14ac:dyDescent="0.3">
      <c r="A5523" t="s">
        <v>610</v>
      </c>
      <c r="C5523" t="s">
        <v>4363</v>
      </c>
      <c r="D5523" s="1">
        <v>46091</v>
      </c>
      <c r="E5523" t="s">
        <v>4364</v>
      </c>
      <c r="F5523">
        <v>9</v>
      </c>
      <c r="G5523">
        <v>174</v>
      </c>
      <c r="H5523" t="str">
        <f>VLOOKUP(G5523,[1]OPERADORES!$A:$B,2,0)</f>
        <v>MIRIÃ LOBATO RODRIGUES</v>
      </c>
      <c r="I5523" t="s">
        <v>613</v>
      </c>
      <c r="J5523" t="s">
        <v>614</v>
      </c>
      <c r="K5523" t="s">
        <v>615</v>
      </c>
      <c r="L5523">
        <v>13</v>
      </c>
      <c r="M5523" t="s">
        <v>152</v>
      </c>
      <c r="O5523" t="s">
        <v>11</v>
      </c>
      <c r="P5523">
        <v>5102</v>
      </c>
      <c r="Q5523">
        <v>50</v>
      </c>
      <c r="R5523">
        <v>5.69</v>
      </c>
      <c r="S5523">
        <v>284.5</v>
      </c>
      <c r="T5523">
        <v>208</v>
      </c>
      <c r="U5523">
        <v>26.89</v>
      </c>
      <c r="V5523" t="str">
        <f>VLOOKUP(L5523,'[2]tabela de preços'!$A:$D,4,0)</f>
        <v>3M</v>
      </c>
      <c r="W5523" t="str">
        <f>VLOOKUP(L5523,'[2]tabela de preços'!$A:$F,6,0)</f>
        <v>LIXA DÁGUA</v>
      </c>
      <c r="X5523" t="str">
        <f>VLOOKUP(L5523,'[2]tabela de preços'!$A:$G,7,0)</f>
        <v>AUTOMOTIVO</v>
      </c>
    </row>
    <row r="5524" spans="1:24" x14ac:dyDescent="0.3">
      <c r="A5524" t="s">
        <v>610</v>
      </c>
      <c r="C5524" t="s">
        <v>4363</v>
      </c>
      <c r="D5524" s="1">
        <v>46091</v>
      </c>
      <c r="E5524" t="s">
        <v>4364</v>
      </c>
      <c r="F5524">
        <v>9</v>
      </c>
      <c r="G5524">
        <v>174</v>
      </c>
      <c r="H5524" t="str">
        <f>VLOOKUP(G5524,[1]OPERADORES!$A:$B,2,0)</f>
        <v>MIRIÃ LOBATO RODRIGUES</v>
      </c>
      <c r="I5524" t="s">
        <v>613</v>
      </c>
      <c r="J5524" t="s">
        <v>614</v>
      </c>
      <c r="K5524" t="s">
        <v>615</v>
      </c>
      <c r="L5524">
        <v>10155</v>
      </c>
      <c r="M5524" t="s">
        <v>2288</v>
      </c>
      <c r="O5524" t="s">
        <v>11</v>
      </c>
      <c r="P5524">
        <v>5102</v>
      </c>
      <c r="Q5524">
        <v>12</v>
      </c>
      <c r="R5524">
        <v>33.1</v>
      </c>
      <c r="S5524">
        <v>397.2</v>
      </c>
      <c r="T5524">
        <v>301.44</v>
      </c>
      <c r="U5524">
        <v>24.11</v>
      </c>
      <c r="V5524" t="str">
        <f>VLOOKUP(L5524,'[2]tabela de preços'!$A:$D,4,0)</f>
        <v>AUTOCOLOR</v>
      </c>
      <c r="W5524" t="str">
        <f>VLOOKUP(L5524,'[2]tabela de preços'!$A:$F,6,0)</f>
        <v>MASSA DE POLIR</v>
      </c>
      <c r="X5524" t="str">
        <f>VLOOKUP(L5524,'[2]tabela de preços'!$A:$G,7,0)</f>
        <v>AUTOMOTIVO</v>
      </c>
    </row>
    <row r="5525" spans="1:24" x14ac:dyDescent="0.3">
      <c r="A5525" t="s">
        <v>610</v>
      </c>
      <c r="C5525" t="s">
        <v>4363</v>
      </c>
      <c r="D5525" s="1">
        <v>46091</v>
      </c>
      <c r="E5525" t="s">
        <v>4364</v>
      </c>
      <c r="F5525">
        <v>9</v>
      </c>
      <c r="G5525">
        <v>174</v>
      </c>
      <c r="H5525" t="str">
        <f>VLOOKUP(G5525,[1]OPERADORES!$A:$B,2,0)</f>
        <v>MIRIÃ LOBATO RODRIGUES</v>
      </c>
      <c r="I5525" t="s">
        <v>613</v>
      </c>
      <c r="J5525" t="s">
        <v>614</v>
      </c>
      <c r="K5525" t="s">
        <v>615</v>
      </c>
      <c r="L5525">
        <v>10404</v>
      </c>
      <c r="M5525" t="s">
        <v>130</v>
      </c>
      <c r="O5525" t="s">
        <v>11</v>
      </c>
      <c r="P5525">
        <v>5102</v>
      </c>
      <c r="Q5525">
        <v>20</v>
      </c>
      <c r="R5525">
        <v>18.12</v>
      </c>
      <c r="S5525">
        <v>362.4</v>
      </c>
      <c r="T5525">
        <v>275</v>
      </c>
      <c r="U5525">
        <v>24.12</v>
      </c>
      <c r="V5525" t="str">
        <f>VLOOKUP(L5525,'[2]tabela de preços'!$A:$D,4,0)</f>
        <v>MAXI RUBBER</v>
      </c>
      <c r="W5525" t="str">
        <f>VLOOKUP(L5525,'[2]tabela de preços'!$A:$F,6,0)</f>
        <v>VEDADORES / SELANTES</v>
      </c>
      <c r="X5525" t="str">
        <f>VLOOKUP(L5525,'[2]tabela de preços'!$A:$G,7,0)</f>
        <v>AUTOMOTIVO</v>
      </c>
    </row>
    <row r="5526" spans="1:24" x14ac:dyDescent="0.3">
      <c r="A5526" t="s">
        <v>626</v>
      </c>
      <c r="B5526" t="s">
        <v>627</v>
      </c>
      <c r="C5526" t="s">
        <v>4365</v>
      </c>
      <c r="D5526" s="1">
        <v>46091</v>
      </c>
      <c r="E5526" t="s">
        <v>4366</v>
      </c>
      <c r="F5526">
        <v>9</v>
      </c>
      <c r="G5526">
        <v>174</v>
      </c>
      <c r="H5526" t="str">
        <f>VLOOKUP(G5526,[1]OPERADORES!$A:$B,2,0)</f>
        <v>MIRIÃ LOBATO RODRIGUES</v>
      </c>
      <c r="I5526" t="s">
        <v>21</v>
      </c>
      <c r="J5526" t="s">
        <v>630</v>
      </c>
      <c r="K5526" t="s">
        <v>631</v>
      </c>
      <c r="L5526">
        <v>23378</v>
      </c>
      <c r="M5526" t="s">
        <v>4367</v>
      </c>
      <c r="O5526" t="s">
        <v>11</v>
      </c>
      <c r="P5526">
        <v>5403</v>
      </c>
      <c r="Q5526">
        <v>2</v>
      </c>
      <c r="R5526">
        <v>34.299999999999997</v>
      </c>
      <c r="S5526">
        <v>68.599999999999994</v>
      </c>
      <c r="T5526">
        <v>52.06</v>
      </c>
      <c r="U5526">
        <v>24.11</v>
      </c>
      <c r="V5526" t="str">
        <f>VLOOKUP(L5526,'[2]tabela de preços'!$A:$D,4,0)</f>
        <v>WANDA</v>
      </c>
      <c r="W5526" t="str">
        <f>VLOOKUP(L5526,'[2]tabela de preços'!$A:$F,6,0)</f>
        <v>TINTAS POLIÉSTER</v>
      </c>
      <c r="X5526" t="str">
        <f>VLOOKUP(L5526,'[2]tabela de preços'!$A:$G,7,0)</f>
        <v>AUTOMOTIVO</v>
      </c>
    </row>
    <row r="5527" spans="1:24" x14ac:dyDescent="0.3">
      <c r="A5527" t="s">
        <v>626</v>
      </c>
      <c r="B5527" t="s">
        <v>627</v>
      </c>
      <c r="C5527" t="s">
        <v>4365</v>
      </c>
      <c r="D5527" s="1">
        <v>46091</v>
      </c>
      <c r="E5527" t="s">
        <v>4366</v>
      </c>
      <c r="F5527">
        <v>9</v>
      </c>
      <c r="G5527">
        <v>174</v>
      </c>
      <c r="H5527" t="str">
        <f>VLOOKUP(G5527,[1]OPERADORES!$A:$B,2,0)</f>
        <v>MIRIÃ LOBATO RODRIGUES</v>
      </c>
      <c r="I5527" t="s">
        <v>21</v>
      </c>
      <c r="J5527" t="s">
        <v>630</v>
      </c>
      <c r="K5527" t="s">
        <v>631</v>
      </c>
      <c r="L5527">
        <v>24248</v>
      </c>
      <c r="M5527" t="s">
        <v>107</v>
      </c>
      <c r="O5527" t="s">
        <v>11</v>
      </c>
      <c r="P5527">
        <v>5102</v>
      </c>
      <c r="Q5527">
        <v>12</v>
      </c>
      <c r="R5527">
        <v>7.9</v>
      </c>
      <c r="S5527">
        <v>94.8</v>
      </c>
      <c r="T5527">
        <v>78</v>
      </c>
      <c r="U5527">
        <v>17.72</v>
      </c>
      <c r="V5527" t="str">
        <f>VLOOKUP(L5527,'[2]tabela de preços'!$A:$D,4,0)</f>
        <v>SHERWIN WILLIAMS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626</v>
      </c>
      <c r="B5528" t="s">
        <v>627</v>
      </c>
      <c r="C5528" t="s">
        <v>4365</v>
      </c>
      <c r="D5528" s="1">
        <v>46091</v>
      </c>
      <c r="E5528" t="s">
        <v>4366</v>
      </c>
      <c r="F5528">
        <v>9</v>
      </c>
      <c r="G5528">
        <v>174</v>
      </c>
      <c r="H5528" t="str">
        <f>VLOOKUP(G5528,[1]OPERADORES!$A:$B,2,0)</f>
        <v>MIRIÃ LOBATO RODRIGUES</v>
      </c>
      <c r="I5528" t="s">
        <v>21</v>
      </c>
      <c r="J5528" t="s">
        <v>630</v>
      </c>
      <c r="K5528" t="s">
        <v>631</v>
      </c>
      <c r="L5528">
        <v>23364</v>
      </c>
      <c r="M5528" t="s">
        <v>3548</v>
      </c>
      <c r="O5528" t="s">
        <v>11</v>
      </c>
      <c r="P5528">
        <v>5102</v>
      </c>
      <c r="Q5528">
        <v>20</v>
      </c>
      <c r="R5528">
        <v>6.19</v>
      </c>
      <c r="S5528">
        <v>123.8</v>
      </c>
      <c r="T5528">
        <v>98.2</v>
      </c>
      <c r="U5528">
        <v>20.68</v>
      </c>
      <c r="V5528" t="str">
        <f>VLOOKUP(L5528,'[2]tabela de preços'!$A:$D,4,0)</f>
        <v>AUTO AMERICA</v>
      </c>
      <c r="W5528" t="str">
        <f>VLOOKUP(L5528,'[2]tabela de preços'!$A:$F,6,0)</f>
        <v>FLANELAS / PANOS</v>
      </c>
      <c r="X5528" t="str">
        <f>VLOOKUP(L5528,'[2]tabela de preços'!$A:$G,7,0)</f>
        <v>AUTOMOTIVO</v>
      </c>
    </row>
    <row r="5529" spans="1:24" x14ac:dyDescent="0.3">
      <c r="A5529" t="s">
        <v>626</v>
      </c>
      <c r="B5529" t="s">
        <v>627</v>
      </c>
      <c r="C5529" t="s">
        <v>4365</v>
      </c>
      <c r="D5529" s="1">
        <v>46091</v>
      </c>
      <c r="E5529" t="s">
        <v>4366</v>
      </c>
      <c r="F5529">
        <v>9</v>
      </c>
      <c r="G5529">
        <v>174</v>
      </c>
      <c r="H5529" t="str">
        <f>VLOOKUP(G5529,[1]OPERADORES!$A:$B,2,0)</f>
        <v>MIRIÃ LOBATO RODRIGUES</v>
      </c>
      <c r="I5529" t="s">
        <v>21</v>
      </c>
      <c r="J5529" t="s">
        <v>630</v>
      </c>
      <c r="K5529" t="s">
        <v>631</v>
      </c>
      <c r="L5529">
        <v>20318</v>
      </c>
      <c r="M5529" t="s">
        <v>136</v>
      </c>
      <c r="O5529" t="s">
        <v>11</v>
      </c>
      <c r="P5529">
        <v>5403</v>
      </c>
      <c r="Q5529">
        <v>2</v>
      </c>
      <c r="R5529">
        <v>33.94</v>
      </c>
      <c r="S5529">
        <v>67.88</v>
      </c>
      <c r="T5529">
        <v>48.4</v>
      </c>
      <c r="U5529">
        <v>28.7</v>
      </c>
      <c r="V5529" t="str">
        <f>VLOOKUP(L5529,'[2]tabela de preços'!$A:$D,4,0)</f>
        <v>SHERWIN WILLIAMS</v>
      </c>
      <c r="W5529" t="str">
        <f>VLOOKUP(L5529,'[2]tabela de preços'!$A:$F,6,0)</f>
        <v>TINTAS POLIÉSTER</v>
      </c>
      <c r="X5529" t="str">
        <f>VLOOKUP(L5529,'[2]tabela de preços'!$A:$G,7,0)</f>
        <v>AUTOMOTIVO</v>
      </c>
    </row>
    <row r="5530" spans="1:24" x14ac:dyDescent="0.3">
      <c r="A5530" t="s">
        <v>626</v>
      </c>
      <c r="B5530" t="s">
        <v>627</v>
      </c>
      <c r="C5530" t="s">
        <v>4365</v>
      </c>
      <c r="D5530" s="1">
        <v>46091</v>
      </c>
      <c r="E5530" t="s">
        <v>4366</v>
      </c>
      <c r="F5530">
        <v>9</v>
      </c>
      <c r="G5530">
        <v>174</v>
      </c>
      <c r="H5530" t="str">
        <f>VLOOKUP(G5530,[1]OPERADORES!$A:$B,2,0)</f>
        <v>MIRIÃ LOBATO RODRIGUES</v>
      </c>
      <c r="I5530" t="s">
        <v>21</v>
      </c>
      <c r="J5530" t="s">
        <v>630</v>
      </c>
      <c r="K5530" t="s">
        <v>631</v>
      </c>
      <c r="L5530">
        <v>20354</v>
      </c>
      <c r="M5530" t="s">
        <v>1342</v>
      </c>
      <c r="O5530" t="s">
        <v>11</v>
      </c>
      <c r="P5530">
        <v>5403</v>
      </c>
      <c r="Q5530">
        <v>3</v>
      </c>
      <c r="R5530">
        <v>32.97</v>
      </c>
      <c r="S5530">
        <v>98.91</v>
      </c>
      <c r="T5530">
        <v>70.53</v>
      </c>
      <c r="U5530">
        <v>28.69</v>
      </c>
      <c r="V5530" t="str">
        <f>VLOOKUP(L5530,'[2]tabela de preços'!$A:$D,4,0)</f>
        <v>SHERWIN WILLIAMS</v>
      </c>
      <c r="W5530" t="str">
        <f>VLOOKUP(L5530,'[2]tabela de preços'!$A:$F,6,0)</f>
        <v>TINTAS POLIÉSTER</v>
      </c>
      <c r="X5530" t="str">
        <f>VLOOKUP(L5530,'[2]tabela de preços'!$A:$G,7,0)</f>
        <v>AUTOMOTIVO</v>
      </c>
    </row>
    <row r="5531" spans="1:24" x14ac:dyDescent="0.3">
      <c r="A5531" t="s">
        <v>626</v>
      </c>
      <c r="B5531" t="s">
        <v>627</v>
      </c>
      <c r="C5531" t="s">
        <v>4365</v>
      </c>
      <c r="D5531" s="1">
        <v>46091</v>
      </c>
      <c r="E5531" t="s">
        <v>4366</v>
      </c>
      <c r="F5531">
        <v>9</v>
      </c>
      <c r="G5531">
        <v>174</v>
      </c>
      <c r="H5531" t="str">
        <f>VLOOKUP(G5531,[1]OPERADORES!$A:$B,2,0)</f>
        <v>MIRIÃ LOBATO RODRIGUES</v>
      </c>
      <c r="I5531" t="s">
        <v>21</v>
      </c>
      <c r="J5531" t="s">
        <v>630</v>
      </c>
      <c r="K5531" t="s">
        <v>631</v>
      </c>
      <c r="L5531">
        <v>20383</v>
      </c>
      <c r="M5531" t="s">
        <v>129</v>
      </c>
      <c r="O5531" t="s">
        <v>11</v>
      </c>
      <c r="P5531">
        <v>5403</v>
      </c>
      <c r="Q5531">
        <v>1</v>
      </c>
      <c r="R5531">
        <v>33.79</v>
      </c>
      <c r="S5531">
        <v>33.79</v>
      </c>
      <c r="T5531">
        <v>24.09</v>
      </c>
      <c r="U5531">
        <v>28.71</v>
      </c>
      <c r="V5531" t="str">
        <f>VLOOKUP(L5531,'[2]tabela de preços'!$A:$D,4,0)</f>
        <v>SHERWIN WILLIAMS</v>
      </c>
      <c r="W5531" t="str">
        <f>VLOOKUP(L5531,'[2]tabela de preços'!$A:$F,6,0)</f>
        <v>TINTAS POLIÉSTER</v>
      </c>
      <c r="X5531" t="str">
        <f>VLOOKUP(L5531,'[2]tabela de preços'!$A:$G,7,0)</f>
        <v>AUTOMOTIVO</v>
      </c>
    </row>
    <row r="5532" spans="1:24" x14ac:dyDescent="0.3">
      <c r="A5532" t="s">
        <v>626</v>
      </c>
      <c r="B5532" t="s">
        <v>627</v>
      </c>
      <c r="C5532" t="s">
        <v>4365</v>
      </c>
      <c r="D5532" s="1">
        <v>46091</v>
      </c>
      <c r="E5532" t="s">
        <v>4366</v>
      </c>
      <c r="F5532">
        <v>9</v>
      </c>
      <c r="G5532">
        <v>174</v>
      </c>
      <c r="H5532" t="str">
        <f>VLOOKUP(G5532,[1]OPERADORES!$A:$B,2,0)</f>
        <v>MIRIÃ LOBATO RODRIGUES</v>
      </c>
      <c r="I5532" t="s">
        <v>21</v>
      </c>
      <c r="J5532" t="s">
        <v>630</v>
      </c>
      <c r="K5532" t="s">
        <v>631</v>
      </c>
      <c r="L5532">
        <v>23926</v>
      </c>
      <c r="M5532" t="s">
        <v>645</v>
      </c>
      <c r="O5532" t="s">
        <v>11</v>
      </c>
      <c r="P5532">
        <v>5403</v>
      </c>
      <c r="Q5532">
        <v>2</v>
      </c>
      <c r="R5532">
        <v>147.1</v>
      </c>
      <c r="S5532">
        <v>294.2</v>
      </c>
      <c r="T5532">
        <v>197.78</v>
      </c>
      <c r="U5532">
        <v>32.770000000000003</v>
      </c>
      <c r="V5532" t="str">
        <f>VLOOKUP(L5532,'[2]tabela de preços'!$A:$D,4,0)</f>
        <v>SIKKENS</v>
      </c>
      <c r="W5532" t="str">
        <f>VLOOKUP(L5532,'[2]tabela de preços'!$A:$F,6,0)</f>
        <v>PRIMER AUTOMOTIVO</v>
      </c>
      <c r="X5532" t="str">
        <f>VLOOKUP(L5532,'[2]tabela de preços'!$A:$G,7,0)</f>
        <v>AUTOMOTIVO</v>
      </c>
    </row>
    <row r="5533" spans="1:24" x14ac:dyDescent="0.3">
      <c r="A5533" t="s">
        <v>626</v>
      </c>
      <c r="B5533" t="s">
        <v>627</v>
      </c>
      <c r="C5533" t="s">
        <v>4365</v>
      </c>
      <c r="D5533" s="1">
        <v>46091</v>
      </c>
      <c r="E5533" t="s">
        <v>4366</v>
      </c>
      <c r="F5533">
        <v>9</v>
      </c>
      <c r="G5533">
        <v>174</v>
      </c>
      <c r="H5533" t="str">
        <f>VLOOKUP(G5533,[1]OPERADORES!$A:$B,2,0)</f>
        <v>MIRIÃ LOBATO RODRIGUES</v>
      </c>
      <c r="I5533" t="s">
        <v>21</v>
      </c>
      <c r="J5533" t="s">
        <v>630</v>
      </c>
      <c r="K5533" t="s">
        <v>631</v>
      </c>
      <c r="L5533">
        <v>24247</v>
      </c>
      <c r="M5533" t="s">
        <v>160</v>
      </c>
      <c r="O5533" t="s">
        <v>11</v>
      </c>
      <c r="P5533">
        <v>5403</v>
      </c>
      <c r="Q5533">
        <v>12</v>
      </c>
      <c r="R5533">
        <v>20.9</v>
      </c>
      <c r="S5533">
        <v>250.8</v>
      </c>
      <c r="T5533">
        <v>202.44</v>
      </c>
      <c r="U5533">
        <v>19.28</v>
      </c>
      <c r="V5533" t="str">
        <f>VLOOKUP(L5533,'[2]tabela de preços'!$A:$D,4,0)</f>
        <v>SHERWIN WILLIAMS</v>
      </c>
      <c r="W5533" t="str">
        <f>VLOOKUP(L5533,'[2]tabela de preços'!$A:$F,6,0)</f>
        <v>PRIMER AUTOMOTIVO</v>
      </c>
      <c r="X5533" t="str">
        <f>VLOOKUP(L5533,'[2]tabela de preços'!$A:$G,7,0)</f>
        <v>AUTOMOTIVO</v>
      </c>
    </row>
    <row r="5534" spans="1:24" x14ac:dyDescent="0.3">
      <c r="A5534" t="s">
        <v>626</v>
      </c>
      <c r="B5534" t="s">
        <v>627</v>
      </c>
      <c r="C5534" t="s">
        <v>4368</v>
      </c>
      <c r="D5534" s="1">
        <v>46091</v>
      </c>
      <c r="F5534">
        <v>9</v>
      </c>
      <c r="G5534">
        <v>174</v>
      </c>
      <c r="H5534" t="str">
        <f>VLOOKUP(G5534,[1]OPERADORES!$A:$B,2,0)</f>
        <v>MIRIÃ LOBATO RODRIGUES</v>
      </c>
      <c r="I5534" t="s">
        <v>21</v>
      </c>
      <c r="J5534" t="s">
        <v>630</v>
      </c>
      <c r="K5534" t="s">
        <v>631</v>
      </c>
      <c r="L5534">
        <v>20135</v>
      </c>
      <c r="M5534" t="s">
        <v>459</v>
      </c>
      <c r="N5534" t="s">
        <v>3914</v>
      </c>
      <c r="O5534" t="s">
        <v>11</v>
      </c>
      <c r="P5534">
        <v>1202</v>
      </c>
      <c r="Q5534">
        <v>-15</v>
      </c>
      <c r="R5534">
        <v>25.37</v>
      </c>
      <c r="S5534">
        <v>-380.55</v>
      </c>
      <c r="T5534">
        <v>-288.89999999999998</v>
      </c>
      <c r="U5534">
        <v>24.08</v>
      </c>
      <c r="V5534" t="str">
        <f>VLOOKUP(L5534,'[2]tabela de preços'!$A:$D,4,0)</f>
        <v>3M</v>
      </c>
      <c r="W5534" t="str">
        <f>VLOOKUP(L5534,'[2]tabela de preços'!$A:$F,6,0)</f>
        <v>DISCO TRIZACT</v>
      </c>
      <c r="X5534" t="str">
        <f>VLOOKUP(L5534,'[2]tabela de preços'!$A:$G,7,0)</f>
        <v>AUTOMOTIVO</v>
      </c>
    </row>
    <row r="5535" spans="1:24" x14ac:dyDescent="0.3">
      <c r="A5535" t="s">
        <v>626</v>
      </c>
      <c r="B5535" t="s">
        <v>627</v>
      </c>
      <c r="C5535" t="s">
        <v>4368</v>
      </c>
      <c r="D5535" s="1">
        <v>46091</v>
      </c>
      <c r="F5535">
        <v>9</v>
      </c>
      <c r="G5535">
        <v>174</v>
      </c>
      <c r="H5535" t="str">
        <f>VLOOKUP(G5535,[1]OPERADORES!$A:$B,2,0)</f>
        <v>MIRIÃ LOBATO RODRIGUES</v>
      </c>
      <c r="I5535" t="s">
        <v>21</v>
      </c>
      <c r="J5535" t="s">
        <v>630</v>
      </c>
      <c r="K5535" t="s">
        <v>631</v>
      </c>
      <c r="L5535">
        <v>22233</v>
      </c>
      <c r="M5535" t="s">
        <v>184</v>
      </c>
      <c r="N5535" t="s">
        <v>4369</v>
      </c>
      <c r="O5535" t="s">
        <v>11</v>
      </c>
      <c r="P5535">
        <v>1202</v>
      </c>
      <c r="Q5535">
        <v>-3</v>
      </c>
      <c r="R5535">
        <v>30.17</v>
      </c>
      <c r="S5535">
        <v>-90.51</v>
      </c>
      <c r="T5535">
        <v>-68.7</v>
      </c>
      <c r="U5535">
        <v>24.1</v>
      </c>
      <c r="V5535" t="str">
        <f>VLOOKUP(L5535,'[2]tabela de preços'!$A:$D,4,0)</f>
        <v>3M</v>
      </c>
      <c r="W5535" t="str">
        <f>VLOOKUP(L5535,'[2]tabela de preços'!$A:$F,6,0)</f>
        <v>FITA DUPLA FACE</v>
      </c>
      <c r="X5535" t="str">
        <f>VLOOKUP(L5535,'[2]tabela de preços'!$A:$G,7,0)</f>
        <v>AUTOMOTIVO</v>
      </c>
    </row>
    <row r="5536" spans="1:24" x14ac:dyDescent="0.3">
      <c r="A5536" t="s">
        <v>626</v>
      </c>
      <c r="B5536" t="s">
        <v>627</v>
      </c>
      <c r="C5536" t="s">
        <v>4368</v>
      </c>
      <c r="D5536" s="1">
        <v>46091</v>
      </c>
      <c r="F5536">
        <v>9</v>
      </c>
      <c r="G5536">
        <v>174</v>
      </c>
      <c r="H5536" t="str">
        <f>VLOOKUP(G5536,[1]OPERADORES!$A:$B,2,0)</f>
        <v>MIRIÃ LOBATO RODRIGUES</v>
      </c>
      <c r="I5536" t="s">
        <v>21</v>
      </c>
      <c r="J5536" t="s">
        <v>630</v>
      </c>
      <c r="K5536" t="s">
        <v>631</v>
      </c>
      <c r="L5536">
        <v>22233</v>
      </c>
      <c r="M5536" t="s">
        <v>184</v>
      </c>
      <c r="N5536" t="s">
        <v>4370</v>
      </c>
      <c r="O5536" t="s">
        <v>11</v>
      </c>
      <c r="P5536">
        <v>1202</v>
      </c>
      <c r="Q5536">
        <v>-1</v>
      </c>
      <c r="R5536">
        <v>30.17</v>
      </c>
      <c r="S5536">
        <v>-30.17</v>
      </c>
      <c r="T5536">
        <v>-22.9</v>
      </c>
      <c r="U5536">
        <v>24.1</v>
      </c>
      <c r="V5536" t="str">
        <f>VLOOKUP(L5536,'[2]tabela de preços'!$A:$D,4,0)</f>
        <v>3M</v>
      </c>
      <c r="W5536" t="str">
        <f>VLOOKUP(L5536,'[2]tabela de preços'!$A:$F,6,0)</f>
        <v>FITA DUPLA FACE</v>
      </c>
      <c r="X5536" t="str">
        <f>VLOOKUP(L5536,'[2]tabela de preços'!$A:$G,7,0)</f>
        <v>AUTOMOTIVO</v>
      </c>
    </row>
    <row r="5537" spans="1:24" x14ac:dyDescent="0.3">
      <c r="A5537" t="s">
        <v>626</v>
      </c>
      <c r="B5537" t="s">
        <v>627</v>
      </c>
      <c r="C5537" t="s">
        <v>4368</v>
      </c>
      <c r="D5537" s="1">
        <v>46091</v>
      </c>
      <c r="F5537">
        <v>9</v>
      </c>
      <c r="G5537">
        <v>174</v>
      </c>
      <c r="H5537" t="str">
        <f>VLOOKUP(G5537,[1]OPERADORES!$A:$B,2,0)</f>
        <v>MIRIÃ LOBATO RODRIGUES</v>
      </c>
      <c r="I5537" t="s">
        <v>21</v>
      </c>
      <c r="J5537" t="s">
        <v>630</v>
      </c>
      <c r="K5537" t="s">
        <v>631</v>
      </c>
      <c r="L5537">
        <v>23099</v>
      </c>
      <c r="M5537" t="s">
        <v>420</v>
      </c>
      <c r="N5537" t="s">
        <v>4369</v>
      </c>
      <c r="O5537" t="s">
        <v>411</v>
      </c>
      <c r="P5537">
        <v>1202</v>
      </c>
      <c r="Q5537">
        <v>-50</v>
      </c>
      <c r="R5537">
        <v>2.35</v>
      </c>
      <c r="S5537">
        <v>-117.5</v>
      </c>
      <c r="T5537">
        <v>-84.5</v>
      </c>
      <c r="U5537">
        <v>28.09</v>
      </c>
      <c r="V5537" t="str">
        <f>VLOOKUP(L5537,'[2]tabela de preços'!$A:$D,4,0)</f>
        <v>3M</v>
      </c>
      <c r="W5537" t="str">
        <f>VLOOKUP(L5537,'[2]tabela de preços'!$A:$F,6,0)</f>
        <v xml:space="preserve">DISCOS / LIXAS / ABRASIVOS </v>
      </c>
      <c r="X5537" t="str">
        <f>VLOOKUP(L5537,'[2]tabela de preços'!$A:$G,7,0)</f>
        <v>AUTOMOTIVO</v>
      </c>
    </row>
    <row r="5538" spans="1:24" x14ac:dyDescent="0.3">
      <c r="A5538" t="s">
        <v>626</v>
      </c>
      <c r="B5538" t="s">
        <v>627</v>
      </c>
      <c r="C5538" t="s">
        <v>4368</v>
      </c>
      <c r="D5538" s="1">
        <v>46091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21</v>
      </c>
      <c r="J5538" t="s">
        <v>630</v>
      </c>
      <c r="K5538" t="s">
        <v>631</v>
      </c>
      <c r="L5538">
        <v>23097</v>
      </c>
      <c r="M5538" t="s">
        <v>412</v>
      </c>
      <c r="N5538" t="s">
        <v>4369</v>
      </c>
      <c r="O5538" t="s">
        <v>411</v>
      </c>
      <c r="P5538">
        <v>1202</v>
      </c>
      <c r="Q5538">
        <v>-50</v>
      </c>
      <c r="R5538">
        <v>2.35</v>
      </c>
      <c r="S5538">
        <v>-117.5</v>
      </c>
      <c r="T5538">
        <v>-68</v>
      </c>
      <c r="U5538">
        <v>42.13</v>
      </c>
      <c r="V5538" t="str">
        <f>VLOOKUP(L5538,'[2]tabela de preços'!$A:$D,4,0)</f>
        <v>3M</v>
      </c>
      <c r="W5538" t="str">
        <f>VLOOKUP(L5538,'[2]tabela de preços'!$A:$F,6,0)</f>
        <v xml:space="preserve">DISCOS / LIXAS / ABRASIVOS </v>
      </c>
      <c r="X5538" t="str">
        <f>VLOOKUP(L5538,'[2]tabela de preços'!$A:$G,7,0)</f>
        <v>AUTOMOTIVO</v>
      </c>
    </row>
    <row r="5539" spans="1:24" x14ac:dyDescent="0.3">
      <c r="A5539" t="s">
        <v>626</v>
      </c>
      <c r="B5539" t="s">
        <v>627</v>
      </c>
      <c r="C5539" t="s">
        <v>4371</v>
      </c>
      <c r="D5539" s="1">
        <v>46091</v>
      </c>
      <c r="E5539" t="s">
        <v>4372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21</v>
      </c>
      <c r="J5539" t="s">
        <v>630</v>
      </c>
      <c r="K5539" t="s">
        <v>631</v>
      </c>
      <c r="L5539">
        <v>10067</v>
      </c>
      <c r="M5539" t="s">
        <v>177</v>
      </c>
      <c r="O5539" t="s">
        <v>11</v>
      </c>
      <c r="P5539">
        <v>5102</v>
      </c>
      <c r="Q5539">
        <v>1</v>
      </c>
      <c r="R5539">
        <v>88.9</v>
      </c>
      <c r="S5539">
        <v>88.9</v>
      </c>
      <c r="T5539">
        <v>73.58</v>
      </c>
      <c r="U5539">
        <v>17.23</v>
      </c>
      <c r="V5539" t="str">
        <f>VLOOKUP(L5539,'[2]tabela de preços'!$A:$D,4,0)</f>
        <v>3M</v>
      </c>
      <c r="W5539" t="str">
        <f>VLOOKUP(L5539,'[2]tabela de preços'!$A:$F,6,0)</f>
        <v>BOINAS PARA POLIMENTO</v>
      </c>
      <c r="X5539" t="str">
        <f>VLOOKUP(L5539,'[2]tabela de preços'!$A:$G,7,0)</f>
        <v>AUTOMOTIVO</v>
      </c>
    </row>
    <row r="5540" spans="1:24" x14ac:dyDescent="0.3">
      <c r="A5540" t="s">
        <v>626</v>
      </c>
      <c r="B5540" t="s">
        <v>627</v>
      </c>
      <c r="C5540" t="s">
        <v>4371</v>
      </c>
      <c r="D5540" s="1">
        <v>46091</v>
      </c>
      <c r="E5540" t="s">
        <v>4373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21</v>
      </c>
      <c r="J5540" t="s">
        <v>630</v>
      </c>
      <c r="K5540" t="s">
        <v>631</v>
      </c>
      <c r="L5540">
        <v>84487</v>
      </c>
      <c r="M5540" t="s">
        <v>633</v>
      </c>
      <c r="O5540" t="s">
        <v>11</v>
      </c>
      <c r="P5540">
        <v>5403</v>
      </c>
      <c r="Q5540">
        <v>2</v>
      </c>
      <c r="R5540">
        <v>28.84</v>
      </c>
      <c r="S5540">
        <v>57.68</v>
      </c>
      <c r="T5540">
        <v>43.78</v>
      </c>
      <c r="U5540">
        <v>24.1</v>
      </c>
      <c r="V5540" t="str">
        <f>VLOOKUP(L5540,'[2]tabela de preços'!$A:$D,4,0)</f>
        <v>BRASILUX</v>
      </c>
      <c r="W5540" t="str">
        <f>VLOOKUP(L5540,'[2]tabela de preços'!$A:$F,6,0)</f>
        <v>TINTAS LACA</v>
      </c>
      <c r="X5540" t="str">
        <f>VLOOKUP(L5540,'[2]tabela de preços'!$A:$G,7,0)</f>
        <v>AUTOMOTIVO</v>
      </c>
    </row>
    <row r="5541" spans="1:24" x14ac:dyDescent="0.3">
      <c r="A5541" t="s">
        <v>626</v>
      </c>
      <c r="B5541" t="s">
        <v>627</v>
      </c>
      <c r="C5541" t="s">
        <v>4371</v>
      </c>
      <c r="D5541" s="1">
        <v>46091</v>
      </c>
      <c r="E5541" t="s">
        <v>4373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21</v>
      </c>
      <c r="J5541" t="s">
        <v>630</v>
      </c>
      <c r="K5541" t="s">
        <v>631</v>
      </c>
      <c r="L5541">
        <v>84108</v>
      </c>
      <c r="M5541" t="s">
        <v>144</v>
      </c>
      <c r="O5541" t="s">
        <v>11</v>
      </c>
      <c r="P5541">
        <v>5403</v>
      </c>
      <c r="Q5541">
        <v>2</v>
      </c>
      <c r="R5541">
        <v>27.29</v>
      </c>
      <c r="S5541">
        <v>54.58</v>
      </c>
      <c r="T5541">
        <v>41.42</v>
      </c>
      <c r="U5541">
        <v>24.11</v>
      </c>
      <c r="V5541" t="str">
        <f>VLOOKUP(L5541,'[2]tabela de preços'!$A:$D,4,0)</f>
        <v>BRASILUX</v>
      </c>
      <c r="W5541" t="str">
        <f>VLOOKUP(L5541,'[2]tabela de preços'!$A:$F,6,0)</f>
        <v>TINTAS LACA</v>
      </c>
      <c r="X5541" t="str">
        <f>VLOOKUP(L5541,'[2]tabela de preços'!$A:$G,7,0)</f>
        <v>AUTOMOTIVO</v>
      </c>
    </row>
    <row r="5542" spans="1:24" x14ac:dyDescent="0.3">
      <c r="A5542" t="s">
        <v>626</v>
      </c>
      <c r="B5542" t="s">
        <v>627</v>
      </c>
      <c r="C5542" t="s">
        <v>4371</v>
      </c>
      <c r="D5542" s="1">
        <v>46091</v>
      </c>
      <c r="E5542" t="s">
        <v>4372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21</v>
      </c>
      <c r="J5542" t="s">
        <v>630</v>
      </c>
      <c r="K5542" t="s">
        <v>631</v>
      </c>
      <c r="L5542">
        <v>23106</v>
      </c>
      <c r="M5542" t="s">
        <v>403</v>
      </c>
      <c r="O5542" t="s">
        <v>11</v>
      </c>
      <c r="P5542">
        <v>5102</v>
      </c>
      <c r="Q5542">
        <v>50</v>
      </c>
      <c r="R5542">
        <v>2.35</v>
      </c>
      <c r="S5542">
        <v>117.5</v>
      </c>
      <c r="T5542">
        <v>96</v>
      </c>
      <c r="U5542">
        <v>18.3</v>
      </c>
      <c r="V5542" t="str">
        <f>VLOOKUP(L5542,'[2]tabela de preços'!$A:$D,4,0)</f>
        <v>3M</v>
      </c>
      <c r="W5542" t="str">
        <f>VLOOKUP(L5542,'[2]tabela de preços'!$A:$F,6,0)</f>
        <v xml:space="preserve">DISCOS / LIXAS / ABRASIVOS </v>
      </c>
      <c r="X5542" t="str">
        <f>VLOOKUP(L5542,'[2]tabela de preços'!$A:$G,7,0)</f>
        <v>AUTOMOTIVO</v>
      </c>
    </row>
    <row r="5543" spans="1:24" x14ac:dyDescent="0.3">
      <c r="A5543" t="s">
        <v>626</v>
      </c>
      <c r="B5543" t="s">
        <v>627</v>
      </c>
      <c r="C5543" t="s">
        <v>4371</v>
      </c>
      <c r="D5543" s="1">
        <v>46091</v>
      </c>
      <c r="E5543" t="s">
        <v>4372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21</v>
      </c>
      <c r="J5543" t="s">
        <v>630</v>
      </c>
      <c r="K5543" t="s">
        <v>631</v>
      </c>
      <c r="L5543">
        <v>22684</v>
      </c>
      <c r="M5543" t="s">
        <v>73</v>
      </c>
      <c r="O5543" t="s">
        <v>11</v>
      </c>
      <c r="P5543">
        <v>5102</v>
      </c>
      <c r="Q5543">
        <v>80</v>
      </c>
      <c r="R5543">
        <v>3.65</v>
      </c>
      <c r="S5543">
        <v>292</v>
      </c>
      <c r="T5543">
        <v>246.4</v>
      </c>
      <c r="U5543">
        <v>15.62</v>
      </c>
      <c r="V5543" t="str">
        <f>VLOOKUP(L5543,'[2]tabela de preços'!$A:$D,4,0)</f>
        <v>3M</v>
      </c>
      <c r="W5543" t="str">
        <f>VLOOKUP(L5543,'[2]tabela de preços'!$A:$F,6,0)</f>
        <v>FITA AUTOMOTIVA</v>
      </c>
      <c r="X5543" t="str">
        <f>VLOOKUP(L5543,'[2]tabela de preços'!$A:$G,7,0)</f>
        <v>AUTOMOTIVO</v>
      </c>
    </row>
    <row r="5544" spans="1:24" x14ac:dyDescent="0.3">
      <c r="A5544" t="s">
        <v>626</v>
      </c>
      <c r="B5544" t="s">
        <v>627</v>
      </c>
      <c r="C5544" t="s">
        <v>4371</v>
      </c>
      <c r="D5544" s="1">
        <v>46091</v>
      </c>
      <c r="E5544" t="s">
        <v>4372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21</v>
      </c>
      <c r="J5544" t="s">
        <v>630</v>
      </c>
      <c r="K5544" t="s">
        <v>631</v>
      </c>
      <c r="L5544">
        <v>23100</v>
      </c>
      <c r="M5544" t="s">
        <v>99</v>
      </c>
      <c r="O5544" t="s">
        <v>11</v>
      </c>
      <c r="P5544">
        <v>5102</v>
      </c>
      <c r="Q5544">
        <v>100</v>
      </c>
      <c r="R5544">
        <v>2.35</v>
      </c>
      <c r="S5544">
        <v>235</v>
      </c>
      <c r="T5544">
        <v>169</v>
      </c>
      <c r="U5544">
        <v>28.09</v>
      </c>
      <c r="V5544" t="str">
        <f>VLOOKUP(L5544,'[2]tabela de preços'!$A:$D,4,0)</f>
        <v>3M</v>
      </c>
      <c r="W5544" t="str">
        <f>VLOOKUP(L5544,'[2]tabela de preços'!$A:$F,6,0)</f>
        <v xml:space="preserve">DISCOS / LIXAS / ABRASIVOS </v>
      </c>
      <c r="X5544" t="str">
        <f>VLOOKUP(L5544,'[2]tabela de preços'!$A:$G,7,0)</f>
        <v>AUTOMOTIVO</v>
      </c>
    </row>
    <row r="5545" spans="1:24" x14ac:dyDescent="0.3">
      <c r="A5545" t="s">
        <v>626</v>
      </c>
      <c r="B5545" t="s">
        <v>627</v>
      </c>
      <c r="C5545" t="s">
        <v>4371</v>
      </c>
      <c r="D5545" s="1">
        <v>46091</v>
      </c>
      <c r="E5545" t="s">
        <v>4373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21</v>
      </c>
      <c r="J5545" t="s">
        <v>630</v>
      </c>
      <c r="K5545" t="s">
        <v>631</v>
      </c>
      <c r="L5545">
        <v>20525</v>
      </c>
      <c r="M5545" t="s">
        <v>137</v>
      </c>
      <c r="O5545" t="s">
        <v>11</v>
      </c>
      <c r="P5545">
        <v>5102</v>
      </c>
      <c r="Q5545">
        <v>2</v>
      </c>
      <c r="R5545">
        <v>13.65</v>
      </c>
      <c r="S5545">
        <v>27.3</v>
      </c>
      <c r="T5545">
        <v>20.72</v>
      </c>
      <c r="U5545">
        <v>24.1</v>
      </c>
      <c r="V5545" t="str">
        <f>VLOOKUP(L5545,'[2]tabela de preços'!$A:$D,4,0)</f>
        <v>SHERWIN WILLIAMS</v>
      </c>
      <c r="W5545" t="str">
        <f>VLOOKUP(L5545,'[2]tabela de preços'!$A:$F,6,0)</f>
        <v>MASSA DE PEQUENOS REPAROS</v>
      </c>
      <c r="X5545" t="str">
        <f>VLOOKUP(L5545,'[2]tabela de preços'!$A:$G,7,0)</f>
        <v>AUTOMOTIVO</v>
      </c>
    </row>
    <row r="5546" spans="1:24" x14ac:dyDescent="0.3">
      <c r="A5546" t="s">
        <v>626</v>
      </c>
      <c r="B5546" t="s">
        <v>627</v>
      </c>
      <c r="C5546" t="s">
        <v>4371</v>
      </c>
      <c r="D5546" s="1">
        <v>46091</v>
      </c>
      <c r="E5546" t="s">
        <v>4373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21</v>
      </c>
      <c r="J5546" t="s">
        <v>630</v>
      </c>
      <c r="K5546" t="s">
        <v>631</v>
      </c>
      <c r="L5546">
        <v>87043</v>
      </c>
      <c r="M5546" t="s">
        <v>217</v>
      </c>
      <c r="O5546" t="s">
        <v>11</v>
      </c>
      <c r="P5546">
        <v>5102</v>
      </c>
      <c r="Q5546">
        <v>3</v>
      </c>
      <c r="R5546">
        <v>21.89</v>
      </c>
      <c r="S5546">
        <v>65.67</v>
      </c>
      <c r="T5546">
        <v>54.06</v>
      </c>
      <c r="U5546">
        <v>17.68</v>
      </c>
      <c r="V5546" t="str">
        <f>VLOOKUP(L5546,'[2]tabela de preços'!$A:$D,4,0)</f>
        <v>ROBERLO</v>
      </c>
      <c r="W5546" t="str">
        <f>VLOOKUP(L5546,'[2]tabela de preços'!$A:$F,6,0)</f>
        <v>MASSA POLIÉSTER</v>
      </c>
      <c r="X5546" t="str">
        <f>VLOOKUP(L5546,'[2]tabela de preços'!$A:$G,7,0)</f>
        <v>AUTOMOTIVO</v>
      </c>
    </row>
    <row r="5547" spans="1:24" x14ac:dyDescent="0.3">
      <c r="A5547" t="s">
        <v>626</v>
      </c>
      <c r="B5547" t="s">
        <v>627</v>
      </c>
      <c r="C5547" t="s">
        <v>4371</v>
      </c>
      <c r="D5547" s="1">
        <v>46091</v>
      </c>
      <c r="E5547" t="s">
        <v>4373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21</v>
      </c>
      <c r="J5547" t="s">
        <v>630</v>
      </c>
      <c r="K5547" t="s">
        <v>631</v>
      </c>
      <c r="L5547">
        <v>20212</v>
      </c>
      <c r="M5547" t="s">
        <v>198</v>
      </c>
      <c r="O5547" t="s">
        <v>11</v>
      </c>
      <c r="P5547">
        <v>5403</v>
      </c>
      <c r="Q5547">
        <v>1</v>
      </c>
      <c r="R5547">
        <v>27.69</v>
      </c>
      <c r="S5547">
        <v>27.69</v>
      </c>
      <c r="T5547">
        <v>21.02</v>
      </c>
      <c r="U5547">
        <v>24.09</v>
      </c>
      <c r="V5547" t="str">
        <f>VLOOKUP(L5547,'[2]tabela de preços'!$A:$D,4,0)</f>
        <v>MAXI RUBBER</v>
      </c>
      <c r="W5547" t="str">
        <f>VLOOKUP(L5547,'[2]tabela de preços'!$A:$F,6,0)</f>
        <v>SELADORA P/ PLASTICO</v>
      </c>
      <c r="X5547" t="str">
        <f>VLOOKUP(L5547,'[2]tabela de preços'!$A:$G,7,0)</f>
        <v>AUTOMOTIVO</v>
      </c>
    </row>
    <row r="5548" spans="1:24" x14ac:dyDescent="0.3">
      <c r="A5548" t="s">
        <v>2759</v>
      </c>
      <c r="C5548" t="s">
        <v>4374</v>
      </c>
      <c r="D5548" s="1">
        <v>46091</v>
      </c>
      <c r="E5548" t="s">
        <v>4375</v>
      </c>
      <c r="F5548">
        <v>9</v>
      </c>
      <c r="G5548">
        <v>236</v>
      </c>
      <c r="H5548" t="str">
        <f>VLOOKUP(G5548,[1]OPERADORES!$A:$B,2,0)</f>
        <v>DANIEL</v>
      </c>
      <c r="I5548" t="s">
        <v>21</v>
      </c>
      <c r="J5548" t="s">
        <v>66</v>
      </c>
      <c r="K5548" t="s">
        <v>2762</v>
      </c>
      <c r="L5548">
        <v>24241</v>
      </c>
      <c r="M5548" t="s">
        <v>233</v>
      </c>
      <c r="O5548" t="s">
        <v>11</v>
      </c>
      <c r="P5548">
        <v>5102</v>
      </c>
      <c r="Q5548">
        <v>20</v>
      </c>
      <c r="R5548">
        <v>12.2</v>
      </c>
      <c r="S5548">
        <v>244</v>
      </c>
      <c r="T5548">
        <v>185.2</v>
      </c>
      <c r="U5548">
        <v>24.1</v>
      </c>
      <c r="V5548" t="str">
        <f>VLOOKUP(L5548,'[2]tabela de preços'!$A:$D,4,0)</f>
        <v>ADERE</v>
      </c>
      <c r="W5548" t="str">
        <f>VLOOKUP(L5548,'[2]tabela de preços'!$A:$F,6,0)</f>
        <v>FITA AUTOMOTIVA</v>
      </c>
      <c r="X5548" t="str">
        <f>VLOOKUP(L5548,'[2]tabela de preços'!$A:$G,7,0)</f>
        <v>AUTOMOTIVO</v>
      </c>
    </row>
    <row r="5549" spans="1:24" x14ac:dyDescent="0.3">
      <c r="A5549" t="s">
        <v>2759</v>
      </c>
      <c r="C5549" t="s">
        <v>4374</v>
      </c>
      <c r="D5549" s="1">
        <v>46091</v>
      </c>
      <c r="E5549" t="s">
        <v>4375</v>
      </c>
      <c r="F5549">
        <v>9</v>
      </c>
      <c r="G5549">
        <v>236</v>
      </c>
      <c r="H5549" t="str">
        <f>VLOOKUP(G5549,[1]OPERADORES!$A:$B,2,0)</f>
        <v>DANIEL</v>
      </c>
      <c r="I5549" t="s">
        <v>21</v>
      </c>
      <c r="J5549" t="s">
        <v>66</v>
      </c>
      <c r="K5549" t="s">
        <v>2762</v>
      </c>
      <c r="L5549">
        <v>84785</v>
      </c>
      <c r="M5549" t="s">
        <v>944</v>
      </c>
      <c r="O5549" t="s">
        <v>11</v>
      </c>
      <c r="P5549">
        <v>5403</v>
      </c>
      <c r="Q5549">
        <v>2</v>
      </c>
      <c r="R5549">
        <v>172.23</v>
      </c>
      <c r="S5549">
        <v>344.46</v>
      </c>
      <c r="T5549">
        <v>261.44</v>
      </c>
      <c r="U5549">
        <v>24.1</v>
      </c>
      <c r="V5549" t="str">
        <f>VLOOKUP(L5549,'[2]tabela de preços'!$A:$D,4,0)</f>
        <v>BRASILUX</v>
      </c>
      <c r="W5549" t="str">
        <f>VLOOKUP(L5549,'[2]tabela de preços'!$A:$F,6,0)</f>
        <v>EPOXI</v>
      </c>
      <c r="X5549" t="str">
        <f>VLOOKUP(L5549,'[2]tabela de preços'!$A:$G,7,0)</f>
        <v>INDUSTRIAL</v>
      </c>
    </row>
    <row r="5550" spans="1:24" x14ac:dyDescent="0.3">
      <c r="A5550" t="s">
        <v>2759</v>
      </c>
      <c r="C5550" t="s">
        <v>4374</v>
      </c>
      <c r="D5550" s="1">
        <v>46091</v>
      </c>
      <c r="E5550" t="s">
        <v>4375</v>
      </c>
      <c r="F5550">
        <v>9</v>
      </c>
      <c r="G5550">
        <v>236</v>
      </c>
      <c r="H5550" t="str">
        <f>VLOOKUP(G5550,[1]OPERADORES!$A:$B,2,0)</f>
        <v>DANIEL</v>
      </c>
      <c r="I5550" t="s">
        <v>21</v>
      </c>
      <c r="J5550" t="s">
        <v>66</v>
      </c>
      <c r="K5550" t="s">
        <v>2762</v>
      </c>
      <c r="L5550">
        <v>84423</v>
      </c>
      <c r="M5550" t="s">
        <v>1198</v>
      </c>
      <c r="O5550" t="s">
        <v>11</v>
      </c>
      <c r="P5550">
        <v>5102</v>
      </c>
      <c r="Q5550">
        <v>5</v>
      </c>
      <c r="R5550">
        <v>17.82</v>
      </c>
      <c r="S5550">
        <v>89.1</v>
      </c>
      <c r="T5550">
        <v>67.599999999999994</v>
      </c>
      <c r="U5550">
        <v>24.13</v>
      </c>
      <c r="V5550" t="str">
        <f>VLOOKUP(L5550,'[2]tabela de preços'!$A:$D,4,0)</f>
        <v>ATLAS</v>
      </c>
      <c r="W5550" t="str">
        <f>VLOOKUP(L5550,'[2]tabela de preços'!$A:$F,6,0)</f>
        <v>ROLOS / TRINCHAS / PINCÉIS / ESPÁTULAS</v>
      </c>
      <c r="X5550" t="str">
        <f>VLOOKUP(L5550,'[2]tabela de preços'!$A:$G,7,0)</f>
        <v>IMOBILIÁRIO</v>
      </c>
    </row>
    <row r="5551" spans="1:24" x14ac:dyDescent="0.3">
      <c r="A5551" t="s">
        <v>2759</v>
      </c>
      <c r="C5551" t="s">
        <v>4374</v>
      </c>
      <c r="D5551" s="1">
        <v>46091</v>
      </c>
      <c r="E5551" t="s">
        <v>4375</v>
      </c>
      <c r="F5551">
        <v>9</v>
      </c>
      <c r="G5551">
        <v>236</v>
      </c>
      <c r="H5551" t="str">
        <f>VLOOKUP(G5551,[1]OPERADORES!$A:$B,2,0)</f>
        <v>DANIEL</v>
      </c>
      <c r="I5551" t="s">
        <v>21</v>
      </c>
      <c r="J5551" t="s">
        <v>66</v>
      </c>
      <c r="K5551" t="s">
        <v>2762</v>
      </c>
      <c r="L5551">
        <v>84897</v>
      </c>
      <c r="M5551" t="s">
        <v>852</v>
      </c>
      <c r="O5551" t="s">
        <v>11</v>
      </c>
      <c r="P5551">
        <v>5403</v>
      </c>
      <c r="Q5551">
        <v>2</v>
      </c>
      <c r="R5551">
        <v>169.39</v>
      </c>
      <c r="S5551">
        <v>338.78</v>
      </c>
      <c r="T5551">
        <v>257.14</v>
      </c>
      <c r="U5551">
        <v>24.1</v>
      </c>
      <c r="V5551" t="str">
        <f>VLOOKUP(L5551,'[2]tabela de preços'!$A:$D,4,0)</f>
        <v>BRASILUX</v>
      </c>
      <c r="W5551" t="str">
        <f>VLOOKUP(L5551,'[2]tabela de preços'!$A:$F,6,0)</f>
        <v>EPOXI</v>
      </c>
      <c r="X5551" t="str">
        <f>VLOOKUP(L5551,'[2]tabela de preços'!$A:$G,7,0)</f>
        <v>INDUSTRIAL</v>
      </c>
    </row>
    <row r="5552" spans="1:24" x14ac:dyDescent="0.3">
      <c r="A5552" t="s">
        <v>2759</v>
      </c>
      <c r="C5552" t="s">
        <v>4374</v>
      </c>
      <c r="D5552" s="1">
        <v>46091</v>
      </c>
      <c r="E5552" t="s">
        <v>4375</v>
      </c>
      <c r="F5552">
        <v>9</v>
      </c>
      <c r="G5552">
        <v>236</v>
      </c>
      <c r="H5552" t="str">
        <f>VLOOKUP(G5552,[1]OPERADORES!$A:$B,2,0)</f>
        <v>DANIEL</v>
      </c>
      <c r="I5552" t="s">
        <v>21</v>
      </c>
      <c r="J5552" t="s">
        <v>66</v>
      </c>
      <c r="K5552" t="s">
        <v>2762</v>
      </c>
      <c r="L5552">
        <v>84899</v>
      </c>
      <c r="M5552" t="s">
        <v>854</v>
      </c>
      <c r="O5552" t="s">
        <v>11</v>
      </c>
      <c r="P5552">
        <v>5403</v>
      </c>
      <c r="Q5552">
        <v>1</v>
      </c>
      <c r="R5552">
        <v>169.39</v>
      </c>
      <c r="S5552">
        <v>169.39</v>
      </c>
      <c r="T5552">
        <v>128.57</v>
      </c>
      <c r="U5552">
        <v>24.1</v>
      </c>
      <c r="V5552" t="str">
        <f>VLOOKUP(L5552,'[2]tabela de preços'!$A:$D,4,0)</f>
        <v>BRASILUX</v>
      </c>
      <c r="W5552" t="str">
        <f>VLOOKUP(L5552,'[2]tabela de preços'!$A:$F,6,0)</f>
        <v>EPOXI</v>
      </c>
      <c r="X5552" t="str">
        <f>VLOOKUP(L5552,'[2]tabela de preços'!$A:$G,7,0)</f>
        <v>INDUSTRIAL</v>
      </c>
    </row>
    <row r="5553" spans="1:24" x14ac:dyDescent="0.3">
      <c r="A5553" t="s">
        <v>811</v>
      </c>
      <c r="C5553" t="s">
        <v>4376</v>
      </c>
      <c r="D5553" s="1">
        <v>46091</v>
      </c>
      <c r="E5553" t="s">
        <v>4377</v>
      </c>
      <c r="F5553">
        <v>9</v>
      </c>
      <c r="G5553">
        <v>236</v>
      </c>
      <c r="H5553" t="str">
        <f>VLOOKUP(G5553,[1]OPERADORES!$A:$B,2,0)</f>
        <v>DANIEL</v>
      </c>
      <c r="I5553" t="s">
        <v>282</v>
      </c>
      <c r="J5553" t="s">
        <v>814</v>
      </c>
      <c r="K5553" t="s">
        <v>815</v>
      </c>
      <c r="L5553">
        <v>84026</v>
      </c>
      <c r="M5553" t="s">
        <v>816</v>
      </c>
      <c r="O5553" t="s">
        <v>11</v>
      </c>
      <c r="P5553">
        <v>6102</v>
      </c>
      <c r="Q5553">
        <v>12</v>
      </c>
      <c r="R5553">
        <v>9.48</v>
      </c>
      <c r="S5553">
        <v>113.76</v>
      </c>
      <c r="T5553">
        <v>83.4</v>
      </c>
      <c r="U5553">
        <v>26.69</v>
      </c>
      <c r="V5553" t="str">
        <f>VLOOKUP(L5553,'[2]tabela de preços'!$A:$D,4,0)</f>
        <v>BRASILUX</v>
      </c>
      <c r="W5553" t="str">
        <f>VLOOKUP(L5553,'[2]tabela de preços'!$A:$F,6,0)</f>
        <v>CATALISADORES INDIVIDUAIS</v>
      </c>
      <c r="X5553" t="str">
        <f>VLOOKUP(L5553,'[2]tabela de preços'!$A:$G,7,0)</f>
        <v>IMOBILIÁRIO</v>
      </c>
    </row>
    <row r="5554" spans="1:24" x14ac:dyDescent="0.3">
      <c r="A5554" t="s">
        <v>811</v>
      </c>
      <c r="C5554" t="s">
        <v>4376</v>
      </c>
      <c r="D5554" s="1">
        <v>46091</v>
      </c>
      <c r="E5554" t="s">
        <v>4377</v>
      </c>
      <c r="F5554">
        <v>9</v>
      </c>
      <c r="G5554">
        <v>236</v>
      </c>
      <c r="H5554" t="str">
        <f>VLOOKUP(G5554,[1]OPERADORES!$A:$B,2,0)</f>
        <v>DANIEL</v>
      </c>
      <c r="I5554" t="s">
        <v>282</v>
      </c>
      <c r="J5554" t="s">
        <v>814</v>
      </c>
      <c r="K5554" t="s">
        <v>815</v>
      </c>
      <c r="L5554">
        <v>84823</v>
      </c>
      <c r="M5554" t="s">
        <v>331</v>
      </c>
      <c r="O5554" t="s">
        <v>11</v>
      </c>
      <c r="P5554">
        <v>6102</v>
      </c>
      <c r="Q5554">
        <v>4</v>
      </c>
      <c r="R5554">
        <v>102.87</v>
      </c>
      <c r="S5554">
        <v>411.48</v>
      </c>
      <c r="T5554">
        <v>301.68</v>
      </c>
      <c r="U5554">
        <v>26.68</v>
      </c>
      <c r="V5554" t="str">
        <f>VLOOKUP(L5554,'[2]tabela de preços'!$A:$D,4,0)</f>
        <v>BRASILUX</v>
      </c>
      <c r="W5554" t="str">
        <f>VLOOKUP(L5554,'[2]tabela de preços'!$A:$F,6,0)</f>
        <v>DILUENTE</v>
      </c>
      <c r="X5554" t="str">
        <f>VLOOKUP(L5554,'[2]tabela de preços'!$A:$G,7,0)</f>
        <v>AUTOMOTIVO</v>
      </c>
    </row>
    <row r="5555" spans="1:24" x14ac:dyDescent="0.3">
      <c r="A5555" t="s">
        <v>811</v>
      </c>
      <c r="C5555" t="s">
        <v>4376</v>
      </c>
      <c r="D5555" s="1">
        <v>46091</v>
      </c>
      <c r="E5555" t="s">
        <v>4377</v>
      </c>
      <c r="F5555">
        <v>9</v>
      </c>
      <c r="G5555">
        <v>236</v>
      </c>
      <c r="H5555" t="str">
        <f>VLOOKUP(G5555,[1]OPERADORES!$A:$B,2,0)</f>
        <v>DANIEL</v>
      </c>
      <c r="I5555" t="s">
        <v>282</v>
      </c>
      <c r="J5555" t="s">
        <v>814</v>
      </c>
      <c r="K5555" t="s">
        <v>815</v>
      </c>
      <c r="L5555">
        <v>85670</v>
      </c>
      <c r="M5555" t="s">
        <v>981</v>
      </c>
      <c r="O5555" t="s">
        <v>11</v>
      </c>
      <c r="P5555">
        <v>6102</v>
      </c>
      <c r="Q5555">
        <v>6</v>
      </c>
      <c r="R5555">
        <v>12.63</v>
      </c>
      <c r="S5555">
        <v>75.78</v>
      </c>
      <c r="T5555">
        <v>55.56</v>
      </c>
      <c r="U5555">
        <v>26.68</v>
      </c>
      <c r="V5555" t="str">
        <f>VLOOKUP(L5555,'[2]tabela de preços'!$A:$D,4,0)</f>
        <v>UNIPEGA</v>
      </c>
      <c r="W5555" t="str">
        <f>VLOOKUP(L5555,'[2]tabela de preços'!$A:$F,6,0)</f>
        <v>ESPUMA EXPANSIVA</v>
      </c>
      <c r="X5555" t="str">
        <f>VLOOKUP(L5555,'[2]tabela de preços'!$A:$G,7,0)</f>
        <v>IMOBILIÁRIO</v>
      </c>
    </row>
    <row r="5556" spans="1:24" x14ac:dyDescent="0.3">
      <c r="A5556" t="s">
        <v>811</v>
      </c>
      <c r="C5556" t="s">
        <v>4376</v>
      </c>
      <c r="D5556" s="1">
        <v>46091</v>
      </c>
      <c r="E5556" t="s">
        <v>4377</v>
      </c>
      <c r="F5556">
        <v>9</v>
      </c>
      <c r="G5556">
        <v>236</v>
      </c>
      <c r="H5556" t="str">
        <f>VLOOKUP(G5556,[1]OPERADORES!$A:$B,2,0)</f>
        <v>DANIEL</v>
      </c>
      <c r="I5556" t="s">
        <v>282</v>
      </c>
      <c r="J5556" t="s">
        <v>814</v>
      </c>
      <c r="K5556" t="s">
        <v>815</v>
      </c>
      <c r="L5556">
        <v>24241</v>
      </c>
      <c r="M5556" t="s">
        <v>233</v>
      </c>
      <c r="O5556" t="s">
        <v>11</v>
      </c>
      <c r="P5556">
        <v>6102</v>
      </c>
      <c r="Q5556">
        <v>36</v>
      </c>
      <c r="R5556">
        <v>12.63</v>
      </c>
      <c r="S5556">
        <v>454.68</v>
      </c>
      <c r="T5556">
        <v>333.36</v>
      </c>
      <c r="U5556">
        <v>26.68</v>
      </c>
      <c r="V5556" t="str">
        <f>VLOOKUP(L5556,'[2]tabela de preços'!$A:$D,4,0)</f>
        <v>ADERE</v>
      </c>
      <c r="W5556" t="str">
        <f>VLOOKUP(L5556,'[2]tabela de preços'!$A:$F,6,0)</f>
        <v>FITA AUTOMOTIVA</v>
      </c>
      <c r="X5556" t="str">
        <f>VLOOKUP(L5556,'[2]tabela de preços'!$A:$G,7,0)</f>
        <v>AUTOMOTIVO</v>
      </c>
    </row>
    <row r="5557" spans="1:24" x14ac:dyDescent="0.3">
      <c r="A5557" t="s">
        <v>811</v>
      </c>
      <c r="C5557" t="s">
        <v>4376</v>
      </c>
      <c r="D5557" s="1">
        <v>46091</v>
      </c>
      <c r="E5557" t="s">
        <v>4377</v>
      </c>
      <c r="F5557">
        <v>9</v>
      </c>
      <c r="G5557">
        <v>236</v>
      </c>
      <c r="H5557" t="str">
        <f>VLOOKUP(G5557,[1]OPERADORES!$A:$B,2,0)</f>
        <v>DANIEL</v>
      </c>
      <c r="I5557" t="s">
        <v>282</v>
      </c>
      <c r="J5557" t="s">
        <v>814</v>
      </c>
      <c r="K5557" t="s">
        <v>815</v>
      </c>
      <c r="L5557">
        <v>85637</v>
      </c>
      <c r="M5557" t="s">
        <v>4378</v>
      </c>
      <c r="O5557" t="s">
        <v>11</v>
      </c>
      <c r="P5557">
        <v>6102</v>
      </c>
      <c r="Q5557">
        <v>6</v>
      </c>
      <c r="R5557">
        <v>8.2100000000000009</v>
      </c>
      <c r="S5557">
        <v>49.26</v>
      </c>
      <c r="T5557">
        <v>36.119999999999997</v>
      </c>
      <c r="U5557">
        <v>26.67</v>
      </c>
      <c r="V5557" t="str">
        <f>VLOOKUP(L5557,'[2]tabela de preços'!$A:$D,4,0)</f>
        <v>UNIPEGA</v>
      </c>
      <c r="W5557" t="str">
        <f>VLOOKUP(L5557,'[2]tabela de preços'!$A:$F,6,0)</f>
        <v>DESENGRIPANTE</v>
      </c>
      <c r="X5557" t="str">
        <f>VLOOKUP(L5557,'[2]tabela de preços'!$A:$G,7,0)</f>
        <v>AUTOMOTIVO</v>
      </c>
    </row>
    <row r="5558" spans="1:24" x14ac:dyDescent="0.3">
      <c r="A5558" t="s">
        <v>811</v>
      </c>
      <c r="C5558" t="s">
        <v>4376</v>
      </c>
      <c r="D5558" s="1">
        <v>46091</v>
      </c>
      <c r="E5558" t="s">
        <v>4377</v>
      </c>
      <c r="F5558">
        <v>9</v>
      </c>
      <c r="G5558">
        <v>236</v>
      </c>
      <c r="H5558" t="str">
        <f>VLOOKUP(G5558,[1]OPERADORES!$A:$B,2,0)</f>
        <v>DANIEL</v>
      </c>
      <c r="I5558" t="s">
        <v>282</v>
      </c>
      <c r="J5558" t="s">
        <v>814</v>
      </c>
      <c r="K5558" t="s">
        <v>815</v>
      </c>
      <c r="L5558">
        <v>84019</v>
      </c>
      <c r="M5558" t="s">
        <v>2000</v>
      </c>
      <c r="O5558" t="s">
        <v>11</v>
      </c>
      <c r="P5558">
        <v>6102</v>
      </c>
      <c r="Q5558">
        <v>68</v>
      </c>
      <c r="R5558">
        <v>0.94</v>
      </c>
      <c r="S5558">
        <v>63.92</v>
      </c>
      <c r="T5558">
        <v>46.92</v>
      </c>
      <c r="U5558">
        <v>26.6</v>
      </c>
      <c r="V5558" t="str">
        <f>VLOOKUP(L5558,'[2]tabela de preços'!$A:$D,4,0)</f>
        <v>3M</v>
      </c>
      <c r="W5558" t="str">
        <f>VLOOKUP(L5558,'[2]tabela de preços'!$A:$F,6,0)</f>
        <v>LIXA MASSA  /MADEIRA / PAREDE</v>
      </c>
      <c r="X5558" t="str">
        <f>VLOOKUP(L5558,'[2]tabela de preços'!$A:$G,7,0)</f>
        <v>IMOBILIÁRIO</v>
      </c>
    </row>
    <row r="5559" spans="1:24" x14ac:dyDescent="0.3">
      <c r="A5559" t="s">
        <v>811</v>
      </c>
      <c r="C5559" t="s">
        <v>4376</v>
      </c>
      <c r="D5559" s="1">
        <v>46091</v>
      </c>
      <c r="E5559" t="s">
        <v>4377</v>
      </c>
      <c r="F5559">
        <v>9</v>
      </c>
      <c r="G5559">
        <v>236</v>
      </c>
      <c r="H5559" t="str">
        <f>VLOOKUP(G5559,[1]OPERADORES!$A:$B,2,0)</f>
        <v>DANIEL</v>
      </c>
      <c r="I5559" t="s">
        <v>282</v>
      </c>
      <c r="J5559" t="s">
        <v>814</v>
      </c>
      <c r="K5559" t="s">
        <v>815</v>
      </c>
      <c r="L5559">
        <v>85020</v>
      </c>
      <c r="M5559" t="s">
        <v>1094</v>
      </c>
      <c r="O5559" t="s">
        <v>11</v>
      </c>
      <c r="P5559">
        <v>6102</v>
      </c>
      <c r="Q5559">
        <v>20</v>
      </c>
      <c r="R5559">
        <v>1.1100000000000001</v>
      </c>
      <c r="S5559">
        <v>22.2</v>
      </c>
      <c r="T5559">
        <v>16.2</v>
      </c>
      <c r="U5559">
        <v>27.03</v>
      </c>
      <c r="V5559" t="str">
        <f>VLOOKUP(L5559,'[2]tabela de preços'!$A:$D,4,0)</f>
        <v>.</v>
      </c>
      <c r="W5559" t="str">
        <f>VLOOKUP(L5559,'[2]tabela de preços'!$A:$F,6,0)</f>
        <v>PALHA DE AÇO</v>
      </c>
      <c r="X5559" t="str">
        <f>VLOOKUP(L5559,'[2]tabela de preços'!$A:$G,7,0)</f>
        <v>IMOBILIÁRIO</v>
      </c>
    </row>
    <row r="5560" spans="1:24" x14ac:dyDescent="0.3">
      <c r="A5560" t="s">
        <v>811</v>
      </c>
      <c r="C5560" t="s">
        <v>4376</v>
      </c>
      <c r="D5560" s="1">
        <v>46091</v>
      </c>
      <c r="E5560" t="s">
        <v>4379</v>
      </c>
      <c r="F5560">
        <v>9</v>
      </c>
      <c r="G5560">
        <v>236</v>
      </c>
      <c r="H5560" t="str">
        <f>VLOOKUP(G5560,[1]OPERADORES!$A:$B,2,0)</f>
        <v>DANIEL</v>
      </c>
      <c r="I5560" t="s">
        <v>282</v>
      </c>
      <c r="J5560" t="s">
        <v>814</v>
      </c>
      <c r="K5560" t="s">
        <v>815</v>
      </c>
      <c r="L5560">
        <v>84774</v>
      </c>
      <c r="M5560" t="s">
        <v>1731</v>
      </c>
      <c r="O5560" t="s">
        <v>11</v>
      </c>
      <c r="P5560">
        <v>6102</v>
      </c>
      <c r="Q5560">
        <v>29</v>
      </c>
      <c r="R5560">
        <v>12.49</v>
      </c>
      <c r="S5560">
        <v>362.21</v>
      </c>
      <c r="T5560">
        <v>274.92</v>
      </c>
      <c r="U5560">
        <v>24.1</v>
      </c>
      <c r="V5560" t="str">
        <f>VLOOKUP(L5560,'[2]tabela de preços'!$A:$D,4,0)</f>
        <v>BRASILUX</v>
      </c>
      <c r="W5560" t="str">
        <f>VLOOKUP(L5560,'[2]tabela de preços'!$A:$F,6,0)</f>
        <v>DILUENTE</v>
      </c>
      <c r="X5560" t="str">
        <f>VLOOKUP(L5560,'[2]tabela de preços'!$A:$G,7,0)</f>
        <v>AUTOMOTIVO</v>
      </c>
    </row>
    <row r="5561" spans="1:24" x14ac:dyDescent="0.3">
      <c r="A5561" t="s">
        <v>811</v>
      </c>
      <c r="C5561" t="s">
        <v>4376</v>
      </c>
      <c r="D5561" s="1">
        <v>46091</v>
      </c>
      <c r="E5561" t="s">
        <v>4377</v>
      </c>
      <c r="F5561">
        <v>9</v>
      </c>
      <c r="G5561">
        <v>236</v>
      </c>
      <c r="H5561" t="str">
        <f>VLOOKUP(G5561,[1]OPERADORES!$A:$B,2,0)</f>
        <v>DANIEL</v>
      </c>
      <c r="I5561" t="s">
        <v>282</v>
      </c>
      <c r="J5561" t="s">
        <v>814</v>
      </c>
      <c r="K5561" t="s">
        <v>815</v>
      </c>
      <c r="L5561">
        <v>84899</v>
      </c>
      <c r="M5561" t="s">
        <v>854</v>
      </c>
      <c r="O5561" t="s">
        <v>11</v>
      </c>
      <c r="P5561">
        <v>6403</v>
      </c>
      <c r="Q5561">
        <v>2</v>
      </c>
      <c r="R5561">
        <v>175.37</v>
      </c>
      <c r="S5561">
        <v>350.74</v>
      </c>
      <c r="T5561">
        <v>257.14</v>
      </c>
      <c r="U5561">
        <v>26.69</v>
      </c>
      <c r="V5561" t="str">
        <f>VLOOKUP(L5561,'[2]tabela de preços'!$A:$D,4,0)</f>
        <v>BRASILUX</v>
      </c>
      <c r="W5561" t="str">
        <f>VLOOKUP(L5561,'[2]tabela de preços'!$A:$F,6,0)</f>
        <v>EPOXI</v>
      </c>
      <c r="X5561" t="str">
        <f>VLOOKUP(L5561,'[2]tabela de preços'!$A:$G,7,0)</f>
        <v>INDUSTRIAL</v>
      </c>
    </row>
    <row r="5562" spans="1:24" x14ac:dyDescent="0.3">
      <c r="A5562" t="s">
        <v>811</v>
      </c>
      <c r="C5562" t="s">
        <v>4376</v>
      </c>
      <c r="D5562" s="1">
        <v>46091</v>
      </c>
      <c r="E5562" t="s">
        <v>4379</v>
      </c>
      <c r="F5562">
        <v>9</v>
      </c>
      <c r="G5562">
        <v>236</v>
      </c>
      <c r="H5562" t="str">
        <f>VLOOKUP(G5562,[1]OPERADORES!$A:$B,2,0)</f>
        <v>DANIEL</v>
      </c>
      <c r="I5562" t="s">
        <v>282</v>
      </c>
      <c r="J5562" t="s">
        <v>814</v>
      </c>
      <c r="K5562" t="s">
        <v>815</v>
      </c>
      <c r="L5562">
        <v>84460</v>
      </c>
      <c r="M5562" t="s">
        <v>322</v>
      </c>
      <c r="O5562" t="s">
        <v>11</v>
      </c>
      <c r="P5562">
        <v>6102</v>
      </c>
      <c r="Q5562">
        <v>4</v>
      </c>
      <c r="R5562">
        <v>31.07</v>
      </c>
      <c r="S5562">
        <v>124.28</v>
      </c>
      <c r="T5562">
        <v>94.32</v>
      </c>
      <c r="U5562">
        <v>24.11</v>
      </c>
      <c r="V5562" t="str">
        <f>VLOOKUP(L5562,'[2]tabela de preços'!$A:$D,4,0)</f>
        <v>BRASILUX</v>
      </c>
      <c r="W5562" t="str">
        <f>VLOOKUP(L5562,'[2]tabela de preços'!$A:$F,6,0)</f>
        <v>VEDADORES / SELANTES</v>
      </c>
      <c r="X5562" t="str">
        <f>VLOOKUP(L5562,'[2]tabela de preços'!$A:$G,7,0)</f>
        <v>AUTOMOTIVO</v>
      </c>
    </row>
    <row r="5563" spans="1:24" x14ac:dyDescent="0.3">
      <c r="A5563" t="s">
        <v>868</v>
      </c>
      <c r="B5563" t="s">
        <v>869</v>
      </c>
      <c r="C5563" t="s">
        <v>4380</v>
      </c>
      <c r="D5563" s="1">
        <v>46091</v>
      </c>
      <c r="E5563" t="s">
        <v>4381</v>
      </c>
      <c r="F5563">
        <v>9</v>
      </c>
      <c r="G5563">
        <v>197</v>
      </c>
      <c r="H5563" t="str">
        <f>VLOOKUP(G5563,[1]OPERADORES!$A:$B,2,0)</f>
        <v xml:space="preserve">POLIANA LORRANE DE AMORIM </v>
      </c>
      <c r="I5563" t="s">
        <v>21</v>
      </c>
      <c r="J5563" t="s">
        <v>872</v>
      </c>
      <c r="K5563" t="s">
        <v>873</v>
      </c>
      <c r="L5563">
        <v>84217</v>
      </c>
      <c r="M5563" t="s">
        <v>882</v>
      </c>
      <c r="O5563" t="s">
        <v>11</v>
      </c>
      <c r="P5563">
        <v>5403</v>
      </c>
      <c r="Q5563">
        <v>4</v>
      </c>
      <c r="R5563">
        <v>51.16</v>
      </c>
      <c r="S5563">
        <v>204.64</v>
      </c>
      <c r="T5563">
        <v>155.32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ESMALTES</v>
      </c>
      <c r="X5563" t="str">
        <f>VLOOKUP(L5563,'[2]tabela de preços'!$A:$G,7,0)</f>
        <v>INDUSTRIAL</v>
      </c>
    </row>
    <row r="5564" spans="1:24" x14ac:dyDescent="0.3">
      <c r="A5564" t="s">
        <v>868</v>
      </c>
      <c r="B5564" t="s">
        <v>869</v>
      </c>
      <c r="C5564" t="s">
        <v>4380</v>
      </c>
      <c r="D5564" s="1">
        <v>46091</v>
      </c>
      <c r="E5564" t="s">
        <v>4381</v>
      </c>
      <c r="F5564">
        <v>9</v>
      </c>
      <c r="G5564">
        <v>197</v>
      </c>
      <c r="H5564" t="str">
        <f>VLOOKUP(G5564,[1]OPERADORES!$A:$B,2,0)</f>
        <v xml:space="preserve">POLIANA LORRANE DE AMORIM </v>
      </c>
      <c r="I5564" t="s">
        <v>21</v>
      </c>
      <c r="J5564" t="s">
        <v>872</v>
      </c>
      <c r="K5564" t="s">
        <v>873</v>
      </c>
      <c r="L5564">
        <v>10298</v>
      </c>
      <c r="M5564" t="s">
        <v>85</v>
      </c>
      <c r="O5564" t="s">
        <v>11</v>
      </c>
      <c r="P5564">
        <v>5102</v>
      </c>
      <c r="Q5564">
        <v>24</v>
      </c>
      <c r="R5564">
        <v>54.9</v>
      </c>
      <c r="S5564" s="2">
        <v>1317.6</v>
      </c>
      <c r="T5564" s="2">
        <v>1137.1199999999999</v>
      </c>
      <c r="U5564">
        <v>13.7</v>
      </c>
      <c r="V5564" t="str">
        <f>VLOOKUP(L5564,'[2]tabela de preços'!$A:$D,4,0)</f>
        <v>ANJO</v>
      </c>
      <c r="W5564" t="str">
        <f>VLOOKUP(L5564,'[2]tabela de preços'!$A:$F,6,0)</f>
        <v>THINNER DE LIMPEZA</v>
      </c>
      <c r="X5564" t="str">
        <f>VLOOKUP(L5564,'[2]tabela de preços'!$A:$G,7,0)</f>
        <v>THINNER</v>
      </c>
    </row>
    <row r="5565" spans="1:24" x14ac:dyDescent="0.3">
      <c r="A5565" t="s">
        <v>868</v>
      </c>
      <c r="B5565" t="s">
        <v>869</v>
      </c>
      <c r="C5565" t="s">
        <v>4380</v>
      </c>
      <c r="D5565" s="1">
        <v>46091</v>
      </c>
      <c r="E5565" t="s">
        <v>4381</v>
      </c>
      <c r="F5565">
        <v>9</v>
      </c>
      <c r="G5565">
        <v>197</v>
      </c>
      <c r="H5565" t="str">
        <f>VLOOKUP(G5565,[1]OPERADORES!$A:$B,2,0)</f>
        <v xml:space="preserve">POLIANA LORRANE DE AMORIM </v>
      </c>
      <c r="I5565" t="s">
        <v>21</v>
      </c>
      <c r="J5565" t="s">
        <v>872</v>
      </c>
      <c r="K5565" t="s">
        <v>873</v>
      </c>
      <c r="L5565">
        <v>84460</v>
      </c>
      <c r="M5565" t="s">
        <v>322</v>
      </c>
      <c r="O5565" t="s">
        <v>11</v>
      </c>
      <c r="P5565">
        <v>5102</v>
      </c>
      <c r="Q5565">
        <v>6</v>
      </c>
      <c r="R5565">
        <v>31.07</v>
      </c>
      <c r="S5565">
        <v>186.42</v>
      </c>
      <c r="T5565">
        <v>141.47999999999999</v>
      </c>
      <c r="U5565">
        <v>24.11</v>
      </c>
      <c r="V5565" t="str">
        <f>VLOOKUP(L5565,'[2]tabela de preços'!$A:$D,4,0)</f>
        <v>BRASILUX</v>
      </c>
      <c r="W5565" t="str">
        <f>VLOOKUP(L5565,'[2]tabela de preços'!$A:$F,6,0)</f>
        <v>VEDADORES / SELANTES</v>
      </c>
      <c r="X5565" t="str">
        <f>VLOOKUP(L5565,'[2]tabela de preços'!$A:$G,7,0)</f>
        <v>AUTOMOTIVO</v>
      </c>
    </row>
    <row r="5566" spans="1:24" x14ac:dyDescent="0.3">
      <c r="A5566" t="s">
        <v>1248</v>
      </c>
      <c r="B5566" t="s">
        <v>1249</v>
      </c>
      <c r="C5566" t="s">
        <v>4382</v>
      </c>
      <c r="D5566" s="1">
        <v>46091</v>
      </c>
      <c r="E5566" t="s">
        <v>4383</v>
      </c>
      <c r="F5566">
        <v>9</v>
      </c>
      <c r="G5566">
        <v>197</v>
      </c>
      <c r="H5566" t="str">
        <f>VLOOKUP(G5566,[1]OPERADORES!$A:$B,2,0)</f>
        <v xml:space="preserve">POLIANA LORRANE DE AMORIM </v>
      </c>
      <c r="I5566" t="s">
        <v>282</v>
      </c>
      <c r="J5566" t="s">
        <v>1252</v>
      </c>
      <c r="K5566" t="s">
        <v>1253</v>
      </c>
      <c r="L5566">
        <v>23076</v>
      </c>
      <c r="M5566" t="s">
        <v>97</v>
      </c>
      <c r="O5566" t="s">
        <v>11</v>
      </c>
      <c r="P5566">
        <v>6403</v>
      </c>
      <c r="Q5566">
        <v>30</v>
      </c>
      <c r="R5566">
        <v>34.89</v>
      </c>
      <c r="S5566" s="2">
        <v>1046.7</v>
      </c>
      <c r="T5566">
        <v>795.9</v>
      </c>
      <c r="U5566">
        <v>23.96</v>
      </c>
      <c r="V5566" t="str">
        <f>VLOOKUP(L5566,'[2]tabela de preços'!$A:$D,4,0)</f>
        <v>WANDA</v>
      </c>
      <c r="W5566" t="str">
        <f>VLOOKUP(L5566,'[2]tabela de preços'!$A:$F,6,0)</f>
        <v>PRIMER AUTOMOTIVO</v>
      </c>
      <c r="X5566" t="str">
        <f>VLOOKUP(L5566,'[2]tabela de preços'!$A:$G,7,0)</f>
        <v>AUTOMOTIVO</v>
      </c>
    </row>
    <row r="5567" spans="1:24" x14ac:dyDescent="0.3">
      <c r="A5567" t="s">
        <v>1248</v>
      </c>
      <c r="B5567" t="s">
        <v>1249</v>
      </c>
      <c r="C5567" t="s">
        <v>4382</v>
      </c>
      <c r="D5567" s="1">
        <v>46091</v>
      </c>
      <c r="E5567" t="s">
        <v>4383</v>
      </c>
      <c r="F5567">
        <v>9</v>
      </c>
      <c r="G5567">
        <v>197</v>
      </c>
      <c r="H5567" t="str">
        <f>VLOOKUP(G5567,[1]OPERADORES!$A:$B,2,0)</f>
        <v xml:space="preserve">POLIANA LORRANE DE AMORIM </v>
      </c>
      <c r="I5567" t="s">
        <v>282</v>
      </c>
      <c r="J5567" t="s">
        <v>1252</v>
      </c>
      <c r="K5567" t="s">
        <v>1253</v>
      </c>
      <c r="L5567">
        <v>23690</v>
      </c>
      <c r="M5567" t="s">
        <v>98</v>
      </c>
      <c r="O5567" t="s">
        <v>11</v>
      </c>
      <c r="P5567">
        <v>6403</v>
      </c>
      <c r="Q5567">
        <v>30</v>
      </c>
      <c r="R5567">
        <v>39.89</v>
      </c>
      <c r="S5567" s="2">
        <v>1196.7</v>
      </c>
      <c r="T5567">
        <v>948.3</v>
      </c>
      <c r="U5567">
        <v>20.76</v>
      </c>
      <c r="V5567" t="str">
        <f>VLOOKUP(L5567,'[2]tabela de preços'!$A:$D,4,0)</f>
        <v>WANDA</v>
      </c>
      <c r="W5567" t="str">
        <f>VLOOKUP(L5567,'[2]tabela de preços'!$A:$F,6,0)</f>
        <v>VERNIZ AUTOMOTIVO</v>
      </c>
      <c r="X5567" t="str">
        <f>VLOOKUP(L5567,'[2]tabela de preços'!$A:$G,7,0)</f>
        <v>AUTOMOTIVO</v>
      </c>
    </row>
    <row r="5568" spans="1:24" x14ac:dyDescent="0.3">
      <c r="A5568" t="s">
        <v>1248</v>
      </c>
      <c r="B5568" t="s">
        <v>1249</v>
      </c>
      <c r="C5568" t="s">
        <v>4382</v>
      </c>
      <c r="D5568" s="1">
        <v>46091</v>
      </c>
      <c r="E5568" t="s">
        <v>4383</v>
      </c>
      <c r="F5568">
        <v>9</v>
      </c>
      <c r="G5568">
        <v>197</v>
      </c>
      <c r="H5568" t="str">
        <f>VLOOKUP(G5568,[1]OPERADORES!$A:$B,2,0)</f>
        <v xml:space="preserve">POLIANA LORRANE DE AMORIM </v>
      </c>
      <c r="I5568" t="s">
        <v>282</v>
      </c>
      <c r="J5568" t="s">
        <v>1252</v>
      </c>
      <c r="K5568" t="s">
        <v>1253</v>
      </c>
      <c r="L5568">
        <v>9764</v>
      </c>
      <c r="M5568" t="s">
        <v>173</v>
      </c>
      <c r="O5568" t="s">
        <v>11</v>
      </c>
      <c r="P5568">
        <v>6102</v>
      </c>
      <c r="Q5568">
        <v>6</v>
      </c>
      <c r="R5568">
        <v>32.200000000000003</v>
      </c>
      <c r="S5568">
        <v>193.2</v>
      </c>
      <c r="T5568">
        <v>146.63999999999999</v>
      </c>
      <c r="U5568">
        <v>24.1</v>
      </c>
      <c r="V5568" t="str">
        <f>VLOOKUP(L5568,'[2]tabela de preços'!$A:$D,4,0)</f>
        <v>SIKKENS</v>
      </c>
      <c r="W5568" t="str">
        <f>VLOOKUP(L5568,'[2]tabela de preços'!$A:$F,6,0)</f>
        <v>MASSA DE PEQUENOS REPAROS</v>
      </c>
      <c r="X5568" t="str">
        <f>VLOOKUP(L5568,'[2]tabela de preços'!$A:$G,7,0)</f>
        <v>AUTOMOTIVO</v>
      </c>
    </row>
    <row r="5569" spans="1:24" x14ac:dyDescent="0.3">
      <c r="A5569" t="s">
        <v>1248</v>
      </c>
      <c r="B5569" t="s">
        <v>1249</v>
      </c>
      <c r="C5569" t="s">
        <v>4382</v>
      </c>
      <c r="D5569" s="1">
        <v>46091</v>
      </c>
      <c r="E5569" t="s">
        <v>4383</v>
      </c>
      <c r="F5569">
        <v>9</v>
      </c>
      <c r="G5569">
        <v>197</v>
      </c>
      <c r="H5569" t="str">
        <f>VLOOKUP(G5569,[1]OPERADORES!$A:$B,2,0)</f>
        <v xml:space="preserve">POLIANA LORRANE DE AMORIM </v>
      </c>
      <c r="I5569" t="s">
        <v>282</v>
      </c>
      <c r="J5569" t="s">
        <v>1252</v>
      </c>
      <c r="K5569" t="s">
        <v>1253</v>
      </c>
      <c r="L5569">
        <v>21067</v>
      </c>
      <c r="M5569" t="s">
        <v>640</v>
      </c>
      <c r="O5569" t="s">
        <v>11</v>
      </c>
      <c r="P5569">
        <v>6102</v>
      </c>
      <c r="Q5569">
        <v>5</v>
      </c>
      <c r="R5569">
        <v>36.07</v>
      </c>
      <c r="S5569">
        <v>180.35</v>
      </c>
      <c r="T5569">
        <v>136.9</v>
      </c>
      <c r="U5569">
        <v>24.09</v>
      </c>
      <c r="V5569" t="str">
        <f>VLOOKUP(L5569,'[2]tabela de preços'!$A:$D,4,0)</f>
        <v>SIKKENS</v>
      </c>
      <c r="W5569" t="str">
        <f>VLOOKUP(L5569,'[2]tabela de preços'!$A:$F,6,0)</f>
        <v>DILUENTE</v>
      </c>
      <c r="X5569" t="str">
        <f>VLOOKUP(L5569,'[2]tabela de preços'!$A:$G,7,0)</f>
        <v>AUTOMOTIVO</v>
      </c>
    </row>
    <row r="5570" spans="1:24" x14ac:dyDescent="0.3">
      <c r="A5570" t="s">
        <v>1424</v>
      </c>
      <c r="C5570" t="s">
        <v>4384</v>
      </c>
      <c r="D5570" s="1">
        <v>46091</v>
      </c>
      <c r="E5570" t="s">
        <v>4385</v>
      </c>
      <c r="F5570">
        <v>9</v>
      </c>
      <c r="G5570">
        <v>231</v>
      </c>
      <c r="H5570" t="str">
        <f>VLOOKUP(G5570,[1]OPERADORES!$A:$B,2,0)</f>
        <v>EDIJANE</v>
      </c>
      <c r="I5570" t="s">
        <v>21</v>
      </c>
      <c r="J5570" t="s">
        <v>1427</v>
      </c>
      <c r="K5570" t="s">
        <v>1428</v>
      </c>
      <c r="L5570">
        <v>84814</v>
      </c>
      <c r="M5570" t="s">
        <v>950</v>
      </c>
      <c r="O5570" t="s">
        <v>11</v>
      </c>
      <c r="P5570">
        <v>5403</v>
      </c>
      <c r="Q5570">
        <v>4</v>
      </c>
      <c r="R5570">
        <v>118.93</v>
      </c>
      <c r="S5570">
        <v>475.72</v>
      </c>
      <c r="T5570">
        <v>361.08</v>
      </c>
      <c r="U5570">
        <v>24.1</v>
      </c>
      <c r="V5570" t="str">
        <f>VLOOKUP(L5570,'[2]tabela de preços'!$A:$D,4,0)</f>
        <v>BRASILUX</v>
      </c>
      <c r="W5570" t="str">
        <f>VLOOKUP(L5570,'[2]tabela de preços'!$A:$F,6,0)</f>
        <v>KIT BRASCORTEN</v>
      </c>
      <c r="X5570" t="str">
        <f>VLOOKUP(L5570,'[2]tabela de preços'!$A:$G,7,0)</f>
        <v>IMOBILIÁRIO</v>
      </c>
    </row>
    <row r="5571" spans="1:24" x14ac:dyDescent="0.3">
      <c r="A5571" t="s">
        <v>1424</v>
      </c>
      <c r="C5571" t="s">
        <v>4384</v>
      </c>
      <c r="D5571" s="1">
        <v>46091</v>
      </c>
      <c r="E5571" t="s">
        <v>4385</v>
      </c>
      <c r="F5571">
        <v>9</v>
      </c>
      <c r="G5571">
        <v>231</v>
      </c>
      <c r="H5571" t="str">
        <f>VLOOKUP(G5571,[1]OPERADORES!$A:$B,2,0)</f>
        <v>EDIJANE</v>
      </c>
      <c r="I5571" t="s">
        <v>21</v>
      </c>
      <c r="J5571" t="s">
        <v>1427</v>
      </c>
      <c r="K5571" t="s">
        <v>1428</v>
      </c>
      <c r="L5571">
        <v>84598</v>
      </c>
      <c r="M5571" t="s">
        <v>4386</v>
      </c>
      <c r="O5571" t="s">
        <v>11</v>
      </c>
      <c r="P5571">
        <v>5403</v>
      </c>
      <c r="Q5571">
        <v>4</v>
      </c>
      <c r="R5571">
        <v>181.72</v>
      </c>
      <c r="S5571">
        <v>726.88</v>
      </c>
      <c r="T5571">
        <v>551.72</v>
      </c>
      <c r="U5571">
        <v>24.1</v>
      </c>
      <c r="V5571" t="str">
        <f>VLOOKUP(L5571,'[2]tabela de preços'!$A:$D,4,0)</f>
        <v>BRASILUX</v>
      </c>
      <c r="W5571" t="str">
        <f>VLOOKUP(L5571,'[2]tabela de preços'!$A:$F,6,0)</f>
        <v>BASES IMOBILIÁRIAS</v>
      </c>
      <c r="X5571" t="str">
        <f>VLOOKUP(L5571,'[2]tabela de preços'!$A:$G,7,0)</f>
        <v>IMOBILIÁRIO</v>
      </c>
    </row>
    <row r="5572" spans="1:24" x14ac:dyDescent="0.3">
      <c r="A5572" t="s">
        <v>1424</v>
      </c>
      <c r="C5572" t="s">
        <v>4384</v>
      </c>
      <c r="D5572" s="1">
        <v>46091</v>
      </c>
      <c r="E5572" t="s">
        <v>4385</v>
      </c>
      <c r="F5572">
        <v>9</v>
      </c>
      <c r="G5572">
        <v>231</v>
      </c>
      <c r="H5572" t="str">
        <f>VLOOKUP(G5572,[1]OPERADORES!$A:$B,2,0)</f>
        <v>EDIJANE</v>
      </c>
      <c r="I5572" t="s">
        <v>21</v>
      </c>
      <c r="J5572" t="s">
        <v>1427</v>
      </c>
      <c r="K5572" t="s">
        <v>1428</v>
      </c>
      <c r="L5572">
        <v>10297</v>
      </c>
      <c r="M5572" t="s">
        <v>41</v>
      </c>
      <c r="O5572" t="s">
        <v>11</v>
      </c>
      <c r="P5572">
        <v>5102</v>
      </c>
      <c r="Q5572">
        <v>60</v>
      </c>
      <c r="R5572">
        <v>10.98</v>
      </c>
      <c r="S5572">
        <v>658.8</v>
      </c>
      <c r="T5572">
        <v>550.20000000000005</v>
      </c>
      <c r="U5572">
        <v>16.48</v>
      </c>
      <c r="V5572" t="str">
        <f>VLOOKUP(L5572,'[2]tabela de preços'!$A:$D,4,0)</f>
        <v>ANJO</v>
      </c>
      <c r="W5572" t="str">
        <f>VLOOKUP(L5572,'[2]tabela de preços'!$A:$F,6,0)</f>
        <v>THINNER DE LIMPEZA</v>
      </c>
      <c r="X5572" t="str">
        <f>VLOOKUP(L5572,'[2]tabela de preços'!$A:$G,7,0)</f>
        <v>THINNER</v>
      </c>
    </row>
    <row r="5573" spans="1:24" x14ac:dyDescent="0.3">
      <c r="A5573" t="s">
        <v>1430</v>
      </c>
      <c r="C5573" t="s">
        <v>4387</v>
      </c>
      <c r="D5573" s="1">
        <v>46091</v>
      </c>
      <c r="E5573" t="s">
        <v>4388</v>
      </c>
      <c r="F5573">
        <v>9</v>
      </c>
      <c r="G5573">
        <v>197</v>
      </c>
      <c r="H5573" t="str">
        <f>VLOOKUP(G5573,[1]OPERADORES!$A:$B,2,0)</f>
        <v xml:space="preserve">POLIANA LORRANE DE AMORIM </v>
      </c>
      <c r="I5573" t="s">
        <v>21</v>
      </c>
      <c r="J5573" t="s">
        <v>363</v>
      </c>
      <c r="K5573" t="s">
        <v>1433</v>
      </c>
      <c r="L5573">
        <v>85401</v>
      </c>
      <c r="M5573" t="s">
        <v>261</v>
      </c>
      <c r="O5573" t="s">
        <v>11</v>
      </c>
      <c r="P5573">
        <v>5102</v>
      </c>
      <c r="Q5573">
        <v>1</v>
      </c>
      <c r="R5573">
        <v>655.78</v>
      </c>
      <c r="S5573">
        <v>655.78</v>
      </c>
      <c r="T5573">
        <v>451.64</v>
      </c>
      <c r="U5573">
        <v>31.13</v>
      </c>
      <c r="V5573" t="str">
        <f>VLOOKUP(L5573,'[2]tabela de preços'!$A:$D,4,0)</f>
        <v>BRASILUX</v>
      </c>
      <c r="W5573" t="str">
        <f>VLOOKUP(L5573,'[2]tabela de preços'!$A:$F,6,0)</f>
        <v>TINTA EM PÓ</v>
      </c>
      <c r="X5573" t="str">
        <f>VLOOKUP(L5573,'[2]tabela de preços'!$A:$G,7,0)</f>
        <v>INDUSTRIAL</v>
      </c>
    </row>
    <row r="5574" spans="1:24" x14ac:dyDescent="0.3">
      <c r="A5574" t="s">
        <v>1430</v>
      </c>
      <c r="C5574" t="s">
        <v>4389</v>
      </c>
      <c r="D5574" s="1">
        <v>46091</v>
      </c>
      <c r="E5574" t="s">
        <v>4390</v>
      </c>
      <c r="F5574">
        <v>9</v>
      </c>
      <c r="G5574">
        <v>197</v>
      </c>
      <c r="H5574" t="str">
        <f>VLOOKUP(G5574,[1]OPERADORES!$A:$B,2,0)</f>
        <v xml:space="preserve">POLIANA LORRANE DE AMORIM </v>
      </c>
      <c r="I5574" t="s">
        <v>21</v>
      </c>
      <c r="J5574" t="s">
        <v>363</v>
      </c>
      <c r="K5574" t="s">
        <v>1433</v>
      </c>
      <c r="L5574">
        <v>85402</v>
      </c>
      <c r="M5574" t="s">
        <v>1182</v>
      </c>
      <c r="O5574" t="s">
        <v>11</v>
      </c>
      <c r="P5574">
        <v>5102</v>
      </c>
      <c r="Q5574">
        <v>1</v>
      </c>
      <c r="R5574">
        <v>575</v>
      </c>
      <c r="S5574">
        <v>575</v>
      </c>
      <c r="T5574">
        <v>393.5</v>
      </c>
      <c r="U5574">
        <v>31.57</v>
      </c>
      <c r="V5574" t="str">
        <f>VLOOKUP(L5574,'[2]tabela de preços'!$A:$D,4,0)</f>
        <v>BRASILUX</v>
      </c>
      <c r="W5574" t="str">
        <f>VLOOKUP(L5574,'[2]tabela de preços'!$A:$F,6,0)</f>
        <v>TINTA EM PÓ</v>
      </c>
      <c r="X5574" t="str">
        <f>VLOOKUP(L5574,'[2]tabela de preços'!$A:$G,7,0)</f>
        <v>INDUSTRIAL</v>
      </c>
    </row>
    <row r="5575" spans="1:24" x14ac:dyDescent="0.3">
      <c r="A5575" t="s">
        <v>2666</v>
      </c>
      <c r="C5575" t="s">
        <v>4391</v>
      </c>
      <c r="D5575" s="1">
        <v>46091</v>
      </c>
      <c r="E5575" t="s">
        <v>4392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397</v>
      </c>
      <c r="K5575" t="s">
        <v>2669</v>
      </c>
      <c r="L5575">
        <v>24240</v>
      </c>
      <c r="M5575" t="s">
        <v>240</v>
      </c>
      <c r="O5575" t="s">
        <v>11</v>
      </c>
      <c r="P5575">
        <v>5102</v>
      </c>
      <c r="Q5575">
        <v>3</v>
      </c>
      <c r="R5575">
        <v>4.32</v>
      </c>
      <c r="S5575">
        <v>12.96</v>
      </c>
      <c r="T5575">
        <v>9.84</v>
      </c>
      <c r="U5575">
        <v>24.07</v>
      </c>
      <c r="V5575" t="str">
        <f>VLOOKUP(L5575,'[2]tabela de preços'!$A:$D,4,0)</f>
        <v>ADERE</v>
      </c>
      <c r="W5575" t="str">
        <f>VLOOKUP(L5575,'[2]tabela de preços'!$A:$F,6,0)</f>
        <v>FITA AUTOMOTIVA</v>
      </c>
      <c r="X5575" t="str">
        <f>VLOOKUP(L5575,'[2]tabela de preços'!$A:$G,7,0)</f>
        <v>AUTOMOTIVO</v>
      </c>
    </row>
    <row r="5576" spans="1:24" x14ac:dyDescent="0.3">
      <c r="A5576" t="s">
        <v>2666</v>
      </c>
      <c r="C5576" t="s">
        <v>4391</v>
      </c>
      <c r="D5576" s="1">
        <v>46091</v>
      </c>
      <c r="E5576" t="s">
        <v>4392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397</v>
      </c>
      <c r="K5576" t="s">
        <v>2669</v>
      </c>
      <c r="L5576">
        <v>20384</v>
      </c>
      <c r="M5576" t="s">
        <v>648</v>
      </c>
      <c r="O5576" t="s">
        <v>11</v>
      </c>
      <c r="P5576">
        <v>5403</v>
      </c>
      <c r="Q5576">
        <v>1</v>
      </c>
      <c r="R5576">
        <v>32.340000000000003</v>
      </c>
      <c r="S5576">
        <v>32.340000000000003</v>
      </c>
      <c r="T5576">
        <v>23.06</v>
      </c>
      <c r="U5576">
        <v>28.7</v>
      </c>
      <c r="V5576" t="str">
        <f>VLOOKUP(L5576,'[2]tabela de preços'!$A:$D,4,0)</f>
        <v>SHERWIN WILLIAMS</v>
      </c>
      <c r="W5576" t="str">
        <f>VLOOKUP(L5576,'[2]tabela de preços'!$A:$F,6,0)</f>
        <v>TINTAS PU</v>
      </c>
      <c r="X5576" t="str">
        <f>VLOOKUP(L5576,'[2]tabela de preços'!$A:$G,7,0)</f>
        <v>AUTOMOTIVO</v>
      </c>
    </row>
    <row r="5577" spans="1:24" x14ac:dyDescent="0.3">
      <c r="A5577" t="s">
        <v>2666</v>
      </c>
      <c r="C5577" t="s">
        <v>4391</v>
      </c>
      <c r="D5577" s="1">
        <v>46091</v>
      </c>
      <c r="E5577" t="s">
        <v>4392</v>
      </c>
      <c r="F5577">
        <v>9</v>
      </c>
      <c r="G5577">
        <v>236</v>
      </c>
      <c r="H5577" t="str">
        <f>VLOOKUP(G5577,[1]OPERADORES!$A:$B,2,0)</f>
        <v>DANIEL</v>
      </c>
      <c r="I5577" t="s">
        <v>21</v>
      </c>
      <c r="J5577" t="s">
        <v>397</v>
      </c>
      <c r="K5577" t="s">
        <v>2669</v>
      </c>
      <c r="L5577">
        <v>10240</v>
      </c>
      <c r="M5577" t="s">
        <v>81</v>
      </c>
      <c r="O5577" t="s">
        <v>11</v>
      </c>
      <c r="P5577">
        <v>5102</v>
      </c>
      <c r="Q5577">
        <v>3</v>
      </c>
      <c r="R5577">
        <v>2.95</v>
      </c>
      <c r="S5577">
        <v>8.85</v>
      </c>
      <c r="T5577">
        <v>6.72</v>
      </c>
      <c r="U5577">
        <v>24.07</v>
      </c>
      <c r="V5577" t="str">
        <f>VLOOKUP(L5577,'[2]tabela de preços'!$A:$D,4,0)</f>
        <v>NORTON</v>
      </c>
      <c r="W5577" t="str">
        <f>VLOOKUP(L5577,'[2]tabela de preços'!$A:$F,6,0)</f>
        <v xml:space="preserve">DISCOS / LIXAS / ABRASIVOS </v>
      </c>
      <c r="X5577" t="str">
        <f>VLOOKUP(L5577,'[2]tabela de preços'!$A:$G,7,0)</f>
        <v>AUTOMOTIVO</v>
      </c>
    </row>
    <row r="5578" spans="1:24" x14ac:dyDescent="0.3">
      <c r="A5578" t="s">
        <v>2666</v>
      </c>
      <c r="C5578" t="s">
        <v>4391</v>
      </c>
      <c r="D5578" s="1">
        <v>46091</v>
      </c>
      <c r="E5578" t="s">
        <v>4392</v>
      </c>
      <c r="F5578">
        <v>9</v>
      </c>
      <c r="G5578">
        <v>236</v>
      </c>
      <c r="H5578" t="str">
        <f>VLOOKUP(G5578,[1]OPERADORES!$A:$B,2,0)</f>
        <v>DANIEL</v>
      </c>
      <c r="I5578" t="s">
        <v>21</v>
      </c>
      <c r="J5578" t="s">
        <v>397</v>
      </c>
      <c r="K5578" t="s">
        <v>2669</v>
      </c>
      <c r="L5578">
        <v>10242</v>
      </c>
      <c r="M5578" t="s">
        <v>82</v>
      </c>
      <c r="O5578" t="s">
        <v>11</v>
      </c>
      <c r="P5578">
        <v>5102</v>
      </c>
      <c r="Q5578">
        <v>3</v>
      </c>
      <c r="R5578">
        <v>2.95</v>
      </c>
      <c r="S5578">
        <v>8.85</v>
      </c>
      <c r="T5578">
        <v>6.72</v>
      </c>
      <c r="U5578">
        <v>24.07</v>
      </c>
      <c r="V5578" t="str">
        <f>VLOOKUP(L5578,'[2]tabela de preços'!$A:$D,4,0)</f>
        <v>NORTON</v>
      </c>
      <c r="W5578" t="str">
        <f>VLOOKUP(L5578,'[2]tabela de preços'!$A:$F,6,0)</f>
        <v xml:space="preserve">DISCOS / LIXAS / ABRASIVOS </v>
      </c>
      <c r="X5578" t="str">
        <f>VLOOKUP(L5578,'[2]tabela de preços'!$A:$G,7,0)</f>
        <v>AUTOMOTIVO</v>
      </c>
    </row>
    <row r="5579" spans="1:24" x14ac:dyDescent="0.3">
      <c r="A5579" t="s">
        <v>2666</v>
      </c>
      <c r="C5579" t="s">
        <v>4391</v>
      </c>
      <c r="D5579" s="1">
        <v>46091</v>
      </c>
      <c r="E5579" t="s">
        <v>4392</v>
      </c>
      <c r="F5579">
        <v>9</v>
      </c>
      <c r="G5579">
        <v>236</v>
      </c>
      <c r="H5579" t="str">
        <f>VLOOKUP(G5579,[1]OPERADORES!$A:$B,2,0)</f>
        <v>DANIEL</v>
      </c>
      <c r="I5579" t="s">
        <v>21</v>
      </c>
      <c r="J5579" t="s">
        <v>397</v>
      </c>
      <c r="K5579" t="s">
        <v>2669</v>
      </c>
      <c r="L5579">
        <v>10243</v>
      </c>
      <c r="M5579" t="s">
        <v>83</v>
      </c>
      <c r="O5579" t="s">
        <v>11</v>
      </c>
      <c r="P5579">
        <v>5102</v>
      </c>
      <c r="Q5579">
        <v>3</v>
      </c>
      <c r="R5579">
        <v>2.54</v>
      </c>
      <c r="S5579">
        <v>7.62</v>
      </c>
      <c r="T5579">
        <v>5.79</v>
      </c>
      <c r="U5579">
        <v>24.02</v>
      </c>
      <c r="V5579" t="str">
        <f>VLOOKUP(L5579,'[2]tabela de preços'!$A:$D,4,0)</f>
        <v>NORTON</v>
      </c>
      <c r="W5579" t="str">
        <f>VLOOKUP(L5579,'[2]tabela de preços'!$A:$F,6,0)</f>
        <v xml:space="preserve">DISCOS / LIXAS / ABRASIVOS </v>
      </c>
      <c r="X5579" t="str">
        <f>VLOOKUP(L5579,'[2]tabela de preços'!$A:$G,7,0)</f>
        <v>AUTOMOTIVO</v>
      </c>
    </row>
    <row r="5580" spans="1:24" x14ac:dyDescent="0.3">
      <c r="A5580" t="s">
        <v>2666</v>
      </c>
      <c r="C5580" t="s">
        <v>4391</v>
      </c>
      <c r="D5580" s="1">
        <v>46091</v>
      </c>
      <c r="E5580" t="s">
        <v>4392</v>
      </c>
      <c r="F5580">
        <v>9</v>
      </c>
      <c r="G5580">
        <v>236</v>
      </c>
      <c r="H5580" t="str">
        <f>VLOOKUP(G5580,[1]OPERADORES!$A:$B,2,0)</f>
        <v>DANIEL</v>
      </c>
      <c r="I5580" t="s">
        <v>21</v>
      </c>
      <c r="J5580" t="s">
        <v>397</v>
      </c>
      <c r="K5580" t="s">
        <v>2669</v>
      </c>
      <c r="L5580">
        <v>84398</v>
      </c>
      <c r="M5580" t="s">
        <v>3723</v>
      </c>
      <c r="O5580" t="s">
        <v>11</v>
      </c>
      <c r="P5580">
        <v>5102</v>
      </c>
      <c r="Q5580">
        <v>1</v>
      </c>
      <c r="R5580">
        <v>115.81</v>
      </c>
      <c r="S5580">
        <v>115.81</v>
      </c>
      <c r="T5580">
        <v>87.9</v>
      </c>
      <c r="U5580">
        <v>24.1</v>
      </c>
      <c r="V5580" t="str">
        <f>VLOOKUP(L5580,'[2]tabela de preços'!$A:$D,4,0)</f>
        <v>VONIXX</v>
      </c>
      <c r="W5580" t="str">
        <f>VLOOKUP(L5580,'[2]tabela de preços'!$A:$F,6,0)</f>
        <v>LINHA DE HIGENIZAÇÃO E ESTÉTICA  AUTOMOTIVA</v>
      </c>
      <c r="X5580" t="str">
        <f>VLOOKUP(L5580,'[2]tabela de preços'!$A:$G,7,0)</f>
        <v>AUTOMOTIVO</v>
      </c>
    </row>
    <row r="5581" spans="1:24" x14ac:dyDescent="0.3">
      <c r="A5581" t="s">
        <v>2666</v>
      </c>
      <c r="C5581" t="s">
        <v>4393</v>
      </c>
      <c r="D5581" s="1">
        <v>46091</v>
      </c>
      <c r="E5581" t="s">
        <v>4394</v>
      </c>
      <c r="F5581">
        <v>9</v>
      </c>
      <c r="G5581">
        <v>236</v>
      </c>
      <c r="H5581" t="str">
        <f>VLOOKUP(G5581,[1]OPERADORES!$A:$B,2,0)</f>
        <v>DANIEL</v>
      </c>
      <c r="I5581" t="s">
        <v>21</v>
      </c>
      <c r="J5581" t="s">
        <v>397</v>
      </c>
      <c r="K5581" t="s">
        <v>2669</v>
      </c>
      <c r="L5581">
        <v>23105</v>
      </c>
      <c r="M5581" t="s">
        <v>402</v>
      </c>
      <c r="O5581" t="s">
        <v>11</v>
      </c>
      <c r="P5581">
        <v>5102</v>
      </c>
      <c r="Q5581">
        <v>2</v>
      </c>
      <c r="R5581">
        <v>2.35</v>
      </c>
      <c r="S5581">
        <v>4.7</v>
      </c>
      <c r="T5581">
        <v>3.84</v>
      </c>
      <c r="U5581">
        <v>18.3</v>
      </c>
      <c r="V5581" t="str">
        <f>VLOOKUP(L5581,'[2]tabela de preços'!$A:$D,4,0)</f>
        <v>3M</v>
      </c>
      <c r="W5581" t="str">
        <f>VLOOKUP(L5581,'[2]tabela de preços'!$A:$F,6,0)</f>
        <v xml:space="preserve">DISCOS / LIXAS / ABRASIVOS </v>
      </c>
      <c r="X5581" t="str">
        <f>VLOOKUP(L5581,'[2]tabela de preços'!$A:$G,7,0)</f>
        <v>AUTOMOTIVO</v>
      </c>
    </row>
    <row r="5582" spans="1:24" x14ac:dyDescent="0.3">
      <c r="A5582" t="s">
        <v>2666</v>
      </c>
      <c r="C5582" t="s">
        <v>4393</v>
      </c>
      <c r="D5582" s="1">
        <v>46091</v>
      </c>
      <c r="E5582" t="s">
        <v>4394</v>
      </c>
      <c r="F5582">
        <v>9</v>
      </c>
      <c r="G5582">
        <v>236</v>
      </c>
      <c r="H5582" t="str">
        <f>VLOOKUP(G5582,[1]OPERADORES!$A:$B,2,0)</f>
        <v>DANIEL</v>
      </c>
      <c r="I5582" t="s">
        <v>21</v>
      </c>
      <c r="J5582" t="s">
        <v>397</v>
      </c>
      <c r="K5582" t="s">
        <v>2669</v>
      </c>
      <c r="L5582">
        <v>23106</v>
      </c>
      <c r="M5582" t="s">
        <v>403</v>
      </c>
      <c r="O5582" t="s">
        <v>11</v>
      </c>
      <c r="P5582">
        <v>5102</v>
      </c>
      <c r="Q5582">
        <v>2</v>
      </c>
      <c r="R5582">
        <v>2.35</v>
      </c>
      <c r="S5582">
        <v>4.7</v>
      </c>
      <c r="T5582">
        <v>3.84</v>
      </c>
      <c r="U5582">
        <v>18.3</v>
      </c>
      <c r="V5582" t="str">
        <f>VLOOKUP(L5582,'[2]tabela de preços'!$A:$D,4,0)</f>
        <v>3M</v>
      </c>
      <c r="W5582" t="str">
        <f>VLOOKUP(L5582,'[2]tabela de preços'!$A:$F,6,0)</f>
        <v xml:space="preserve">DISCOS / LIXAS / ABRASIVOS </v>
      </c>
      <c r="X5582" t="str">
        <f>VLOOKUP(L5582,'[2]tabela de preços'!$A:$G,7,0)</f>
        <v>AUTOMOTIVO</v>
      </c>
    </row>
    <row r="5583" spans="1:24" x14ac:dyDescent="0.3">
      <c r="A5583" t="s">
        <v>2666</v>
      </c>
      <c r="C5583" t="s">
        <v>4393</v>
      </c>
      <c r="D5583" s="1">
        <v>46091</v>
      </c>
      <c r="E5583" t="s">
        <v>4394</v>
      </c>
      <c r="F5583">
        <v>9</v>
      </c>
      <c r="G5583">
        <v>236</v>
      </c>
      <c r="H5583" t="str">
        <f>VLOOKUP(G5583,[1]OPERADORES!$A:$B,2,0)</f>
        <v>DANIEL</v>
      </c>
      <c r="I5583" t="s">
        <v>21</v>
      </c>
      <c r="J5583" t="s">
        <v>397</v>
      </c>
      <c r="K5583" t="s">
        <v>2669</v>
      </c>
      <c r="L5583">
        <v>23107</v>
      </c>
      <c r="M5583" t="s">
        <v>247</v>
      </c>
      <c r="O5583" t="s">
        <v>11</v>
      </c>
      <c r="P5583">
        <v>5102</v>
      </c>
      <c r="Q5583">
        <v>2</v>
      </c>
      <c r="R5583">
        <v>2.35</v>
      </c>
      <c r="S5583">
        <v>4.7</v>
      </c>
      <c r="T5583">
        <v>3.7</v>
      </c>
      <c r="U5583">
        <v>21.28</v>
      </c>
      <c r="V5583" t="str">
        <f>VLOOKUP(L5583,'[2]tabela de preços'!$A:$D,4,0)</f>
        <v>3M</v>
      </c>
      <c r="W5583" t="str">
        <f>VLOOKUP(L5583,'[2]tabela de preços'!$A:$F,6,0)</f>
        <v xml:space="preserve">DISCOS / LIXAS / ABRASIVOS </v>
      </c>
      <c r="X5583" t="str">
        <f>VLOOKUP(L5583,'[2]tabela de preços'!$A:$G,7,0)</f>
        <v>AUTOMOTIVO</v>
      </c>
    </row>
    <row r="5584" spans="1:24" x14ac:dyDescent="0.3">
      <c r="A5584" t="s">
        <v>1623</v>
      </c>
      <c r="C5584" t="s">
        <v>4395</v>
      </c>
      <c r="D5584" s="1">
        <v>46091</v>
      </c>
      <c r="E5584" t="s">
        <v>4396</v>
      </c>
      <c r="F5584">
        <v>9</v>
      </c>
      <c r="G5584">
        <v>231</v>
      </c>
      <c r="H5584" t="str">
        <f>VLOOKUP(G5584,[1]OPERADORES!$A:$B,2,0)</f>
        <v>EDIJANE</v>
      </c>
      <c r="I5584" t="s">
        <v>21</v>
      </c>
      <c r="J5584" t="s">
        <v>531</v>
      </c>
      <c r="K5584" t="s">
        <v>1626</v>
      </c>
      <c r="L5584">
        <v>85401</v>
      </c>
      <c r="M5584" t="s">
        <v>261</v>
      </c>
      <c r="O5584" t="s">
        <v>11</v>
      </c>
      <c r="P5584">
        <v>5102</v>
      </c>
      <c r="Q5584">
        <v>3</v>
      </c>
      <c r="R5584">
        <v>633.42999999999995</v>
      </c>
      <c r="S5584" s="2">
        <v>1900.29</v>
      </c>
      <c r="T5584" s="2">
        <v>1354.92</v>
      </c>
      <c r="U5584">
        <v>28.7</v>
      </c>
      <c r="V5584" t="str">
        <f>VLOOKUP(L5584,'[2]tabela de preços'!$A:$D,4,0)</f>
        <v>BRASILUX</v>
      </c>
      <c r="W5584" t="str">
        <f>VLOOKUP(L5584,'[2]tabela de preços'!$A:$F,6,0)</f>
        <v>TINTA EM PÓ</v>
      </c>
      <c r="X5584" t="str">
        <f>VLOOKUP(L5584,'[2]tabela de preços'!$A:$G,7,0)</f>
        <v>INDUSTRIAL</v>
      </c>
    </row>
    <row r="5585" spans="1:24" x14ac:dyDescent="0.3">
      <c r="A5585" t="s">
        <v>1623</v>
      </c>
      <c r="C5585" t="s">
        <v>4397</v>
      </c>
      <c r="D5585" s="1">
        <v>46091</v>
      </c>
      <c r="E5585" t="s">
        <v>4398</v>
      </c>
      <c r="F5585">
        <v>9</v>
      </c>
      <c r="G5585">
        <v>231</v>
      </c>
      <c r="H5585" t="str">
        <f>VLOOKUP(G5585,[1]OPERADORES!$A:$B,2,0)</f>
        <v>EDIJANE</v>
      </c>
      <c r="I5585" t="s">
        <v>21</v>
      </c>
      <c r="J5585" t="s">
        <v>531</v>
      </c>
      <c r="K5585" t="s">
        <v>1626</v>
      </c>
      <c r="L5585">
        <v>85401</v>
      </c>
      <c r="M5585" t="s">
        <v>261</v>
      </c>
      <c r="O5585" t="s">
        <v>11</v>
      </c>
      <c r="P5585">
        <v>5102</v>
      </c>
      <c r="Q5585">
        <v>4</v>
      </c>
      <c r="R5585">
        <v>633.42999999999995</v>
      </c>
      <c r="S5585" s="2">
        <v>2533.7199999999998</v>
      </c>
      <c r="T5585" s="2">
        <v>1806.56</v>
      </c>
      <c r="U5585">
        <v>28.7</v>
      </c>
      <c r="V5585" t="str">
        <f>VLOOKUP(L5585,'[2]tabela de preços'!$A:$D,4,0)</f>
        <v>BRASILUX</v>
      </c>
      <c r="W5585" t="str">
        <f>VLOOKUP(L5585,'[2]tabela de preços'!$A:$F,6,0)</f>
        <v>TINTA EM PÓ</v>
      </c>
      <c r="X5585" t="str">
        <f>VLOOKUP(L5585,'[2]tabela de preços'!$A:$G,7,0)</f>
        <v>INDUSTRIAL</v>
      </c>
    </row>
    <row r="5586" spans="1:24" x14ac:dyDescent="0.3">
      <c r="A5586" t="s">
        <v>1630</v>
      </c>
      <c r="C5586" t="s">
        <v>4399</v>
      </c>
      <c r="D5586" s="1">
        <v>46091</v>
      </c>
      <c r="E5586" t="s">
        <v>4400</v>
      </c>
      <c r="F5586">
        <v>9</v>
      </c>
      <c r="G5586">
        <v>174</v>
      </c>
      <c r="H5586" t="str">
        <f>VLOOKUP(G5586,[1]OPERADORES!$A:$B,2,0)</f>
        <v>MIRIÃ LOBATO RODRIGUES</v>
      </c>
      <c r="I5586" t="s">
        <v>21</v>
      </c>
      <c r="J5586" t="s">
        <v>762</v>
      </c>
      <c r="K5586" t="s">
        <v>1633</v>
      </c>
      <c r="L5586">
        <v>9799</v>
      </c>
      <c r="M5586" t="s">
        <v>1636</v>
      </c>
      <c r="O5586" t="s">
        <v>11</v>
      </c>
      <c r="P5586">
        <v>5102</v>
      </c>
      <c r="Q5586">
        <v>4</v>
      </c>
      <c r="R5586">
        <v>34.729999999999997</v>
      </c>
      <c r="S5586">
        <v>138.91999999999999</v>
      </c>
      <c r="T5586">
        <v>105.44</v>
      </c>
      <c r="U5586">
        <v>24.1</v>
      </c>
      <c r="V5586" t="str">
        <f>VLOOKUP(L5586,'[2]tabela de preços'!$A:$D,4,0)</f>
        <v>WANDA</v>
      </c>
      <c r="W5586" t="str">
        <f>VLOOKUP(L5586,'[2]tabela de preços'!$A:$F,6,0)</f>
        <v>FERRUGEM</v>
      </c>
      <c r="X5586" t="str">
        <f>VLOOKUP(L5586,'[2]tabela de preços'!$A:$G,7,0)</f>
        <v>AUTOMOTIVO</v>
      </c>
    </row>
    <row r="5587" spans="1:24" x14ac:dyDescent="0.3">
      <c r="A5587" t="s">
        <v>1630</v>
      </c>
      <c r="C5587" t="s">
        <v>4399</v>
      </c>
      <c r="D5587" s="1">
        <v>46091</v>
      </c>
      <c r="E5587" t="s">
        <v>4400</v>
      </c>
      <c r="F5587">
        <v>9</v>
      </c>
      <c r="G5587">
        <v>174</v>
      </c>
      <c r="H5587" t="str">
        <f>VLOOKUP(G5587,[1]OPERADORES!$A:$B,2,0)</f>
        <v>MIRIÃ LOBATO RODRIGUES</v>
      </c>
      <c r="I5587" t="s">
        <v>21</v>
      </c>
      <c r="J5587" t="s">
        <v>762</v>
      </c>
      <c r="K5587" t="s">
        <v>1633</v>
      </c>
      <c r="L5587">
        <v>9764</v>
      </c>
      <c r="M5587" t="s">
        <v>173</v>
      </c>
      <c r="O5587" t="s">
        <v>11</v>
      </c>
      <c r="P5587">
        <v>5102</v>
      </c>
      <c r="Q5587">
        <v>6</v>
      </c>
      <c r="R5587">
        <v>32.200000000000003</v>
      </c>
      <c r="S5587">
        <v>193.2</v>
      </c>
      <c r="T5587">
        <v>146.63999999999999</v>
      </c>
      <c r="U5587">
        <v>24.1</v>
      </c>
      <c r="V5587" t="str">
        <f>VLOOKUP(L5587,'[2]tabela de preços'!$A:$D,4,0)</f>
        <v>SIKKENS</v>
      </c>
      <c r="W5587" t="str">
        <f>VLOOKUP(L5587,'[2]tabela de preços'!$A:$F,6,0)</f>
        <v>MASSA DE PEQUENOS REPAROS</v>
      </c>
      <c r="X5587" t="str">
        <f>VLOOKUP(L5587,'[2]tabela de preços'!$A:$G,7,0)</f>
        <v>AUTOMOTIVO</v>
      </c>
    </row>
    <row r="5588" spans="1:24" x14ac:dyDescent="0.3">
      <c r="A5588" t="s">
        <v>1630</v>
      </c>
      <c r="C5588" t="s">
        <v>4399</v>
      </c>
      <c r="D5588" s="1">
        <v>46091</v>
      </c>
      <c r="E5588" t="s">
        <v>4400</v>
      </c>
      <c r="F5588">
        <v>9</v>
      </c>
      <c r="G5588">
        <v>174</v>
      </c>
      <c r="H5588" t="str">
        <f>VLOOKUP(G5588,[1]OPERADORES!$A:$B,2,0)</f>
        <v>MIRIÃ LOBATO RODRIGUES</v>
      </c>
      <c r="I5588" t="s">
        <v>21</v>
      </c>
      <c r="J5588" t="s">
        <v>762</v>
      </c>
      <c r="K5588" t="s">
        <v>1633</v>
      </c>
      <c r="L5588">
        <v>21067</v>
      </c>
      <c r="M5588" t="s">
        <v>640</v>
      </c>
      <c r="O5588" t="s">
        <v>11</v>
      </c>
      <c r="P5588">
        <v>5102</v>
      </c>
      <c r="Q5588">
        <v>6</v>
      </c>
      <c r="R5588">
        <v>36.07</v>
      </c>
      <c r="S5588">
        <v>216.42</v>
      </c>
      <c r="T5588">
        <v>164.28</v>
      </c>
      <c r="U5588">
        <v>24.09</v>
      </c>
      <c r="V5588" t="str">
        <f>VLOOKUP(L5588,'[2]tabela de preços'!$A:$D,4,0)</f>
        <v>SIKKENS</v>
      </c>
      <c r="W5588" t="str">
        <f>VLOOKUP(L5588,'[2]tabela de preços'!$A:$F,6,0)</f>
        <v>DILUENTE</v>
      </c>
      <c r="X5588" t="str">
        <f>VLOOKUP(L5588,'[2]tabela de preços'!$A:$G,7,0)</f>
        <v>AUTOMOTIVO</v>
      </c>
    </row>
    <row r="5589" spans="1:24" x14ac:dyDescent="0.3">
      <c r="A5589" t="s">
        <v>1671</v>
      </c>
      <c r="B5589" t="s">
        <v>1672</v>
      </c>
      <c r="C5589" t="s">
        <v>4401</v>
      </c>
      <c r="D5589" s="1">
        <v>46091</v>
      </c>
      <c r="E5589" t="s">
        <v>4402</v>
      </c>
      <c r="F5589">
        <v>9</v>
      </c>
      <c r="G5589">
        <v>236</v>
      </c>
      <c r="H5589" t="str">
        <f>VLOOKUP(G5589,[1]OPERADORES!$A:$B,2,0)</f>
        <v>DANIEL</v>
      </c>
      <c r="I5589" t="s">
        <v>21</v>
      </c>
      <c r="J5589" t="s">
        <v>494</v>
      </c>
      <c r="K5589" t="s">
        <v>1675</v>
      </c>
      <c r="L5589">
        <v>85697</v>
      </c>
      <c r="M5589" t="s">
        <v>4238</v>
      </c>
      <c r="O5589" t="s">
        <v>11</v>
      </c>
      <c r="P5589">
        <v>5102</v>
      </c>
      <c r="Q5589">
        <v>16</v>
      </c>
      <c r="R5589">
        <v>3.69</v>
      </c>
      <c r="S5589">
        <v>59.04</v>
      </c>
      <c r="T5589">
        <v>46.56</v>
      </c>
      <c r="U5589">
        <v>21.14</v>
      </c>
      <c r="V5589" t="str">
        <f>VLOOKUP(L5589,'[2]tabela de preços'!$A:$D,4,0)</f>
        <v>UNIPEGA</v>
      </c>
      <c r="W5589" t="str">
        <f>VLOOKUP(L5589,'[2]tabela de preços'!$A:$F,6,0)</f>
        <v>PU 40</v>
      </c>
      <c r="X5589" t="str">
        <f>VLOOKUP(L5589,'[2]tabela de preços'!$A:$G,7,0)</f>
        <v>IMOBILIÁRIO</v>
      </c>
    </row>
    <row r="5590" spans="1:24" x14ac:dyDescent="0.3">
      <c r="A5590" t="s">
        <v>1671</v>
      </c>
      <c r="B5590" t="s">
        <v>1672</v>
      </c>
      <c r="C5590" t="s">
        <v>4401</v>
      </c>
      <c r="D5590" s="1">
        <v>46091</v>
      </c>
      <c r="E5590" t="s">
        <v>4402</v>
      </c>
      <c r="F5590">
        <v>9</v>
      </c>
      <c r="G5590">
        <v>236</v>
      </c>
      <c r="H5590" t="str">
        <f>VLOOKUP(G5590,[1]OPERADORES!$A:$B,2,0)</f>
        <v>DANIEL</v>
      </c>
      <c r="I5590" t="s">
        <v>21</v>
      </c>
      <c r="J5590" t="s">
        <v>494</v>
      </c>
      <c r="K5590" t="s">
        <v>1675</v>
      </c>
      <c r="L5590">
        <v>84335</v>
      </c>
      <c r="M5590" t="s">
        <v>269</v>
      </c>
      <c r="O5590" t="s">
        <v>11</v>
      </c>
      <c r="P5590">
        <v>5403</v>
      </c>
      <c r="Q5590">
        <v>4</v>
      </c>
      <c r="R5590">
        <v>59.9</v>
      </c>
      <c r="S5590">
        <v>239.6</v>
      </c>
      <c r="T5590">
        <v>212.28</v>
      </c>
      <c r="U5590">
        <v>11.4</v>
      </c>
      <c r="V5590" t="str">
        <f>VLOOKUP(L5590,'[2]tabela de preços'!$A:$D,4,0)</f>
        <v>BRASILUX</v>
      </c>
      <c r="W5590" t="str">
        <f>VLOOKUP(L5590,'[2]tabela de preços'!$A:$F,6,0)</f>
        <v>ESMALTES</v>
      </c>
      <c r="X5590" t="str">
        <f>VLOOKUP(L5590,'[2]tabela de preços'!$A:$G,7,0)</f>
        <v>INDUSTRIAL</v>
      </c>
    </row>
    <row r="5591" spans="1:24" x14ac:dyDescent="0.3">
      <c r="A5591" t="s">
        <v>1671</v>
      </c>
      <c r="B5591" t="s">
        <v>1672</v>
      </c>
      <c r="C5591" t="s">
        <v>4401</v>
      </c>
      <c r="D5591" s="1">
        <v>46091</v>
      </c>
      <c r="E5591" t="s">
        <v>4402</v>
      </c>
      <c r="F5591">
        <v>9</v>
      </c>
      <c r="G5591">
        <v>236</v>
      </c>
      <c r="H5591" t="str">
        <f>VLOOKUP(G5591,[1]OPERADORES!$A:$B,2,0)</f>
        <v>DANIEL</v>
      </c>
      <c r="I5591" t="s">
        <v>21</v>
      </c>
      <c r="J5591" t="s">
        <v>494</v>
      </c>
      <c r="K5591" t="s">
        <v>1675</v>
      </c>
      <c r="L5591">
        <v>84145</v>
      </c>
      <c r="M5591" t="s">
        <v>301</v>
      </c>
      <c r="O5591" t="s">
        <v>11</v>
      </c>
      <c r="P5591">
        <v>5403</v>
      </c>
      <c r="Q5591">
        <v>8</v>
      </c>
      <c r="R5591">
        <v>68.53</v>
      </c>
      <c r="S5591">
        <v>548.24</v>
      </c>
      <c r="T5591">
        <v>416.08</v>
      </c>
      <c r="U5591">
        <v>24.11</v>
      </c>
      <c r="V5591" t="str">
        <f>VLOOKUP(L5591,'[2]tabela de preços'!$A:$D,4,0)</f>
        <v>BRASILUX</v>
      </c>
      <c r="W5591" t="str">
        <f>VLOOKUP(L5591,'[2]tabela de preços'!$A:$F,6,0)</f>
        <v>ESMALTES</v>
      </c>
      <c r="X5591" t="str">
        <f>VLOOKUP(L5591,'[2]tabela de preços'!$A:$G,7,0)</f>
        <v>INDUSTRIAL</v>
      </c>
    </row>
    <row r="5592" spans="1:24" x14ac:dyDescent="0.3">
      <c r="A5592" t="s">
        <v>1671</v>
      </c>
      <c r="B5592" t="s">
        <v>1672</v>
      </c>
      <c r="C5592" t="s">
        <v>4401</v>
      </c>
      <c r="D5592" s="1">
        <v>46091</v>
      </c>
      <c r="E5592" t="s">
        <v>4402</v>
      </c>
      <c r="F5592">
        <v>9</v>
      </c>
      <c r="G5592">
        <v>236</v>
      </c>
      <c r="H5592" t="str">
        <f>VLOOKUP(G5592,[1]OPERADORES!$A:$B,2,0)</f>
        <v>DANIEL</v>
      </c>
      <c r="I5592" t="s">
        <v>21</v>
      </c>
      <c r="J5592" t="s">
        <v>494</v>
      </c>
      <c r="K5592" t="s">
        <v>1675</v>
      </c>
      <c r="L5592">
        <v>84344</v>
      </c>
      <c r="M5592" t="s">
        <v>1000</v>
      </c>
      <c r="O5592" t="s">
        <v>11</v>
      </c>
      <c r="P5592">
        <v>5403</v>
      </c>
      <c r="Q5592">
        <v>4</v>
      </c>
      <c r="R5592">
        <v>59.9</v>
      </c>
      <c r="S5592">
        <v>239.6</v>
      </c>
      <c r="T5592">
        <v>198.64</v>
      </c>
      <c r="U5592">
        <v>17.100000000000001</v>
      </c>
      <c r="V5592" t="str">
        <f>VLOOKUP(L5592,'[2]tabela de preços'!$A:$D,4,0)</f>
        <v>BRASILUX</v>
      </c>
      <c r="W5592" t="str">
        <f>VLOOKUP(L5592,'[2]tabela de preços'!$A:$F,6,0)</f>
        <v>ESMALTES</v>
      </c>
      <c r="X5592" t="str">
        <f>VLOOKUP(L5592,'[2]tabela de preços'!$A:$G,7,0)</f>
        <v>INDUSTRIAL</v>
      </c>
    </row>
    <row r="5593" spans="1:24" x14ac:dyDescent="0.3">
      <c r="A5593" t="s">
        <v>1671</v>
      </c>
      <c r="B5593" t="s">
        <v>1672</v>
      </c>
      <c r="C5593" t="s">
        <v>4401</v>
      </c>
      <c r="D5593" s="1">
        <v>46091</v>
      </c>
      <c r="E5593" t="s">
        <v>4402</v>
      </c>
      <c r="F5593">
        <v>9</v>
      </c>
      <c r="G5593">
        <v>236</v>
      </c>
      <c r="H5593" t="str">
        <f>VLOOKUP(G5593,[1]OPERADORES!$A:$B,2,0)</f>
        <v>DANIEL</v>
      </c>
      <c r="I5593" t="s">
        <v>21</v>
      </c>
      <c r="J5593" t="s">
        <v>494</v>
      </c>
      <c r="K5593" t="s">
        <v>1675</v>
      </c>
      <c r="L5593">
        <v>84383</v>
      </c>
      <c r="M5593" t="s">
        <v>836</v>
      </c>
      <c r="O5593" t="s">
        <v>11</v>
      </c>
      <c r="P5593">
        <v>5403</v>
      </c>
      <c r="Q5593">
        <v>6</v>
      </c>
      <c r="R5593">
        <v>170.64</v>
      </c>
      <c r="S5593" s="2">
        <v>1023.84</v>
      </c>
      <c r="T5593">
        <v>825.66</v>
      </c>
      <c r="U5593">
        <v>19.36</v>
      </c>
      <c r="V5593" t="str">
        <f>VLOOKUP(L5593,'[2]tabela de preços'!$A:$D,4,0)</f>
        <v>BRASILUX</v>
      </c>
      <c r="W5593" t="str">
        <f>VLOOKUP(L5593,'[2]tabela de preços'!$A:$F,6,0)</f>
        <v>TINTA PARA PISO</v>
      </c>
      <c r="X5593" t="str">
        <f>VLOOKUP(L5593,'[2]tabela de preços'!$A:$G,7,0)</f>
        <v>IMOBILIÁRIO</v>
      </c>
    </row>
    <row r="5594" spans="1:24" x14ac:dyDescent="0.3">
      <c r="A5594" t="s">
        <v>1671</v>
      </c>
      <c r="B5594" t="s">
        <v>1672</v>
      </c>
      <c r="C5594" t="s">
        <v>4401</v>
      </c>
      <c r="D5594" s="1">
        <v>46091</v>
      </c>
      <c r="E5594" t="s">
        <v>4402</v>
      </c>
      <c r="F5594">
        <v>9</v>
      </c>
      <c r="G5594">
        <v>236</v>
      </c>
      <c r="H5594" t="str">
        <f>VLOOKUP(G5594,[1]OPERADORES!$A:$B,2,0)</f>
        <v>DANIEL</v>
      </c>
      <c r="I5594" t="s">
        <v>21</v>
      </c>
      <c r="J5594" t="s">
        <v>494</v>
      </c>
      <c r="K5594" t="s">
        <v>1675</v>
      </c>
      <c r="L5594">
        <v>86929</v>
      </c>
      <c r="M5594" t="s">
        <v>4403</v>
      </c>
      <c r="O5594" t="s">
        <v>11</v>
      </c>
      <c r="P5594">
        <v>5102</v>
      </c>
      <c r="Q5594">
        <v>1</v>
      </c>
      <c r="R5594">
        <v>178.9</v>
      </c>
      <c r="S5594">
        <v>178.9</v>
      </c>
      <c r="T5594">
        <v>146.82</v>
      </c>
      <c r="U5594">
        <v>17.93</v>
      </c>
      <c r="V5594" t="str">
        <f>VLOOKUP(L5594,'[2]tabela de preços'!$A:$D,4,0)</f>
        <v>BOTAFOGO</v>
      </c>
      <c r="W5594" t="str">
        <f>VLOOKUP(L5594,'[2]tabela de preços'!$A:$F,6,0)</f>
        <v>ESCADA</v>
      </c>
      <c r="X5594" t="str">
        <f>VLOOKUP(L5594,'[2]tabela de preços'!$A:$G,7,0)</f>
        <v>IMOBILIÁRIO</v>
      </c>
    </row>
    <row r="5595" spans="1:24" x14ac:dyDescent="0.3">
      <c r="A5595" t="s">
        <v>1671</v>
      </c>
      <c r="B5595" t="s">
        <v>1672</v>
      </c>
      <c r="C5595" t="s">
        <v>4401</v>
      </c>
      <c r="D5595" s="1">
        <v>46091</v>
      </c>
      <c r="E5595" t="s">
        <v>4402</v>
      </c>
      <c r="F5595">
        <v>9</v>
      </c>
      <c r="G5595">
        <v>236</v>
      </c>
      <c r="H5595" t="str">
        <f>VLOOKUP(G5595,[1]OPERADORES!$A:$B,2,0)</f>
        <v>DANIEL</v>
      </c>
      <c r="I5595" t="s">
        <v>21</v>
      </c>
      <c r="J5595" t="s">
        <v>494</v>
      </c>
      <c r="K5595" t="s">
        <v>1675</v>
      </c>
      <c r="L5595">
        <v>85020</v>
      </c>
      <c r="M5595" t="s">
        <v>1094</v>
      </c>
      <c r="O5595" t="s">
        <v>11</v>
      </c>
      <c r="P5595">
        <v>5102</v>
      </c>
      <c r="Q5595">
        <v>60</v>
      </c>
      <c r="R5595">
        <v>0.98</v>
      </c>
      <c r="S5595">
        <v>58.8</v>
      </c>
      <c r="T5595">
        <v>48.6</v>
      </c>
      <c r="U5595">
        <v>17.350000000000001</v>
      </c>
      <c r="V5595" t="str">
        <f>VLOOKUP(L5595,'[2]tabela de preços'!$A:$D,4,0)</f>
        <v>.</v>
      </c>
      <c r="W5595" t="str">
        <f>VLOOKUP(L5595,'[2]tabela de preços'!$A:$F,6,0)</f>
        <v>PALHA DE AÇO</v>
      </c>
      <c r="X5595" t="str">
        <f>VLOOKUP(L5595,'[2]tabela de preços'!$A:$G,7,0)</f>
        <v>IMOBILIÁRIO</v>
      </c>
    </row>
    <row r="5596" spans="1:24" x14ac:dyDescent="0.3">
      <c r="A5596" t="s">
        <v>1671</v>
      </c>
      <c r="B5596" t="s">
        <v>1672</v>
      </c>
      <c r="C5596" t="s">
        <v>4401</v>
      </c>
      <c r="D5596" s="1">
        <v>46091</v>
      </c>
      <c r="E5596" t="s">
        <v>4402</v>
      </c>
      <c r="F5596">
        <v>9</v>
      </c>
      <c r="G5596">
        <v>236</v>
      </c>
      <c r="H5596" t="str">
        <f>VLOOKUP(G5596,[1]OPERADORES!$A:$B,2,0)</f>
        <v>DANIEL</v>
      </c>
      <c r="I5596" t="s">
        <v>21</v>
      </c>
      <c r="J5596" t="s">
        <v>494</v>
      </c>
      <c r="K5596" t="s">
        <v>1675</v>
      </c>
      <c r="L5596">
        <v>10297</v>
      </c>
      <c r="M5596" t="s">
        <v>41</v>
      </c>
      <c r="O5596" t="s">
        <v>11</v>
      </c>
      <c r="P5596">
        <v>5102</v>
      </c>
      <c r="Q5596">
        <v>36</v>
      </c>
      <c r="R5596">
        <v>10.49</v>
      </c>
      <c r="S5596">
        <v>377.64</v>
      </c>
      <c r="T5596">
        <v>330.12</v>
      </c>
      <c r="U5596">
        <v>12.58</v>
      </c>
      <c r="V5596" t="str">
        <f>VLOOKUP(L5596,'[2]tabela de preços'!$A:$D,4,0)</f>
        <v>ANJO</v>
      </c>
      <c r="W5596" t="str">
        <f>VLOOKUP(L5596,'[2]tabela de preços'!$A:$F,6,0)</f>
        <v>THINNER DE LIMPEZA</v>
      </c>
      <c r="X5596" t="str">
        <f>VLOOKUP(L5596,'[2]tabela de preços'!$A:$G,7,0)</f>
        <v>THINNER</v>
      </c>
    </row>
    <row r="5597" spans="1:24" x14ac:dyDescent="0.3">
      <c r="A5597" t="s">
        <v>1671</v>
      </c>
      <c r="B5597" t="s">
        <v>1672</v>
      </c>
      <c r="C5597" t="s">
        <v>4401</v>
      </c>
      <c r="D5597" s="1">
        <v>46091</v>
      </c>
      <c r="E5597" t="s">
        <v>4402</v>
      </c>
      <c r="F5597">
        <v>9</v>
      </c>
      <c r="G5597">
        <v>236</v>
      </c>
      <c r="H5597" t="str">
        <f>VLOOKUP(G5597,[1]OPERADORES!$A:$B,2,0)</f>
        <v>DANIEL</v>
      </c>
      <c r="I5597" t="s">
        <v>21</v>
      </c>
      <c r="J5597" t="s">
        <v>494</v>
      </c>
      <c r="K5597" t="s">
        <v>1675</v>
      </c>
      <c r="L5597">
        <v>84560</v>
      </c>
      <c r="M5597" t="s">
        <v>118</v>
      </c>
      <c r="O5597" t="s">
        <v>11</v>
      </c>
      <c r="P5597">
        <v>5102</v>
      </c>
      <c r="Q5597">
        <v>8</v>
      </c>
      <c r="R5597">
        <v>49.89</v>
      </c>
      <c r="S5597">
        <v>399.12</v>
      </c>
      <c r="T5597">
        <v>329.04</v>
      </c>
      <c r="U5597">
        <v>17.559999999999999</v>
      </c>
      <c r="V5597" t="str">
        <f>VLOOKUP(L5597,'[2]tabela de preços'!$A:$D,4,0)</f>
        <v>BRASILUX</v>
      </c>
      <c r="W5597" t="str">
        <f>VLOOKUP(L5597,'[2]tabela de preços'!$A:$F,6,0)</f>
        <v>THINNER DE LIMPEZA</v>
      </c>
      <c r="X5597" t="str">
        <f>VLOOKUP(L5597,'[2]tabela de preços'!$A:$G,7,0)</f>
        <v>THINNER</v>
      </c>
    </row>
    <row r="5598" spans="1:24" x14ac:dyDescent="0.3">
      <c r="A5598" t="s">
        <v>1774</v>
      </c>
      <c r="C5598" t="s">
        <v>4404</v>
      </c>
      <c r="D5598" s="1">
        <v>46091</v>
      </c>
      <c r="E5598" t="s">
        <v>4405</v>
      </c>
      <c r="F5598">
        <v>9</v>
      </c>
      <c r="G5598">
        <v>236</v>
      </c>
      <c r="H5598" t="str">
        <f>VLOOKUP(G5598,[1]OPERADORES!$A:$B,2,0)</f>
        <v>DANIEL</v>
      </c>
      <c r="I5598" t="s">
        <v>21</v>
      </c>
      <c r="J5598" t="s">
        <v>1564</v>
      </c>
      <c r="K5598" t="s">
        <v>1777</v>
      </c>
      <c r="L5598">
        <v>85172</v>
      </c>
      <c r="M5598" t="s">
        <v>4406</v>
      </c>
      <c r="O5598" t="s">
        <v>11</v>
      </c>
      <c r="P5598">
        <v>5403</v>
      </c>
      <c r="Q5598">
        <v>5</v>
      </c>
      <c r="R5598">
        <v>47.73</v>
      </c>
      <c r="S5598">
        <v>238.65</v>
      </c>
      <c r="T5598">
        <v>171.05</v>
      </c>
      <c r="U5598">
        <v>28.33</v>
      </c>
      <c r="V5598" t="str">
        <f>VLOOKUP(L5598,'[2]tabela de preços'!$A:$D,4,0)</f>
        <v>BRASILUX</v>
      </c>
      <c r="W5598" t="str">
        <f>VLOOKUP(L5598,'[2]tabela de preços'!$A:$F,6,0)</f>
        <v>CIMENTO QUEIMADO / EFEITOS DECORATIVOS</v>
      </c>
      <c r="X5598" t="str">
        <f>VLOOKUP(L5598,'[2]tabela de preços'!$A:$G,7,0)</f>
        <v>IMOBILIÁRIO</v>
      </c>
    </row>
    <row r="5599" spans="1:24" x14ac:dyDescent="0.3">
      <c r="A5599" t="s">
        <v>1774</v>
      </c>
      <c r="C5599" t="s">
        <v>4404</v>
      </c>
      <c r="D5599" s="1">
        <v>46091</v>
      </c>
      <c r="E5599" t="s">
        <v>4405</v>
      </c>
      <c r="F5599">
        <v>9</v>
      </c>
      <c r="G5599">
        <v>236</v>
      </c>
      <c r="H5599" t="str">
        <f>VLOOKUP(G5599,[1]OPERADORES!$A:$B,2,0)</f>
        <v>DANIEL</v>
      </c>
      <c r="I5599" t="s">
        <v>21</v>
      </c>
      <c r="J5599" t="s">
        <v>1564</v>
      </c>
      <c r="K5599" t="s">
        <v>1777</v>
      </c>
      <c r="L5599">
        <v>86230</v>
      </c>
      <c r="M5599" t="s">
        <v>375</v>
      </c>
      <c r="O5599" t="s">
        <v>11</v>
      </c>
      <c r="P5599">
        <v>5403</v>
      </c>
      <c r="Q5599">
        <v>4</v>
      </c>
      <c r="R5599">
        <v>290.88</v>
      </c>
      <c r="S5599" s="2">
        <v>1163.52</v>
      </c>
      <c r="T5599">
        <v>883.12</v>
      </c>
      <c r="U5599">
        <v>24.1</v>
      </c>
      <c r="V5599" t="str">
        <f>VLOOKUP(L5599,'[2]tabela de preços'!$A:$D,4,0)</f>
        <v>CORAL</v>
      </c>
      <c r="W5599" t="str">
        <f>VLOOKUP(L5599,'[2]tabela de preços'!$A:$F,6,0)</f>
        <v>TINTA PAREDE</v>
      </c>
      <c r="X5599" t="str">
        <f>VLOOKUP(L5599,'[2]tabela de preços'!$A:$G,7,0)</f>
        <v>IMOBILIÁRIO</v>
      </c>
    </row>
    <row r="5600" spans="1:24" x14ac:dyDescent="0.3">
      <c r="A5600" t="s">
        <v>1774</v>
      </c>
      <c r="C5600" t="s">
        <v>4404</v>
      </c>
      <c r="D5600" s="1">
        <v>46091</v>
      </c>
      <c r="E5600" t="s">
        <v>4405</v>
      </c>
      <c r="F5600">
        <v>9</v>
      </c>
      <c r="G5600">
        <v>236</v>
      </c>
      <c r="H5600" t="str">
        <f>VLOOKUP(G5600,[1]OPERADORES!$A:$B,2,0)</f>
        <v>DANIEL</v>
      </c>
      <c r="I5600" t="s">
        <v>21</v>
      </c>
      <c r="J5600" t="s">
        <v>1564</v>
      </c>
      <c r="K5600" t="s">
        <v>1777</v>
      </c>
      <c r="L5600">
        <v>85344</v>
      </c>
      <c r="M5600" t="s">
        <v>839</v>
      </c>
      <c r="O5600" t="s">
        <v>11</v>
      </c>
      <c r="P5600">
        <v>5102</v>
      </c>
      <c r="Q5600">
        <v>12</v>
      </c>
      <c r="R5600">
        <v>32.89</v>
      </c>
      <c r="S5600">
        <v>394.68</v>
      </c>
      <c r="T5600">
        <v>325.56</v>
      </c>
      <c r="U5600">
        <v>17.510000000000002</v>
      </c>
      <c r="V5600" t="str">
        <f>VLOOKUP(L5600,'[2]tabela de preços'!$A:$D,4,0)</f>
        <v>DÁVILA  INOVE</v>
      </c>
      <c r="W5600" t="str">
        <f>VLOOKUP(L5600,'[2]tabela de preços'!$A:$F,6,0)</f>
        <v>MASSA CORRIDA / ACRÍLICA</v>
      </c>
      <c r="X5600" t="str">
        <f>VLOOKUP(L5600,'[2]tabela de preços'!$A:$G,7,0)</f>
        <v>IMOBILIÁRIO</v>
      </c>
    </row>
    <row r="5601" spans="1:24" x14ac:dyDescent="0.3">
      <c r="A5601" t="s">
        <v>3823</v>
      </c>
      <c r="C5601" t="s">
        <v>4407</v>
      </c>
      <c r="D5601" s="1">
        <v>46091</v>
      </c>
      <c r="E5601" t="s">
        <v>4408</v>
      </c>
      <c r="F5601">
        <v>9</v>
      </c>
      <c r="G5601">
        <v>197</v>
      </c>
      <c r="H5601" t="str">
        <f>VLOOKUP(G5601,[1]OPERADORES!$A:$B,2,0)</f>
        <v xml:space="preserve">POLIANA LORRANE DE AMORIM </v>
      </c>
      <c r="I5601" t="s">
        <v>21</v>
      </c>
      <c r="J5601" t="s">
        <v>397</v>
      </c>
      <c r="K5601" t="s">
        <v>3826</v>
      </c>
      <c r="L5601">
        <v>85466</v>
      </c>
      <c r="M5601" t="s">
        <v>4409</v>
      </c>
      <c r="O5601" t="s">
        <v>11</v>
      </c>
      <c r="P5601">
        <v>5102</v>
      </c>
      <c r="Q5601">
        <v>12</v>
      </c>
      <c r="R5601">
        <v>15.44</v>
      </c>
      <c r="S5601">
        <v>185.28</v>
      </c>
      <c r="T5601">
        <v>140.63999999999999</v>
      </c>
      <c r="U5601">
        <v>24.09</v>
      </c>
      <c r="V5601" t="str">
        <f>VLOOKUP(L5601,'[2]tabela de preços'!$A:$D,4,0)</f>
        <v>TEK BOND</v>
      </c>
      <c r="W5601" t="str">
        <f>VLOOKUP(L5601,'[2]tabela de preços'!$A:$F,6,0)</f>
        <v>COLA INST./ ADESIVOS COLANTES</v>
      </c>
      <c r="X5601" t="str">
        <f>VLOOKUP(L5601,'[2]tabela de preços'!$A:$G,7,0)</f>
        <v>AUTOMOTIVO</v>
      </c>
    </row>
    <row r="5602" spans="1:24" x14ac:dyDescent="0.3">
      <c r="A5602" t="s">
        <v>3823</v>
      </c>
      <c r="C5602" t="s">
        <v>4407</v>
      </c>
      <c r="D5602" s="1">
        <v>46091</v>
      </c>
      <c r="E5602" t="s">
        <v>4408</v>
      </c>
      <c r="F5602">
        <v>9</v>
      </c>
      <c r="G5602">
        <v>197</v>
      </c>
      <c r="H5602" t="str">
        <f>VLOOKUP(G5602,[1]OPERADORES!$A:$B,2,0)</f>
        <v xml:space="preserve">POLIANA LORRANE DE AMORIM </v>
      </c>
      <c r="I5602" t="s">
        <v>21</v>
      </c>
      <c r="J5602" t="s">
        <v>397</v>
      </c>
      <c r="K5602" t="s">
        <v>3826</v>
      </c>
      <c r="L5602">
        <v>23715</v>
      </c>
      <c r="M5602" t="s">
        <v>978</v>
      </c>
      <c r="O5602" t="s">
        <v>11</v>
      </c>
      <c r="P5602">
        <v>5102</v>
      </c>
      <c r="Q5602">
        <v>4</v>
      </c>
      <c r="R5602">
        <v>40.71</v>
      </c>
      <c r="S5602">
        <v>162.84</v>
      </c>
      <c r="T5602">
        <v>123.6</v>
      </c>
      <c r="U5602">
        <v>24.1</v>
      </c>
      <c r="V5602" t="str">
        <f>VLOOKUP(L5602,'[2]tabela de preços'!$A:$D,4,0)</f>
        <v>NEW PAD</v>
      </c>
      <c r="W5602" t="str">
        <f>VLOOKUP(L5602,'[2]tabela de preços'!$A:$F,6,0)</f>
        <v>BOINAS PARA POLIMENTO</v>
      </c>
      <c r="X5602" t="str">
        <f>VLOOKUP(L5602,'[2]tabela de preços'!$A:$G,7,0)</f>
        <v>AUTOMOTIVO</v>
      </c>
    </row>
    <row r="5603" spans="1:24" x14ac:dyDescent="0.3">
      <c r="A5603" t="s">
        <v>3823</v>
      </c>
      <c r="C5603" t="s">
        <v>4407</v>
      </c>
      <c r="D5603" s="1">
        <v>46091</v>
      </c>
      <c r="E5603" t="s">
        <v>4408</v>
      </c>
      <c r="F5603">
        <v>9</v>
      </c>
      <c r="G5603">
        <v>197</v>
      </c>
      <c r="H5603" t="str">
        <f>VLOOKUP(G5603,[1]OPERADORES!$A:$B,2,0)</f>
        <v xml:space="preserve">POLIANA LORRANE DE AMORIM </v>
      </c>
      <c r="I5603" t="s">
        <v>21</v>
      </c>
      <c r="J5603" t="s">
        <v>397</v>
      </c>
      <c r="K5603" t="s">
        <v>3826</v>
      </c>
      <c r="L5603">
        <v>84217</v>
      </c>
      <c r="M5603" t="s">
        <v>882</v>
      </c>
      <c r="O5603" t="s">
        <v>11</v>
      </c>
      <c r="P5603">
        <v>5403</v>
      </c>
      <c r="Q5603">
        <v>2</v>
      </c>
      <c r="R5603">
        <v>51.16</v>
      </c>
      <c r="S5603">
        <v>102.32</v>
      </c>
      <c r="T5603">
        <v>77.66</v>
      </c>
      <c r="U5603">
        <v>24.1</v>
      </c>
      <c r="V5603" t="str">
        <f>VLOOKUP(L5603,'[2]tabela de preços'!$A:$D,4,0)</f>
        <v>BRASILUX</v>
      </c>
      <c r="W5603" t="str">
        <f>VLOOKUP(L5603,'[2]tabela de preços'!$A:$F,6,0)</f>
        <v>ESMALTES</v>
      </c>
      <c r="X5603" t="str">
        <f>VLOOKUP(L5603,'[2]tabela de preços'!$A:$G,7,0)</f>
        <v>INDUSTRIAL</v>
      </c>
    </row>
    <row r="5604" spans="1:24" x14ac:dyDescent="0.3">
      <c r="A5604" t="s">
        <v>3823</v>
      </c>
      <c r="C5604" t="s">
        <v>4407</v>
      </c>
      <c r="D5604" s="1">
        <v>46091</v>
      </c>
      <c r="E5604" t="s">
        <v>4408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397</v>
      </c>
      <c r="K5604" t="s">
        <v>3826</v>
      </c>
      <c r="L5604">
        <v>24338</v>
      </c>
      <c r="M5604" t="s">
        <v>2099</v>
      </c>
      <c r="O5604" t="s">
        <v>11</v>
      </c>
      <c r="P5604">
        <v>5403</v>
      </c>
      <c r="Q5604">
        <v>1</v>
      </c>
      <c r="R5604">
        <v>301.95</v>
      </c>
      <c r="S5604">
        <v>301.95</v>
      </c>
      <c r="T5604">
        <v>229.18</v>
      </c>
      <c r="U5604">
        <v>24.1</v>
      </c>
      <c r="V5604" t="str">
        <f>VLOOKUP(L5604,'[2]tabela de preços'!$A:$D,4,0)</f>
        <v>BRASILUX</v>
      </c>
      <c r="W5604" t="str">
        <f>VLOOKUP(L5604,'[2]tabela de preços'!$A:$F,6,0)</f>
        <v xml:space="preserve">BASES SISTEMA NO MACHINE </v>
      </c>
      <c r="X5604" t="str">
        <f>VLOOKUP(L5604,'[2]tabela de preços'!$A:$G,7,0)</f>
        <v>INDUSTRIAL</v>
      </c>
    </row>
    <row r="5605" spans="1:24" x14ac:dyDescent="0.3">
      <c r="A5605" t="s">
        <v>3823</v>
      </c>
      <c r="C5605" t="s">
        <v>4407</v>
      </c>
      <c r="D5605" s="1">
        <v>46091</v>
      </c>
      <c r="E5605" t="s">
        <v>4408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397</v>
      </c>
      <c r="K5605" t="s">
        <v>3826</v>
      </c>
      <c r="L5605">
        <v>84259</v>
      </c>
      <c r="M5605" t="s">
        <v>673</v>
      </c>
      <c r="O5605" t="s">
        <v>11</v>
      </c>
      <c r="P5605">
        <v>5403</v>
      </c>
      <c r="Q5605">
        <v>4</v>
      </c>
      <c r="R5605">
        <v>30.57</v>
      </c>
      <c r="S5605">
        <v>122.28</v>
      </c>
      <c r="T5605">
        <v>92.8</v>
      </c>
      <c r="U5605">
        <v>24.11</v>
      </c>
      <c r="V5605" t="str">
        <f>VLOOKUP(L5605,'[2]tabela de preços'!$A:$D,4,0)</f>
        <v>BRASILUX</v>
      </c>
      <c r="W5605" t="str">
        <f>VLOOKUP(L5605,'[2]tabela de preços'!$A:$F,6,0)</f>
        <v>TINTA PAREDE</v>
      </c>
      <c r="X5605" t="str">
        <f>VLOOKUP(L5605,'[2]tabela de preços'!$A:$G,7,0)</f>
        <v>IMOBILIÁRIO</v>
      </c>
    </row>
    <row r="5606" spans="1:24" x14ac:dyDescent="0.3">
      <c r="A5606" t="s">
        <v>3823</v>
      </c>
      <c r="C5606" t="s">
        <v>4407</v>
      </c>
      <c r="D5606" s="1">
        <v>46091</v>
      </c>
      <c r="E5606" t="s">
        <v>4408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397</v>
      </c>
      <c r="K5606" t="s">
        <v>3826</v>
      </c>
      <c r="L5606">
        <v>84960</v>
      </c>
      <c r="M5606" t="s">
        <v>1004</v>
      </c>
      <c r="O5606" t="s">
        <v>11</v>
      </c>
      <c r="P5606">
        <v>5403</v>
      </c>
      <c r="Q5606">
        <v>2</v>
      </c>
      <c r="R5606">
        <v>81.069999999999993</v>
      </c>
      <c r="S5606">
        <v>162.13999999999999</v>
      </c>
      <c r="T5606">
        <v>118.88</v>
      </c>
      <c r="U5606">
        <v>26.68</v>
      </c>
      <c r="V5606" t="str">
        <f>VLOOKUP(L5606,'[2]tabela de preços'!$A:$D,4,0)</f>
        <v>BRASILUX</v>
      </c>
      <c r="W5606" t="str">
        <f>VLOOKUP(L5606,'[2]tabela de preços'!$A:$F,6,0)</f>
        <v>IMPERMEABILIZANTES</v>
      </c>
      <c r="X5606" t="str">
        <f>VLOOKUP(L5606,'[2]tabela de preços'!$A:$G,7,0)</f>
        <v>IMOBILIÁRIO</v>
      </c>
    </row>
    <row r="5607" spans="1:24" x14ac:dyDescent="0.3">
      <c r="A5607" t="s">
        <v>3823</v>
      </c>
      <c r="C5607" t="s">
        <v>4407</v>
      </c>
      <c r="D5607" s="1">
        <v>46091</v>
      </c>
      <c r="E5607" t="s">
        <v>4408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397</v>
      </c>
      <c r="K5607" t="s">
        <v>3826</v>
      </c>
      <c r="L5607">
        <v>85280</v>
      </c>
      <c r="M5607" t="s">
        <v>943</v>
      </c>
      <c r="O5607" t="s">
        <v>11</v>
      </c>
      <c r="P5607">
        <v>5102</v>
      </c>
      <c r="Q5607">
        <v>6</v>
      </c>
      <c r="R5607">
        <v>55.72</v>
      </c>
      <c r="S5607">
        <v>334.32</v>
      </c>
      <c r="T5607">
        <v>253.74</v>
      </c>
      <c r="U5607">
        <v>24.1</v>
      </c>
      <c r="V5607" t="str">
        <f>VLOOKUP(L5607,'[2]tabela de preços'!$A:$D,4,0)</f>
        <v>BRASILUX</v>
      </c>
      <c r="W5607" t="str">
        <f>VLOOKUP(L5607,'[2]tabela de preços'!$A:$F,6,0)</f>
        <v>CATALISADORES INDIVIDUAIS</v>
      </c>
      <c r="X5607" t="str">
        <f>VLOOKUP(L5607,'[2]tabela de preços'!$A:$G,7,0)</f>
        <v>IMOBILIÁRIO</v>
      </c>
    </row>
    <row r="5608" spans="1:24" x14ac:dyDescent="0.3">
      <c r="A5608" t="s">
        <v>3823</v>
      </c>
      <c r="C5608" t="s">
        <v>4407</v>
      </c>
      <c r="D5608" s="1">
        <v>46091</v>
      </c>
      <c r="E5608" t="s">
        <v>4408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397</v>
      </c>
      <c r="K5608" t="s">
        <v>3826</v>
      </c>
      <c r="L5608">
        <v>84038</v>
      </c>
      <c r="M5608" t="s">
        <v>593</v>
      </c>
      <c r="O5608" t="s">
        <v>11</v>
      </c>
      <c r="P5608">
        <v>5102</v>
      </c>
      <c r="Q5608">
        <v>4</v>
      </c>
      <c r="R5608">
        <v>17.72</v>
      </c>
      <c r="S5608">
        <v>70.88</v>
      </c>
      <c r="T5608">
        <v>53.8</v>
      </c>
      <c r="U5608">
        <v>24.1</v>
      </c>
      <c r="V5608" t="str">
        <f>VLOOKUP(L5608,'[2]tabela de preços'!$A:$D,4,0)</f>
        <v>BRASILUX</v>
      </c>
      <c r="W5608" t="str">
        <f>VLOOKUP(L5608,'[2]tabela de preços'!$A:$F,6,0)</f>
        <v>MASSA CORRIDA / ACRÍLICA</v>
      </c>
      <c r="X5608" t="str">
        <f>VLOOKUP(L5608,'[2]tabela de preços'!$A:$G,7,0)</f>
        <v>IMOBILIÁRIO</v>
      </c>
    </row>
    <row r="5609" spans="1:24" x14ac:dyDescent="0.3">
      <c r="A5609" t="s">
        <v>3823</v>
      </c>
      <c r="C5609" t="s">
        <v>4407</v>
      </c>
      <c r="D5609" s="1">
        <v>46091</v>
      </c>
      <c r="E5609" t="s">
        <v>4408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397</v>
      </c>
      <c r="K5609" t="s">
        <v>3826</v>
      </c>
      <c r="L5609">
        <v>84036</v>
      </c>
      <c r="M5609" t="s">
        <v>289</v>
      </c>
      <c r="O5609" t="s">
        <v>11</v>
      </c>
      <c r="P5609">
        <v>5102</v>
      </c>
      <c r="Q5609">
        <v>4</v>
      </c>
      <c r="R5609">
        <v>47.9</v>
      </c>
      <c r="S5609">
        <v>191.6</v>
      </c>
      <c r="T5609">
        <v>166.52</v>
      </c>
      <c r="U5609">
        <v>13.09</v>
      </c>
      <c r="V5609" t="str">
        <f>VLOOKUP(L5609,'[2]tabela de preços'!$A:$D,4,0)</f>
        <v>BRASILUX</v>
      </c>
      <c r="W5609" t="str">
        <f>VLOOKUP(L5609,'[2]tabela de preços'!$A:$F,6,0)</f>
        <v>MASSA CORRIDA / ACRÍLICA</v>
      </c>
      <c r="X5609" t="str">
        <f>VLOOKUP(L5609,'[2]tabela de preços'!$A:$G,7,0)</f>
        <v>IMOBILIÁRIO</v>
      </c>
    </row>
    <row r="5610" spans="1:24" x14ac:dyDescent="0.3">
      <c r="A5610" t="s">
        <v>1865</v>
      </c>
      <c r="C5610" t="s">
        <v>4410</v>
      </c>
      <c r="D5610" s="1">
        <v>46091</v>
      </c>
      <c r="E5610" t="s">
        <v>4411</v>
      </c>
      <c r="F5610">
        <v>9</v>
      </c>
      <c r="G5610">
        <v>231</v>
      </c>
      <c r="H5610" t="str">
        <f>VLOOKUP(G5610,[1]OPERADORES!$A:$B,2,0)</f>
        <v>EDIJANE</v>
      </c>
      <c r="I5610" t="s">
        <v>21</v>
      </c>
      <c r="J5610" t="s">
        <v>1868</v>
      </c>
      <c r="K5610" t="s">
        <v>1869</v>
      </c>
      <c r="L5610">
        <v>84123</v>
      </c>
      <c r="M5610" t="s">
        <v>296</v>
      </c>
      <c r="O5610" t="s">
        <v>11</v>
      </c>
      <c r="P5610">
        <v>5403</v>
      </c>
      <c r="Q5610">
        <v>6</v>
      </c>
      <c r="R5610">
        <v>19.100000000000001</v>
      </c>
      <c r="S5610">
        <v>114.6</v>
      </c>
      <c r="T5610">
        <v>87</v>
      </c>
      <c r="U5610">
        <v>24.08</v>
      </c>
      <c r="V5610" t="str">
        <f>VLOOKUP(L5610,'[2]tabela de preços'!$A:$D,4,0)</f>
        <v>BRASILUX</v>
      </c>
      <c r="W5610" t="str">
        <f>VLOOKUP(L5610,'[2]tabela de preços'!$A:$F,6,0)</f>
        <v>ESMALTES</v>
      </c>
      <c r="X5610" t="str">
        <f>VLOOKUP(L5610,'[2]tabela de preços'!$A:$G,7,0)</f>
        <v>INDUSTRIAL</v>
      </c>
    </row>
    <row r="5611" spans="1:24" x14ac:dyDescent="0.3">
      <c r="A5611" t="s">
        <v>1865</v>
      </c>
      <c r="C5611" t="s">
        <v>4410</v>
      </c>
      <c r="D5611" s="1">
        <v>46091</v>
      </c>
      <c r="E5611" t="s">
        <v>4411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1868</v>
      </c>
      <c r="K5611" t="s">
        <v>1869</v>
      </c>
      <c r="L5611">
        <v>23474</v>
      </c>
      <c r="M5611" t="s">
        <v>3061</v>
      </c>
      <c r="O5611" t="s">
        <v>11</v>
      </c>
      <c r="P5611">
        <v>5102</v>
      </c>
      <c r="Q5611">
        <v>2</v>
      </c>
      <c r="R5611">
        <v>16.48</v>
      </c>
      <c r="S5611">
        <v>32.96</v>
      </c>
      <c r="T5611">
        <v>25.02</v>
      </c>
      <c r="U5611">
        <v>24.09</v>
      </c>
      <c r="V5611" t="str">
        <f>VLOOKUP(L5611,'[2]tabela de preços'!$A:$D,4,0)</f>
        <v>VONIXX</v>
      </c>
      <c r="W5611" t="str">
        <f>VLOOKUP(L5611,'[2]tabela de preços'!$A:$F,6,0)</f>
        <v>LINHA DE HIGENIZAÇÃO E ESTÉTICA  AUTOMOTIVA</v>
      </c>
      <c r="X5611" t="str">
        <f>VLOOKUP(L5611,'[2]tabela de preços'!$A:$G,7,0)</f>
        <v>AUTOMOTIVO</v>
      </c>
    </row>
    <row r="5612" spans="1:24" x14ac:dyDescent="0.3">
      <c r="A5612" t="s">
        <v>1865</v>
      </c>
      <c r="C5612" t="s">
        <v>4410</v>
      </c>
      <c r="D5612" s="1">
        <v>46091</v>
      </c>
      <c r="E5612" t="s">
        <v>4411</v>
      </c>
      <c r="F5612">
        <v>9</v>
      </c>
      <c r="G5612">
        <v>231</v>
      </c>
      <c r="H5612" t="str">
        <f>VLOOKUP(G5612,[1]OPERADORES!$A:$B,2,0)</f>
        <v>EDIJANE</v>
      </c>
      <c r="I5612" t="s">
        <v>21</v>
      </c>
      <c r="J5612" t="s">
        <v>1868</v>
      </c>
      <c r="K5612" t="s">
        <v>1869</v>
      </c>
      <c r="L5612">
        <v>23364</v>
      </c>
      <c r="M5612" t="s">
        <v>3548</v>
      </c>
      <c r="O5612" t="s">
        <v>11</v>
      </c>
      <c r="P5612">
        <v>5102</v>
      </c>
      <c r="Q5612">
        <v>40</v>
      </c>
      <c r="R5612">
        <v>6.47</v>
      </c>
      <c r="S5612">
        <v>258.8</v>
      </c>
      <c r="T5612">
        <v>196.4</v>
      </c>
      <c r="U5612">
        <v>24.11</v>
      </c>
      <c r="V5612" t="str">
        <f>VLOOKUP(L5612,'[2]tabela de preços'!$A:$D,4,0)</f>
        <v>AUTO AMERICA</v>
      </c>
      <c r="W5612" t="str">
        <f>VLOOKUP(L5612,'[2]tabela de preços'!$A:$F,6,0)</f>
        <v>FLANELAS / PANOS</v>
      </c>
      <c r="X5612" t="str">
        <f>VLOOKUP(L5612,'[2]tabela de preços'!$A:$G,7,0)</f>
        <v>AUTOMOTIVO</v>
      </c>
    </row>
    <row r="5613" spans="1:24" x14ac:dyDescent="0.3">
      <c r="A5613" t="s">
        <v>1865</v>
      </c>
      <c r="C5613" t="s">
        <v>4410</v>
      </c>
      <c r="D5613" s="1">
        <v>46091</v>
      </c>
      <c r="E5613" t="s">
        <v>4411</v>
      </c>
      <c r="F5613">
        <v>9</v>
      </c>
      <c r="G5613">
        <v>231</v>
      </c>
      <c r="H5613" t="str">
        <f>VLOOKUP(G5613,[1]OPERADORES!$A:$B,2,0)</f>
        <v>EDIJANE</v>
      </c>
      <c r="I5613" t="s">
        <v>21</v>
      </c>
      <c r="J5613" t="s">
        <v>1868</v>
      </c>
      <c r="K5613" t="s">
        <v>1869</v>
      </c>
      <c r="L5613">
        <v>85164</v>
      </c>
      <c r="M5613" t="s">
        <v>278</v>
      </c>
      <c r="O5613" t="s">
        <v>11</v>
      </c>
      <c r="P5613">
        <v>5102</v>
      </c>
      <c r="Q5613">
        <v>12</v>
      </c>
      <c r="R5613">
        <v>13.29</v>
      </c>
      <c r="S5613">
        <v>159.47999999999999</v>
      </c>
      <c r="T5613">
        <v>121.08</v>
      </c>
      <c r="U5613">
        <v>24.08</v>
      </c>
      <c r="V5613" t="str">
        <f>VLOOKUP(L5613,'[2]tabela de preços'!$A:$D,4,0)</f>
        <v>BRASILUX</v>
      </c>
      <c r="W5613" t="str">
        <f>VLOOKUP(L5613,'[2]tabela de preços'!$A:$F,6,0)</f>
        <v>QUEROSENE</v>
      </c>
      <c r="X5613" t="str">
        <f>VLOOKUP(L5613,'[2]tabela de preços'!$A:$G,7,0)</f>
        <v>AUTOMOTIVO</v>
      </c>
    </row>
    <row r="5614" spans="1:24" x14ac:dyDescent="0.3">
      <c r="A5614" t="s">
        <v>1865</v>
      </c>
      <c r="C5614" t="s">
        <v>4410</v>
      </c>
      <c r="D5614" s="1">
        <v>46091</v>
      </c>
      <c r="E5614" t="s">
        <v>4411</v>
      </c>
      <c r="F5614">
        <v>9</v>
      </c>
      <c r="G5614">
        <v>231</v>
      </c>
      <c r="H5614" t="str">
        <f>VLOOKUP(G5614,[1]OPERADORES!$A:$B,2,0)</f>
        <v>EDIJANE</v>
      </c>
      <c r="I5614" t="s">
        <v>21</v>
      </c>
      <c r="J5614" t="s">
        <v>1868</v>
      </c>
      <c r="K5614" t="s">
        <v>1869</v>
      </c>
      <c r="L5614">
        <v>85211</v>
      </c>
      <c r="M5614" t="s">
        <v>1079</v>
      </c>
      <c r="O5614" t="s">
        <v>11</v>
      </c>
      <c r="P5614">
        <v>5102</v>
      </c>
      <c r="Q5614">
        <v>12</v>
      </c>
      <c r="R5614">
        <v>23.09</v>
      </c>
      <c r="S5614">
        <v>277.08</v>
      </c>
      <c r="T5614">
        <v>210.36</v>
      </c>
      <c r="U5614">
        <v>24.08</v>
      </c>
      <c r="V5614" t="str">
        <f>VLOOKUP(L5614,'[2]tabela de preços'!$A:$D,4,0)</f>
        <v>VONIXX</v>
      </c>
      <c r="W5614" t="str">
        <f>VLOOKUP(L5614,'[2]tabela de preços'!$A:$F,6,0)</f>
        <v>LINHA DE HIGENIZAÇÃO E ESTÉTICA  AUTOMOTIVA</v>
      </c>
      <c r="X5614" t="str">
        <f>VLOOKUP(L5614,'[2]tabela de preços'!$A:$G,7,0)</f>
        <v>AUTOMOTIVO</v>
      </c>
    </row>
    <row r="5615" spans="1:24" x14ac:dyDescent="0.3">
      <c r="A5615" t="s">
        <v>1918</v>
      </c>
      <c r="C5615" t="s">
        <v>4412</v>
      </c>
      <c r="D5615" s="1">
        <v>46091</v>
      </c>
      <c r="E5615" t="s">
        <v>4413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1235</v>
      </c>
      <c r="K5615" t="s">
        <v>1921</v>
      </c>
      <c r="L5615">
        <v>84721</v>
      </c>
      <c r="M5615" t="s">
        <v>1917</v>
      </c>
      <c r="O5615" t="s">
        <v>11</v>
      </c>
      <c r="P5615">
        <v>5403</v>
      </c>
      <c r="Q5615">
        <v>1</v>
      </c>
      <c r="R5615">
        <v>76.92</v>
      </c>
      <c r="S5615">
        <v>76.92</v>
      </c>
      <c r="T5615">
        <v>58.38</v>
      </c>
      <c r="U5615">
        <v>24.1</v>
      </c>
      <c r="V5615" t="str">
        <f>VLOOKUP(L5615,'[2]tabela de preços'!$A:$D,4,0)</f>
        <v>BRASILUX</v>
      </c>
      <c r="W5615" t="str">
        <f>VLOOKUP(L5615,'[2]tabela de preços'!$A:$F,6,0)</f>
        <v>ESMALTES</v>
      </c>
      <c r="X5615" t="str">
        <f>VLOOKUP(L5615,'[2]tabela de preços'!$A:$G,7,0)</f>
        <v>INDUSTRIAL</v>
      </c>
    </row>
    <row r="5616" spans="1:24" x14ac:dyDescent="0.3">
      <c r="A5616" t="s">
        <v>1918</v>
      </c>
      <c r="C5616" t="s">
        <v>4412</v>
      </c>
      <c r="D5616" s="1">
        <v>46091</v>
      </c>
      <c r="E5616" t="s">
        <v>4414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1235</v>
      </c>
      <c r="K5616" t="s">
        <v>1921</v>
      </c>
      <c r="L5616">
        <v>84350</v>
      </c>
      <c r="M5616" t="s">
        <v>2282</v>
      </c>
      <c r="O5616" t="s">
        <v>11</v>
      </c>
      <c r="P5616">
        <v>5403</v>
      </c>
      <c r="Q5616">
        <v>1</v>
      </c>
      <c r="R5616">
        <v>25.22</v>
      </c>
      <c r="S5616">
        <v>25.22</v>
      </c>
      <c r="T5616">
        <v>19.14</v>
      </c>
      <c r="U5616">
        <v>24.11</v>
      </c>
      <c r="V5616" t="str">
        <f>VLOOKUP(L5616,'[2]tabela de preços'!$A:$D,4,0)</f>
        <v>BRASILUX</v>
      </c>
      <c r="W5616" t="str">
        <f>VLOOKUP(L5616,'[2]tabela de preços'!$A:$F,6,0)</f>
        <v>ESMALTES</v>
      </c>
      <c r="X5616" t="str">
        <f>VLOOKUP(L5616,'[2]tabela de preços'!$A:$G,7,0)</f>
        <v>INDUSTRIAL</v>
      </c>
    </row>
    <row r="5617" spans="1:24" x14ac:dyDescent="0.3">
      <c r="A5617" t="s">
        <v>1918</v>
      </c>
      <c r="C5617" t="s">
        <v>4412</v>
      </c>
      <c r="D5617" s="1">
        <v>46091</v>
      </c>
      <c r="E5617" t="s">
        <v>4413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1235</v>
      </c>
      <c r="K5617" t="s">
        <v>1921</v>
      </c>
      <c r="L5617">
        <v>84560</v>
      </c>
      <c r="M5617" t="s">
        <v>118</v>
      </c>
      <c r="O5617" t="s">
        <v>11</v>
      </c>
      <c r="P5617">
        <v>5102</v>
      </c>
      <c r="Q5617">
        <v>1</v>
      </c>
      <c r="R5617">
        <v>49.89</v>
      </c>
      <c r="S5617">
        <v>49.89</v>
      </c>
      <c r="T5617">
        <v>41.13</v>
      </c>
      <c r="U5617">
        <v>17.559999999999999</v>
      </c>
      <c r="V5617" t="str">
        <f>VLOOKUP(L5617,'[2]tabela de preços'!$A:$D,4,0)</f>
        <v>BRASILUX</v>
      </c>
      <c r="W5617" t="str">
        <f>VLOOKUP(L5617,'[2]tabela de preços'!$A:$F,6,0)</f>
        <v>THINNER DE LIMPEZA</v>
      </c>
      <c r="X5617" t="str">
        <f>VLOOKUP(L5617,'[2]tabela de preços'!$A:$G,7,0)</f>
        <v>THINNER</v>
      </c>
    </row>
    <row r="5618" spans="1:24" x14ac:dyDescent="0.3">
      <c r="A5618" t="s">
        <v>1941</v>
      </c>
      <c r="C5618" t="s">
        <v>4415</v>
      </c>
      <c r="D5618" s="1">
        <v>46091</v>
      </c>
      <c r="E5618" t="s">
        <v>4416</v>
      </c>
      <c r="F5618">
        <v>9</v>
      </c>
      <c r="G5618">
        <v>236</v>
      </c>
      <c r="H5618" t="str">
        <f>VLOOKUP(G5618,[1]OPERADORES!$A:$B,2,0)</f>
        <v>DANIEL</v>
      </c>
      <c r="I5618" t="s">
        <v>21</v>
      </c>
      <c r="J5618" t="s">
        <v>22</v>
      </c>
      <c r="K5618" t="s">
        <v>1944</v>
      </c>
      <c r="L5618">
        <v>84928</v>
      </c>
      <c r="M5618" t="s">
        <v>36</v>
      </c>
      <c r="O5618" t="s">
        <v>11</v>
      </c>
      <c r="P5618">
        <v>5102</v>
      </c>
      <c r="Q5618">
        <v>10</v>
      </c>
      <c r="R5618">
        <v>9.39</v>
      </c>
      <c r="S5618">
        <v>93.9</v>
      </c>
      <c r="T5618">
        <v>71.3</v>
      </c>
      <c r="U5618">
        <v>24.07</v>
      </c>
      <c r="V5618" t="str">
        <f>VLOOKUP(L5618,'[2]tabela de preços'!$A:$D,4,0)</f>
        <v>ADERE</v>
      </c>
      <c r="W5618" t="str">
        <f>VLOOKUP(L5618,'[2]tabela de preços'!$A:$F,6,0)</f>
        <v xml:space="preserve">FITA DE USO GERAL </v>
      </c>
      <c r="X5618" t="str">
        <f>VLOOKUP(L5618,'[2]tabela de preços'!$A:$G,7,0)</f>
        <v>IMOBILIÁRIO</v>
      </c>
    </row>
    <row r="5619" spans="1:24" x14ac:dyDescent="0.3">
      <c r="A5619" t="s">
        <v>1941</v>
      </c>
      <c r="C5619" t="s">
        <v>4415</v>
      </c>
      <c r="D5619" s="1">
        <v>46091</v>
      </c>
      <c r="E5619" t="s">
        <v>4416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22</v>
      </c>
      <c r="K5619" t="s">
        <v>1944</v>
      </c>
      <c r="L5619">
        <v>85698</v>
      </c>
      <c r="M5619" t="s">
        <v>1946</v>
      </c>
      <c r="O5619" t="s">
        <v>11</v>
      </c>
      <c r="P5619">
        <v>5102</v>
      </c>
      <c r="Q5619">
        <v>2</v>
      </c>
      <c r="R5619">
        <v>129.9</v>
      </c>
      <c r="S5619">
        <v>259.8</v>
      </c>
      <c r="T5619">
        <v>207.72</v>
      </c>
      <c r="U5619">
        <v>20.05</v>
      </c>
      <c r="V5619" t="str">
        <f>VLOOKUP(L5619,'[2]tabela de preços'!$A:$D,4,0)</f>
        <v>SIMAPPEL</v>
      </c>
      <c r="W5619" t="str">
        <f>VLOOKUP(L5619,'[2]tabela de preços'!$A:$F,6,0)</f>
        <v>PAPELAO ONDULADO</v>
      </c>
      <c r="X5619" t="str">
        <f>VLOOKUP(L5619,'[2]tabela de preços'!$A:$G,7,0)</f>
        <v>IMOBILIÁRIO</v>
      </c>
    </row>
    <row r="5620" spans="1:24" x14ac:dyDescent="0.3">
      <c r="A5620" t="s">
        <v>2970</v>
      </c>
      <c r="C5620" t="s">
        <v>4417</v>
      </c>
      <c r="D5620" s="1">
        <v>46091</v>
      </c>
      <c r="E5620" t="s">
        <v>4418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363</v>
      </c>
      <c r="K5620" t="s">
        <v>2973</v>
      </c>
      <c r="L5620">
        <v>20375</v>
      </c>
      <c r="M5620" t="s">
        <v>148</v>
      </c>
      <c r="O5620" t="s">
        <v>11</v>
      </c>
      <c r="P5620">
        <v>5403</v>
      </c>
      <c r="Q5620">
        <v>1</v>
      </c>
      <c r="R5620">
        <v>35.69</v>
      </c>
      <c r="S5620">
        <v>35.69</v>
      </c>
      <c r="T5620">
        <v>25.45</v>
      </c>
      <c r="U5620">
        <v>28.69</v>
      </c>
      <c r="V5620" t="str">
        <f>VLOOKUP(L5620,'[2]tabela de preços'!$A:$D,4,0)</f>
        <v>SHERWIN WILLIAMS</v>
      </c>
      <c r="W5620" t="str">
        <f>VLOOKUP(L5620,'[2]tabela de preços'!$A:$F,6,0)</f>
        <v>TINTAS POLIÉSTER</v>
      </c>
      <c r="X5620" t="str">
        <f>VLOOKUP(L5620,'[2]tabela de preços'!$A:$G,7,0)</f>
        <v>AUTOMOTIVO</v>
      </c>
    </row>
    <row r="5621" spans="1:24" x14ac:dyDescent="0.3">
      <c r="A5621" t="s">
        <v>3681</v>
      </c>
      <c r="B5621" t="s">
        <v>3682</v>
      </c>
      <c r="C5621" t="s">
        <v>4419</v>
      </c>
      <c r="D5621" s="1">
        <v>46091</v>
      </c>
      <c r="E5621" t="s">
        <v>4420</v>
      </c>
      <c r="F5621">
        <v>9</v>
      </c>
      <c r="G5621">
        <v>174</v>
      </c>
      <c r="H5621" t="str">
        <f>VLOOKUP(G5621,[1]OPERADORES!$A:$B,2,0)</f>
        <v>MIRIÃ LOBATO RODRIGUES</v>
      </c>
      <c r="I5621" t="s">
        <v>168</v>
      </c>
      <c r="J5621" t="s">
        <v>3685</v>
      </c>
      <c r="K5621" t="s">
        <v>3686</v>
      </c>
      <c r="L5621">
        <v>9882</v>
      </c>
      <c r="M5621" t="s">
        <v>4421</v>
      </c>
      <c r="O5621" t="s">
        <v>11</v>
      </c>
      <c r="P5621">
        <v>6403</v>
      </c>
      <c r="Q5621">
        <v>1</v>
      </c>
      <c r="R5621">
        <v>229.59</v>
      </c>
      <c r="S5621">
        <v>229.59</v>
      </c>
      <c r="T5621">
        <v>109.32</v>
      </c>
      <c r="U5621">
        <v>52.38</v>
      </c>
      <c r="V5621" t="str">
        <f>VLOOKUP(L5621,'[2]tabela de preços'!$A:$D,4,0)</f>
        <v>WANDA</v>
      </c>
      <c r="W5621" t="str">
        <f>VLOOKUP(L5621,'[2]tabela de preços'!$A:$F,6,0)</f>
        <v>BASES POLIÉSTER</v>
      </c>
      <c r="X5621" t="str">
        <f>VLOOKUP(L5621,'[2]tabela de preços'!$A:$G,7,0)</f>
        <v>AUTOMOTIVO</v>
      </c>
    </row>
    <row r="5622" spans="1:24" x14ac:dyDescent="0.3">
      <c r="A5622" t="s">
        <v>3681</v>
      </c>
      <c r="B5622" t="s">
        <v>3682</v>
      </c>
      <c r="C5622" t="s">
        <v>4419</v>
      </c>
      <c r="D5622" s="1">
        <v>46091</v>
      </c>
      <c r="E5622" t="s">
        <v>4420</v>
      </c>
      <c r="F5622">
        <v>9</v>
      </c>
      <c r="G5622">
        <v>174</v>
      </c>
      <c r="H5622" t="str">
        <f>VLOOKUP(G5622,[1]OPERADORES!$A:$B,2,0)</f>
        <v>MIRIÃ LOBATO RODRIGUES</v>
      </c>
      <c r="I5622" t="s">
        <v>168</v>
      </c>
      <c r="J5622" t="s">
        <v>3685</v>
      </c>
      <c r="K5622" t="s">
        <v>3686</v>
      </c>
      <c r="L5622">
        <v>9899</v>
      </c>
      <c r="M5622" t="s">
        <v>384</v>
      </c>
      <c r="O5622" t="s">
        <v>11</v>
      </c>
      <c r="P5622">
        <v>6403</v>
      </c>
      <c r="Q5622">
        <v>1</v>
      </c>
      <c r="R5622">
        <v>273.3</v>
      </c>
      <c r="S5622">
        <v>273.3</v>
      </c>
      <c r="T5622">
        <v>140.69</v>
      </c>
      <c r="U5622">
        <v>48.52</v>
      </c>
      <c r="V5622" t="str">
        <f>VLOOKUP(L5622,'[2]tabela de preços'!$A:$D,4,0)</f>
        <v>WANDA</v>
      </c>
      <c r="W5622" t="str">
        <f>VLOOKUP(L5622,'[2]tabela de preços'!$A:$F,6,0)</f>
        <v>BASES POLIÉSTER</v>
      </c>
      <c r="X5622" t="str">
        <f>VLOOKUP(L5622,'[2]tabela de preços'!$A:$G,7,0)</f>
        <v>AUTOMOTIVO</v>
      </c>
    </row>
    <row r="5623" spans="1:24" x14ac:dyDescent="0.3">
      <c r="A5623" t="s">
        <v>3681</v>
      </c>
      <c r="B5623" t="s">
        <v>3682</v>
      </c>
      <c r="C5623" t="s">
        <v>4419</v>
      </c>
      <c r="D5623" s="1">
        <v>46091</v>
      </c>
      <c r="E5623" t="s">
        <v>4420</v>
      </c>
      <c r="F5623">
        <v>9</v>
      </c>
      <c r="G5623">
        <v>174</v>
      </c>
      <c r="H5623" t="str">
        <f>VLOOKUP(G5623,[1]OPERADORES!$A:$B,2,0)</f>
        <v>MIRIÃ LOBATO RODRIGUES</v>
      </c>
      <c r="I5623" t="s">
        <v>168</v>
      </c>
      <c r="J5623" t="s">
        <v>3685</v>
      </c>
      <c r="K5623" t="s">
        <v>3686</v>
      </c>
      <c r="L5623">
        <v>83843</v>
      </c>
      <c r="M5623" t="s">
        <v>4422</v>
      </c>
      <c r="O5623" t="s">
        <v>11</v>
      </c>
      <c r="P5623">
        <v>6403</v>
      </c>
      <c r="Q5623">
        <v>1</v>
      </c>
      <c r="R5623">
        <v>279.41000000000003</v>
      </c>
      <c r="S5623">
        <v>279.41000000000003</v>
      </c>
      <c r="T5623">
        <v>143.63999999999999</v>
      </c>
      <c r="U5623">
        <v>48.59</v>
      </c>
      <c r="V5623" t="str">
        <f>VLOOKUP(L5623,'[2]tabela de preços'!$A:$D,4,0)</f>
        <v>WANDA</v>
      </c>
      <c r="W5623" t="str">
        <f>VLOOKUP(L5623,'[2]tabela de preços'!$A:$F,6,0)</f>
        <v>BASES POLIÉSTER</v>
      </c>
      <c r="X5623" t="str">
        <f>VLOOKUP(L5623,'[2]tabela de preços'!$A:$G,7,0)</f>
        <v>AUTOMOTIVO</v>
      </c>
    </row>
    <row r="5624" spans="1:24" x14ac:dyDescent="0.3">
      <c r="A5624" t="s">
        <v>3681</v>
      </c>
      <c r="B5624" t="s">
        <v>3682</v>
      </c>
      <c r="C5624" t="s">
        <v>4419</v>
      </c>
      <c r="D5624" s="1">
        <v>46091</v>
      </c>
      <c r="E5624" t="s">
        <v>4420</v>
      </c>
      <c r="F5624">
        <v>9</v>
      </c>
      <c r="G5624">
        <v>174</v>
      </c>
      <c r="H5624" t="str">
        <f>VLOOKUP(G5624,[1]OPERADORES!$A:$B,2,0)</f>
        <v>MIRIÃ LOBATO RODRIGUES</v>
      </c>
      <c r="I5624" t="s">
        <v>168</v>
      </c>
      <c r="J5624" t="s">
        <v>3685</v>
      </c>
      <c r="K5624" t="s">
        <v>3686</v>
      </c>
      <c r="L5624">
        <v>23408</v>
      </c>
      <c r="M5624" t="s">
        <v>2527</v>
      </c>
      <c r="O5624" t="s">
        <v>11</v>
      </c>
      <c r="P5624">
        <v>6102</v>
      </c>
      <c r="Q5624">
        <v>1</v>
      </c>
      <c r="R5624">
        <v>566</v>
      </c>
      <c r="S5624">
        <v>566</v>
      </c>
      <c r="T5624">
        <v>349.71</v>
      </c>
      <c r="U5624">
        <v>38.21</v>
      </c>
      <c r="V5624" t="str">
        <f>VLOOKUP(L5624,'[2]tabela de preços'!$A:$D,4,0)</f>
        <v>WANDA</v>
      </c>
      <c r="W5624" t="str">
        <f>VLOOKUP(L5624,'[2]tabela de preços'!$A:$F,6,0)</f>
        <v>BASES POLIÉSTER</v>
      </c>
      <c r="X5624" t="str">
        <f>VLOOKUP(L5624,'[2]tabela de preços'!$A:$G,7,0)</f>
        <v>AUTOMOTIVO</v>
      </c>
    </row>
    <row r="5625" spans="1:24" x14ac:dyDescent="0.3">
      <c r="A5625" t="s">
        <v>2100</v>
      </c>
      <c r="C5625" t="s">
        <v>4423</v>
      </c>
      <c r="D5625" s="1">
        <v>46091</v>
      </c>
      <c r="E5625" t="s">
        <v>4424</v>
      </c>
      <c r="F5625">
        <v>9</v>
      </c>
      <c r="G5625">
        <v>174</v>
      </c>
      <c r="H5625" t="str">
        <f>VLOOKUP(G5625,[1]OPERADORES!$A:$B,2,0)</f>
        <v>MIRIÃ LOBATO RODRIGUES</v>
      </c>
      <c r="I5625" t="s">
        <v>21</v>
      </c>
      <c r="J5625" t="s">
        <v>1788</v>
      </c>
      <c r="K5625" t="s">
        <v>2103</v>
      </c>
      <c r="L5625">
        <v>85357</v>
      </c>
      <c r="M5625" t="s">
        <v>2987</v>
      </c>
      <c r="O5625" t="s">
        <v>11</v>
      </c>
      <c r="P5625">
        <v>5102</v>
      </c>
      <c r="Q5625">
        <v>5</v>
      </c>
      <c r="R5625">
        <v>16.29</v>
      </c>
      <c r="S5625">
        <v>81.45</v>
      </c>
      <c r="T5625">
        <v>61.8</v>
      </c>
      <c r="U5625">
        <v>24.13</v>
      </c>
      <c r="V5625" t="str">
        <f>VLOOKUP(L5625,'[2]tabela de preços'!$A:$D,4,0)</f>
        <v>RHAI</v>
      </c>
      <c r="W5625" t="str">
        <f>VLOOKUP(L5625,'[2]tabela de preços'!$A:$F,6,0)</f>
        <v xml:space="preserve">COLA  PLÁSTICA </v>
      </c>
      <c r="X5625" t="str">
        <f>VLOOKUP(L5625,'[2]tabela de preços'!$A:$G,7,0)</f>
        <v>AUTOMOTIVO</v>
      </c>
    </row>
    <row r="5626" spans="1:24" x14ac:dyDescent="0.3">
      <c r="A5626" t="s">
        <v>2100</v>
      </c>
      <c r="C5626" t="s">
        <v>4423</v>
      </c>
      <c r="D5626" s="1">
        <v>46091</v>
      </c>
      <c r="E5626" t="s">
        <v>4424</v>
      </c>
      <c r="F5626">
        <v>9</v>
      </c>
      <c r="G5626">
        <v>174</v>
      </c>
      <c r="H5626" t="str">
        <f>VLOOKUP(G5626,[1]OPERADORES!$A:$B,2,0)</f>
        <v>MIRIÃ LOBATO RODRIGUES</v>
      </c>
      <c r="I5626" t="s">
        <v>21</v>
      </c>
      <c r="J5626" t="s">
        <v>1788</v>
      </c>
      <c r="K5626" t="s">
        <v>2103</v>
      </c>
      <c r="L5626">
        <v>23462</v>
      </c>
      <c r="M5626" t="s">
        <v>1307</v>
      </c>
      <c r="O5626" t="s">
        <v>11</v>
      </c>
      <c r="P5626">
        <v>5102</v>
      </c>
      <c r="Q5626">
        <v>1</v>
      </c>
      <c r="R5626">
        <v>50.14</v>
      </c>
      <c r="S5626">
        <v>50.14</v>
      </c>
      <c r="T5626">
        <v>38.06</v>
      </c>
      <c r="U5626">
        <v>24.09</v>
      </c>
      <c r="V5626" t="str">
        <f>VLOOKUP(L5626,'[2]tabela de preços'!$A:$D,4,0)</f>
        <v>3M</v>
      </c>
      <c r="W5626" t="str">
        <f>VLOOKUP(L5626,'[2]tabela de preços'!$A:$F,6,0)</f>
        <v xml:space="preserve">LÍQUIDOS P/ POLIMENTO </v>
      </c>
      <c r="X5626" t="str">
        <f>VLOOKUP(L5626,'[2]tabela de preços'!$A:$G,7,0)</f>
        <v>AUTOMOTIVO</v>
      </c>
    </row>
    <row r="5627" spans="1:24" x14ac:dyDescent="0.3">
      <c r="A5627" t="s">
        <v>2100</v>
      </c>
      <c r="C5627" t="s">
        <v>4423</v>
      </c>
      <c r="D5627" s="1">
        <v>46091</v>
      </c>
      <c r="E5627" t="s">
        <v>4424</v>
      </c>
      <c r="F5627">
        <v>9</v>
      </c>
      <c r="G5627">
        <v>174</v>
      </c>
      <c r="H5627" t="str">
        <f>VLOOKUP(G5627,[1]OPERADORES!$A:$B,2,0)</f>
        <v>MIRIÃ LOBATO RODRIGUES</v>
      </c>
      <c r="I5627" t="s">
        <v>21</v>
      </c>
      <c r="J5627" t="s">
        <v>1788</v>
      </c>
      <c r="K5627" t="s">
        <v>2103</v>
      </c>
      <c r="L5627">
        <v>23378</v>
      </c>
      <c r="M5627" t="s">
        <v>4367</v>
      </c>
      <c r="O5627" t="s">
        <v>11</v>
      </c>
      <c r="P5627">
        <v>5403</v>
      </c>
      <c r="Q5627">
        <v>3</v>
      </c>
      <c r="R5627">
        <v>34.299999999999997</v>
      </c>
      <c r="S5627">
        <v>102.9</v>
      </c>
      <c r="T5627">
        <v>78.09</v>
      </c>
      <c r="U5627">
        <v>24.11</v>
      </c>
      <c r="V5627" t="str">
        <f>VLOOKUP(L5627,'[2]tabela de preços'!$A:$D,4,0)</f>
        <v>WANDA</v>
      </c>
      <c r="W5627" t="str">
        <f>VLOOKUP(L5627,'[2]tabela de preços'!$A:$F,6,0)</f>
        <v>TINTAS POLIÉSTER</v>
      </c>
      <c r="X5627" t="str">
        <f>VLOOKUP(L5627,'[2]tabela de preços'!$A:$G,7,0)</f>
        <v>AUTOMOTIVO</v>
      </c>
    </row>
    <row r="5628" spans="1:24" x14ac:dyDescent="0.3">
      <c r="A5628" t="s">
        <v>2100</v>
      </c>
      <c r="C5628" t="s">
        <v>4423</v>
      </c>
      <c r="D5628" s="1">
        <v>46091</v>
      </c>
      <c r="E5628" t="s">
        <v>4424</v>
      </c>
      <c r="F5628">
        <v>9</v>
      </c>
      <c r="G5628">
        <v>174</v>
      </c>
      <c r="H5628" t="str">
        <f>VLOOKUP(G5628,[1]OPERADORES!$A:$B,2,0)</f>
        <v>MIRIÃ LOBATO RODRIGUES</v>
      </c>
      <c r="I5628" t="s">
        <v>21</v>
      </c>
      <c r="J5628" t="s">
        <v>1788</v>
      </c>
      <c r="K5628" t="s">
        <v>2103</v>
      </c>
      <c r="L5628">
        <v>84106</v>
      </c>
      <c r="M5628" t="s">
        <v>4425</v>
      </c>
      <c r="O5628" t="s">
        <v>11</v>
      </c>
      <c r="P5628">
        <v>5403</v>
      </c>
      <c r="Q5628">
        <v>3</v>
      </c>
      <c r="R5628">
        <v>33.22</v>
      </c>
      <c r="S5628">
        <v>99.66</v>
      </c>
      <c r="T5628">
        <v>75.63</v>
      </c>
      <c r="U5628">
        <v>24.11</v>
      </c>
      <c r="V5628" t="str">
        <f>VLOOKUP(L5628,'[2]tabela de preços'!$A:$D,4,0)</f>
        <v>BRASILUX</v>
      </c>
      <c r="W5628" t="str">
        <f>VLOOKUP(L5628,'[2]tabela de preços'!$A:$F,6,0)</f>
        <v>TINTAS LACA</v>
      </c>
      <c r="X5628" t="str">
        <f>VLOOKUP(L5628,'[2]tabela de preços'!$A:$G,7,0)</f>
        <v>AUTOMOTIVO</v>
      </c>
    </row>
    <row r="5629" spans="1:24" x14ac:dyDescent="0.3">
      <c r="A5629" t="s">
        <v>2100</v>
      </c>
      <c r="C5629" t="s">
        <v>4423</v>
      </c>
      <c r="D5629" s="1">
        <v>46091</v>
      </c>
      <c r="E5629" t="s">
        <v>4424</v>
      </c>
      <c r="F5629">
        <v>9</v>
      </c>
      <c r="G5629">
        <v>174</v>
      </c>
      <c r="H5629" t="str">
        <f>VLOOKUP(G5629,[1]OPERADORES!$A:$B,2,0)</f>
        <v>MIRIÃ LOBATO RODRIGUES</v>
      </c>
      <c r="I5629" t="s">
        <v>21</v>
      </c>
      <c r="J5629" t="s">
        <v>1788</v>
      </c>
      <c r="K5629" t="s">
        <v>2103</v>
      </c>
      <c r="L5629">
        <v>21741</v>
      </c>
      <c r="M5629" t="s">
        <v>1509</v>
      </c>
      <c r="O5629" t="s">
        <v>11</v>
      </c>
      <c r="P5629">
        <v>5102</v>
      </c>
      <c r="Q5629">
        <v>4</v>
      </c>
      <c r="R5629">
        <v>20.89</v>
      </c>
      <c r="S5629">
        <v>83.56</v>
      </c>
      <c r="T5629">
        <v>63.44</v>
      </c>
      <c r="U5629">
        <v>24.08</v>
      </c>
      <c r="V5629" t="str">
        <f>VLOOKUP(L5629,'[2]tabela de preços'!$A:$D,4,0)</f>
        <v>SOLUFIX</v>
      </c>
      <c r="W5629" t="str">
        <f>VLOOKUP(L5629,'[2]tabela de preços'!$A:$F,6,0)</f>
        <v>COLA INST./ ADESIVOS COLANTES</v>
      </c>
      <c r="X5629" t="str">
        <f>VLOOKUP(L5629,'[2]tabela de preços'!$A:$G,7,0)</f>
        <v>AUTOMOTIVO</v>
      </c>
    </row>
    <row r="5630" spans="1:24" x14ac:dyDescent="0.3">
      <c r="A5630" t="s">
        <v>2100</v>
      </c>
      <c r="C5630" t="s">
        <v>4423</v>
      </c>
      <c r="D5630" s="1">
        <v>46091</v>
      </c>
      <c r="E5630" t="s">
        <v>4424</v>
      </c>
      <c r="F5630">
        <v>9</v>
      </c>
      <c r="G5630">
        <v>174</v>
      </c>
      <c r="H5630" t="str">
        <f>VLOOKUP(G5630,[1]OPERADORES!$A:$B,2,0)</f>
        <v>MIRIÃ LOBATO RODRIGUES</v>
      </c>
      <c r="I5630" t="s">
        <v>21</v>
      </c>
      <c r="J5630" t="s">
        <v>1788</v>
      </c>
      <c r="K5630" t="s">
        <v>2103</v>
      </c>
      <c r="L5630">
        <v>10230</v>
      </c>
      <c r="M5630" t="s">
        <v>193</v>
      </c>
      <c r="O5630" t="s">
        <v>11</v>
      </c>
      <c r="P5630">
        <v>5102</v>
      </c>
      <c r="Q5630">
        <v>20</v>
      </c>
      <c r="R5630">
        <v>3.06</v>
      </c>
      <c r="S5630">
        <v>61.2</v>
      </c>
      <c r="T5630">
        <v>46.4</v>
      </c>
      <c r="U5630">
        <v>24.18</v>
      </c>
      <c r="V5630" t="str">
        <f>VLOOKUP(L5630,'[2]tabela de preços'!$A:$D,4,0)</f>
        <v>NORTON</v>
      </c>
      <c r="W5630" t="str">
        <f>VLOOKUP(L5630,'[2]tabela de preços'!$A:$F,6,0)</f>
        <v xml:space="preserve">DISCOS / LIXAS / ABRASIVOS </v>
      </c>
      <c r="X5630" t="str">
        <f>VLOOKUP(L5630,'[2]tabela de preços'!$A:$G,7,0)</f>
        <v>AUTOMOTIVO</v>
      </c>
    </row>
    <row r="5631" spans="1:24" x14ac:dyDescent="0.3">
      <c r="A5631" t="s">
        <v>2100</v>
      </c>
      <c r="C5631" t="s">
        <v>4423</v>
      </c>
      <c r="D5631" s="1">
        <v>46091</v>
      </c>
      <c r="E5631" t="s">
        <v>4424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1788</v>
      </c>
      <c r="K5631" t="s">
        <v>2103</v>
      </c>
      <c r="L5631">
        <v>10234</v>
      </c>
      <c r="M5631" t="s">
        <v>157</v>
      </c>
      <c r="O5631" t="s">
        <v>11</v>
      </c>
      <c r="P5631">
        <v>5102</v>
      </c>
      <c r="Q5631">
        <v>20</v>
      </c>
      <c r="R5631">
        <v>3.06</v>
      </c>
      <c r="S5631">
        <v>61.2</v>
      </c>
      <c r="T5631">
        <v>46.4</v>
      </c>
      <c r="U5631">
        <v>24.18</v>
      </c>
      <c r="V5631" t="str">
        <f>VLOOKUP(L5631,'[2]tabela de preços'!$A:$D,4,0)</f>
        <v>NORTON</v>
      </c>
      <c r="W5631" t="str">
        <f>VLOOKUP(L5631,'[2]tabela de preços'!$A:$F,6,0)</f>
        <v xml:space="preserve">DISCOS / LIXAS / ABRASIVOS </v>
      </c>
      <c r="X5631" t="str">
        <f>VLOOKUP(L5631,'[2]tabela de preços'!$A:$G,7,0)</f>
        <v>AUTOMOTIVO</v>
      </c>
    </row>
    <row r="5632" spans="1:24" x14ac:dyDescent="0.3">
      <c r="A5632" t="s">
        <v>2100</v>
      </c>
      <c r="C5632" t="s">
        <v>4423</v>
      </c>
      <c r="D5632" s="1">
        <v>46091</v>
      </c>
      <c r="E5632" t="s">
        <v>4424</v>
      </c>
      <c r="F5632">
        <v>9</v>
      </c>
      <c r="G5632">
        <v>174</v>
      </c>
      <c r="H5632" t="str">
        <f>VLOOKUP(G5632,[1]OPERADORES!$A:$B,2,0)</f>
        <v>MIRIÃ LOBATO RODRIGUES</v>
      </c>
      <c r="I5632" t="s">
        <v>21</v>
      </c>
      <c r="J5632" t="s">
        <v>1788</v>
      </c>
      <c r="K5632" t="s">
        <v>2103</v>
      </c>
      <c r="L5632">
        <v>24248</v>
      </c>
      <c r="M5632" t="s">
        <v>107</v>
      </c>
      <c r="O5632" t="s">
        <v>11</v>
      </c>
      <c r="P5632">
        <v>5102</v>
      </c>
      <c r="Q5632">
        <v>6</v>
      </c>
      <c r="R5632">
        <v>7.9</v>
      </c>
      <c r="S5632">
        <v>47.4</v>
      </c>
      <c r="T5632">
        <v>39</v>
      </c>
      <c r="U5632">
        <v>17.72</v>
      </c>
      <c r="V5632" t="str">
        <f>VLOOKUP(L5632,'[2]tabela de preços'!$A:$D,4,0)</f>
        <v>SHERWIN WILLIAMS</v>
      </c>
      <c r="W5632" t="str">
        <f>VLOOKUP(L5632,'[2]tabela de preços'!$A:$F,6,0)</f>
        <v>PRIMER AUTOMOTIVO</v>
      </c>
      <c r="X5632" t="str">
        <f>VLOOKUP(L5632,'[2]tabela de preços'!$A:$G,7,0)</f>
        <v>AUTOMOTIVO</v>
      </c>
    </row>
    <row r="5633" spans="1:24" x14ac:dyDescent="0.3">
      <c r="A5633" t="s">
        <v>2100</v>
      </c>
      <c r="C5633" t="s">
        <v>4423</v>
      </c>
      <c r="D5633" s="1">
        <v>46091</v>
      </c>
      <c r="E5633" t="s">
        <v>4424</v>
      </c>
      <c r="F5633">
        <v>9</v>
      </c>
      <c r="G5633">
        <v>174</v>
      </c>
      <c r="H5633" t="str">
        <f>VLOOKUP(G5633,[1]OPERADORES!$A:$B,2,0)</f>
        <v>MIRIÃ LOBATO RODRIGUES</v>
      </c>
      <c r="I5633" t="s">
        <v>21</v>
      </c>
      <c r="J5633" t="s">
        <v>1788</v>
      </c>
      <c r="K5633" t="s">
        <v>2103</v>
      </c>
      <c r="L5633">
        <v>20431</v>
      </c>
      <c r="M5633" t="s">
        <v>202</v>
      </c>
      <c r="O5633" t="s">
        <v>11</v>
      </c>
      <c r="P5633">
        <v>5403</v>
      </c>
      <c r="Q5633">
        <v>5</v>
      </c>
      <c r="R5633">
        <v>37.9</v>
      </c>
      <c r="S5633">
        <v>189.5</v>
      </c>
      <c r="T5633">
        <v>151.30000000000001</v>
      </c>
      <c r="U5633">
        <v>20.16</v>
      </c>
      <c r="V5633" t="str">
        <f>VLOOKUP(L5633,'[2]tabela de preços'!$A:$D,4,0)</f>
        <v>SHERWIN WILLIAMS</v>
      </c>
      <c r="W5633" t="str">
        <f>VLOOKUP(L5633,'[2]tabela de preços'!$A:$F,6,0)</f>
        <v>VERNIZ AUTOMOTIVO</v>
      </c>
      <c r="X5633" t="str">
        <f>VLOOKUP(L5633,'[2]tabela de preços'!$A:$G,7,0)</f>
        <v>AUTOMOTIVO</v>
      </c>
    </row>
    <row r="5634" spans="1:24" x14ac:dyDescent="0.3">
      <c r="A5634" t="s">
        <v>2100</v>
      </c>
      <c r="C5634" t="s">
        <v>4423</v>
      </c>
      <c r="D5634" s="1">
        <v>46091</v>
      </c>
      <c r="E5634" t="s">
        <v>4424</v>
      </c>
      <c r="F5634">
        <v>9</v>
      </c>
      <c r="G5634">
        <v>174</v>
      </c>
      <c r="H5634" t="str">
        <f>VLOOKUP(G5634,[1]OPERADORES!$A:$B,2,0)</f>
        <v>MIRIÃ LOBATO RODRIGUES</v>
      </c>
      <c r="I5634" t="s">
        <v>21</v>
      </c>
      <c r="J5634" t="s">
        <v>1788</v>
      </c>
      <c r="K5634" t="s">
        <v>2103</v>
      </c>
      <c r="L5634">
        <v>20318</v>
      </c>
      <c r="M5634" t="s">
        <v>136</v>
      </c>
      <c r="O5634" t="s">
        <v>11</v>
      </c>
      <c r="P5634">
        <v>5403</v>
      </c>
      <c r="Q5634">
        <v>3</v>
      </c>
      <c r="R5634">
        <v>33.94</v>
      </c>
      <c r="S5634">
        <v>101.82</v>
      </c>
      <c r="T5634">
        <v>72.599999999999994</v>
      </c>
      <c r="U5634">
        <v>28.7</v>
      </c>
      <c r="V5634" t="str">
        <f>VLOOKUP(L5634,'[2]tabela de preços'!$A:$D,4,0)</f>
        <v>SHERWIN WILLIAMS</v>
      </c>
      <c r="W5634" t="str">
        <f>VLOOKUP(L5634,'[2]tabela de preços'!$A:$F,6,0)</f>
        <v>TINTAS POLIÉSTER</v>
      </c>
      <c r="X5634" t="str">
        <f>VLOOKUP(L5634,'[2]tabela de preços'!$A:$G,7,0)</f>
        <v>AUTOMOTIVO</v>
      </c>
    </row>
    <row r="5635" spans="1:24" x14ac:dyDescent="0.3">
      <c r="A5635" t="s">
        <v>2100</v>
      </c>
      <c r="C5635" t="s">
        <v>4423</v>
      </c>
      <c r="D5635" s="1">
        <v>46091</v>
      </c>
      <c r="E5635" t="s">
        <v>4424</v>
      </c>
      <c r="F5635">
        <v>9</v>
      </c>
      <c r="G5635">
        <v>174</v>
      </c>
      <c r="H5635" t="str">
        <f>VLOOKUP(G5635,[1]OPERADORES!$A:$B,2,0)</f>
        <v>MIRIÃ LOBATO RODRIGUES</v>
      </c>
      <c r="I5635" t="s">
        <v>21</v>
      </c>
      <c r="J5635" t="s">
        <v>1788</v>
      </c>
      <c r="K5635" t="s">
        <v>2103</v>
      </c>
      <c r="L5635">
        <v>21820</v>
      </c>
      <c r="M5635" t="s">
        <v>149</v>
      </c>
      <c r="O5635" t="s">
        <v>11</v>
      </c>
      <c r="P5635">
        <v>5403</v>
      </c>
      <c r="Q5635">
        <v>4</v>
      </c>
      <c r="R5635">
        <v>38.61</v>
      </c>
      <c r="S5635">
        <v>154.44</v>
      </c>
      <c r="T5635">
        <v>110.12</v>
      </c>
      <c r="U5635">
        <v>28.7</v>
      </c>
      <c r="V5635" t="str">
        <f>VLOOKUP(L5635,'[2]tabela de preços'!$A:$D,4,0)</f>
        <v>SHERWIN WILLIAMS</v>
      </c>
      <c r="W5635" t="str">
        <f>VLOOKUP(L5635,'[2]tabela de preços'!$A:$F,6,0)</f>
        <v>TINTAS PU</v>
      </c>
      <c r="X5635" t="str">
        <f>VLOOKUP(L5635,'[2]tabela de preços'!$A:$G,7,0)</f>
        <v>AUTOMOTIVO</v>
      </c>
    </row>
    <row r="5636" spans="1:24" x14ac:dyDescent="0.3">
      <c r="A5636" t="s">
        <v>2100</v>
      </c>
      <c r="C5636" t="s">
        <v>4423</v>
      </c>
      <c r="D5636" s="1">
        <v>46091</v>
      </c>
      <c r="E5636" t="s">
        <v>4424</v>
      </c>
      <c r="F5636">
        <v>9</v>
      </c>
      <c r="G5636">
        <v>174</v>
      </c>
      <c r="H5636" t="str">
        <f>VLOOKUP(G5636,[1]OPERADORES!$A:$B,2,0)</f>
        <v>MIRIÃ LOBATO RODRIGUES</v>
      </c>
      <c r="I5636" t="s">
        <v>21</v>
      </c>
      <c r="J5636" t="s">
        <v>1788</v>
      </c>
      <c r="K5636" t="s">
        <v>2103</v>
      </c>
      <c r="L5636">
        <v>13</v>
      </c>
      <c r="M5636" t="s">
        <v>152</v>
      </c>
      <c r="O5636" t="s">
        <v>11</v>
      </c>
      <c r="P5636">
        <v>5102</v>
      </c>
      <c r="Q5636">
        <v>25</v>
      </c>
      <c r="R5636">
        <v>5.69</v>
      </c>
      <c r="S5636">
        <v>142.25</v>
      </c>
      <c r="T5636">
        <v>104</v>
      </c>
      <c r="U5636">
        <v>26.89</v>
      </c>
      <c r="V5636" t="str">
        <f>VLOOKUP(L5636,'[2]tabela de preços'!$A:$D,4,0)</f>
        <v>3M</v>
      </c>
      <c r="W5636" t="str">
        <f>VLOOKUP(L5636,'[2]tabela de preços'!$A:$F,6,0)</f>
        <v>LIXA DÁGUA</v>
      </c>
      <c r="X5636" t="str">
        <f>VLOOKUP(L5636,'[2]tabela de preços'!$A:$G,7,0)</f>
        <v>AUTOMOTIVO</v>
      </c>
    </row>
    <row r="5637" spans="1:24" x14ac:dyDescent="0.3">
      <c r="A5637" t="s">
        <v>2100</v>
      </c>
      <c r="C5637" t="s">
        <v>4423</v>
      </c>
      <c r="D5637" s="1">
        <v>46091</v>
      </c>
      <c r="E5637" t="s">
        <v>4424</v>
      </c>
      <c r="F5637">
        <v>9</v>
      </c>
      <c r="G5637">
        <v>174</v>
      </c>
      <c r="H5637" t="str">
        <f>VLOOKUP(G5637,[1]OPERADORES!$A:$B,2,0)</f>
        <v>MIRIÃ LOBATO RODRIGUES</v>
      </c>
      <c r="I5637" t="s">
        <v>21</v>
      </c>
      <c r="J5637" t="s">
        <v>1788</v>
      </c>
      <c r="K5637" t="s">
        <v>2103</v>
      </c>
      <c r="L5637">
        <v>10238</v>
      </c>
      <c r="M5637" t="s">
        <v>79</v>
      </c>
      <c r="O5637" t="s">
        <v>11</v>
      </c>
      <c r="P5637">
        <v>5102</v>
      </c>
      <c r="Q5637">
        <v>20</v>
      </c>
      <c r="R5637">
        <v>2.95</v>
      </c>
      <c r="S5637">
        <v>59</v>
      </c>
      <c r="T5637">
        <v>44.8</v>
      </c>
      <c r="U5637">
        <v>24.07</v>
      </c>
      <c r="V5637" t="str">
        <f>VLOOKUP(L5637,'[2]tabela de preços'!$A:$D,4,0)</f>
        <v>NORTON</v>
      </c>
      <c r="W5637" t="str">
        <f>VLOOKUP(L5637,'[2]tabela de preços'!$A:$F,6,0)</f>
        <v xml:space="preserve">DISCOS / LIXAS / ABRASIVOS </v>
      </c>
      <c r="X5637" t="str">
        <f>VLOOKUP(L5637,'[2]tabela de preços'!$A:$G,7,0)</f>
        <v>AUTOMOTIVO</v>
      </c>
    </row>
    <row r="5638" spans="1:24" x14ac:dyDescent="0.3">
      <c r="A5638" t="s">
        <v>2100</v>
      </c>
      <c r="C5638" t="s">
        <v>4423</v>
      </c>
      <c r="D5638" s="1">
        <v>46091</v>
      </c>
      <c r="E5638" t="s">
        <v>4424</v>
      </c>
      <c r="F5638">
        <v>9</v>
      </c>
      <c r="G5638">
        <v>174</v>
      </c>
      <c r="H5638" t="str">
        <f>VLOOKUP(G5638,[1]OPERADORES!$A:$B,2,0)</f>
        <v>MIRIÃ LOBATO RODRIGUES</v>
      </c>
      <c r="I5638" t="s">
        <v>21</v>
      </c>
      <c r="J5638" t="s">
        <v>1788</v>
      </c>
      <c r="K5638" t="s">
        <v>2103</v>
      </c>
      <c r="L5638">
        <v>21077</v>
      </c>
      <c r="M5638" t="s">
        <v>207</v>
      </c>
      <c r="O5638" t="s">
        <v>11</v>
      </c>
      <c r="P5638">
        <v>5102</v>
      </c>
      <c r="Q5638">
        <v>6</v>
      </c>
      <c r="R5638">
        <v>44.68</v>
      </c>
      <c r="S5638">
        <v>268.08</v>
      </c>
      <c r="T5638">
        <v>203.52</v>
      </c>
      <c r="U5638">
        <v>24.08</v>
      </c>
      <c r="V5638" t="str">
        <f>VLOOKUP(L5638,'[2]tabela de preços'!$A:$D,4,0)</f>
        <v>SHERWIN WILLIAMS</v>
      </c>
      <c r="W5638" t="str">
        <f>VLOOKUP(L5638,'[2]tabela de preços'!$A:$F,6,0)</f>
        <v>MASSA POLIÉSTER</v>
      </c>
      <c r="X5638" t="str">
        <f>VLOOKUP(L5638,'[2]tabela de preços'!$A:$G,7,0)</f>
        <v>AUTOMOTIVO</v>
      </c>
    </row>
    <row r="5639" spans="1:24" x14ac:dyDescent="0.3">
      <c r="A5639" t="s">
        <v>2100</v>
      </c>
      <c r="C5639" t="s">
        <v>4423</v>
      </c>
      <c r="D5639" s="1">
        <v>46091</v>
      </c>
      <c r="E5639" t="s">
        <v>4424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1788</v>
      </c>
      <c r="K5639" t="s">
        <v>2103</v>
      </c>
      <c r="L5639">
        <v>24247</v>
      </c>
      <c r="M5639" t="s">
        <v>160</v>
      </c>
      <c r="O5639" t="s">
        <v>11</v>
      </c>
      <c r="P5639">
        <v>5403</v>
      </c>
      <c r="Q5639">
        <v>6</v>
      </c>
      <c r="R5639">
        <v>20.9</v>
      </c>
      <c r="S5639">
        <v>125.4</v>
      </c>
      <c r="T5639">
        <v>101.22</v>
      </c>
      <c r="U5639">
        <v>19.28</v>
      </c>
      <c r="V5639" t="str">
        <f>VLOOKUP(L5639,'[2]tabela de preços'!$A:$D,4,0)</f>
        <v>SHERWIN WILLIAMS</v>
      </c>
      <c r="W5639" t="str">
        <f>VLOOKUP(L5639,'[2]tabela de preços'!$A:$F,6,0)</f>
        <v>PRIMER AUTOMOTIVO</v>
      </c>
      <c r="X5639" t="str">
        <f>VLOOKUP(L5639,'[2]tabela de preços'!$A:$G,7,0)</f>
        <v>AUTOMOTIVO</v>
      </c>
    </row>
    <row r="5640" spans="1:24" x14ac:dyDescent="0.3">
      <c r="A5640" t="s">
        <v>2100</v>
      </c>
      <c r="C5640" t="s">
        <v>4423</v>
      </c>
      <c r="D5640" s="1">
        <v>46091</v>
      </c>
      <c r="E5640" t="s">
        <v>4424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1788</v>
      </c>
      <c r="K5640" t="s">
        <v>2103</v>
      </c>
      <c r="L5640">
        <v>23679</v>
      </c>
      <c r="M5640" t="s">
        <v>4426</v>
      </c>
      <c r="O5640" t="s">
        <v>11</v>
      </c>
      <c r="P5640">
        <v>5403</v>
      </c>
      <c r="Q5640">
        <v>2</v>
      </c>
      <c r="R5640">
        <v>22.64</v>
      </c>
      <c r="S5640">
        <v>45.28</v>
      </c>
      <c r="T5640">
        <v>34.36</v>
      </c>
      <c r="U5640">
        <v>24.12</v>
      </c>
      <c r="V5640" t="str">
        <f>VLOOKUP(L5640,'[2]tabela de preços'!$A:$D,4,0)</f>
        <v>SHERWIN WILLIAMS</v>
      </c>
      <c r="W5640" t="str">
        <f>VLOOKUP(L5640,'[2]tabela de preços'!$A:$F,6,0)</f>
        <v xml:space="preserve">SPRAYS </v>
      </c>
      <c r="X5640" t="str">
        <f>VLOOKUP(L5640,'[2]tabela de preços'!$A:$G,7,0)</f>
        <v>AUTOMOTIVO</v>
      </c>
    </row>
    <row r="5641" spans="1:24" x14ac:dyDescent="0.3">
      <c r="A5641" t="s">
        <v>2100</v>
      </c>
      <c r="C5641" t="s">
        <v>4423</v>
      </c>
      <c r="D5641" s="1">
        <v>46091</v>
      </c>
      <c r="E5641" t="s">
        <v>4424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1788</v>
      </c>
      <c r="K5641" t="s">
        <v>2103</v>
      </c>
      <c r="L5641">
        <v>10298</v>
      </c>
      <c r="M5641" t="s">
        <v>85</v>
      </c>
      <c r="O5641" t="s">
        <v>11</v>
      </c>
      <c r="P5641">
        <v>5102</v>
      </c>
      <c r="Q5641">
        <v>2</v>
      </c>
      <c r="R5641">
        <v>56.89</v>
      </c>
      <c r="S5641">
        <v>113.78</v>
      </c>
      <c r="T5641">
        <v>94.76</v>
      </c>
      <c r="U5641">
        <v>16.72</v>
      </c>
      <c r="V5641" t="str">
        <f>VLOOKUP(L5641,'[2]tabela de preços'!$A:$D,4,0)</f>
        <v>ANJO</v>
      </c>
      <c r="W5641" t="str">
        <f>VLOOKUP(L5641,'[2]tabela de preços'!$A:$F,6,0)</f>
        <v>THINNER DE LIMPEZA</v>
      </c>
      <c r="X5641" t="str">
        <f>VLOOKUP(L5641,'[2]tabela de preços'!$A:$G,7,0)</f>
        <v>THINNER</v>
      </c>
    </row>
    <row r="5642" spans="1:24" x14ac:dyDescent="0.3">
      <c r="A5642" t="s">
        <v>2100</v>
      </c>
      <c r="C5642" t="s">
        <v>4423</v>
      </c>
      <c r="D5642" s="1">
        <v>46091</v>
      </c>
      <c r="E5642" t="s">
        <v>4424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1788</v>
      </c>
      <c r="K5642" t="s">
        <v>2103</v>
      </c>
      <c r="L5642">
        <v>84560</v>
      </c>
      <c r="M5642" t="s">
        <v>118</v>
      </c>
      <c r="O5642" t="s">
        <v>11</v>
      </c>
      <c r="P5642">
        <v>5102</v>
      </c>
      <c r="Q5642">
        <v>2</v>
      </c>
      <c r="R5642">
        <v>49.89</v>
      </c>
      <c r="S5642">
        <v>99.78</v>
      </c>
      <c r="T5642">
        <v>82.26</v>
      </c>
      <c r="U5642">
        <v>17.559999999999999</v>
      </c>
      <c r="V5642" t="str">
        <f>VLOOKUP(L5642,'[2]tabela de preços'!$A:$D,4,0)</f>
        <v>BRASILUX</v>
      </c>
      <c r="W5642" t="str">
        <f>VLOOKUP(L5642,'[2]tabela de preços'!$A:$F,6,0)</f>
        <v>THINNER DE LIMPEZA</v>
      </c>
      <c r="X5642" t="str">
        <f>VLOOKUP(L5642,'[2]tabela de preços'!$A:$G,7,0)</f>
        <v>THINNER</v>
      </c>
    </row>
    <row r="5643" spans="1:24" x14ac:dyDescent="0.3">
      <c r="A5643" t="s">
        <v>2100</v>
      </c>
      <c r="C5643" t="s">
        <v>4423</v>
      </c>
      <c r="D5643" s="1">
        <v>46091</v>
      </c>
      <c r="E5643" t="s">
        <v>4424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1788</v>
      </c>
      <c r="K5643" t="s">
        <v>2103</v>
      </c>
      <c r="L5643">
        <v>85664</v>
      </c>
      <c r="M5643" t="s">
        <v>3767</v>
      </c>
      <c r="O5643" t="s">
        <v>11</v>
      </c>
      <c r="P5643">
        <v>5403</v>
      </c>
      <c r="Q5643">
        <v>2</v>
      </c>
      <c r="R5643">
        <v>14.89</v>
      </c>
      <c r="S5643">
        <v>29.78</v>
      </c>
      <c r="T5643">
        <v>23.98</v>
      </c>
      <c r="U5643">
        <v>19.48</v>
      </c>
      <c r="V5643" t="str">
        <f>VLOOKUP(L5643,'[2]tabela de preços'!$A:$D,4,0)</f>
        <v>UNIPEGA</v>
      </c>
      <c r="W5643" t="str">
        <f>VLOOKUP(L5643,'[2]tabela de preços'!$A:$F,6,0)</f>
        <v xml:space="preserve">SPRAYS </v>
      </c>
      <c r="X5643" t="str">
        <f>VLOOKUP(L5643,'[2]tabela de preços'!$A:$G,7,0)</f>
        <v>AUTOMOTIVO</v>
      </c>
    </row>
    <row r="5644" spans="1:24" x14ac:dyDescent="0.3">
      <c r="A5644" t="s">
        <v>2100</v>
      </c>
      <c r="C5644" t="s">
        <v>4423</v>
      </c>
      <c r="D5644" s="1">
        <v>46091</v>
      </c>
      <c r="E5644" t="s">
        <v>4424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1788</v>
      </c>
      <c r="K5644" t="s">
        <v>2103</v>
      </c>
      <c r="L5644">
        <v>85666</v>
      </c>
      <c r="M5644" t="s">
        <v>341</v>
      </c>
      <c r="O5644" t="s">
        <v>11</v>
      </c>
      <c r="P5644">
        <v>5403</v>
      </c>
      <c r="Q5644">
        <v>2</v>
      </c>
      <c r="R5644">
        <v>14.89</v>
      </c>
      <c r="S5644">
        <v>29.78</v>
      </c>
      <c r="T5644">
        <v>23.98</v>
      </c>
      <c r="U5644">
        <v>19.48</v>
      </c>
      <c r="V5644" t="str">
        <f>VLOOKUP(L5644,'[2]tabela de preços'!$A:$D,4,0)</f>
        <v>UNIPEGA</v>
      </c>
      <c r="W5644" t="str">
        <f>VLOOKUP(L5644,'[2]tabela de preços'!$A:$F,6,0)</f>
        <v xml:space="preserve">SPRAYS </v>
      </c>
      <c r="X5644" t="str">
        <f>VLOOKUP(L5644,'[2]tabela de preços'!$A:$G,7,0)</f>
        <v>AUTOMOTIVO</v>
      </c>
    </row>
    <row r="5645" spans="1:24" x14ac:dyDescent="0.3">
      <c r="A5645" t="s">
        <v>2100</v>
      </c>
      <c r="C5645" t="s">
        <v>4423</v>
      </c>
      <c r="D5645" s="1">
        <v>46091</v>
      </c>
      <c r="E5645" t="s">
        <v>4424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1788</v>
      </c>
      <c r="K5645" t="s">
        <v>2103</v>
      </c>
      <c r="L5645">
        <v>21321</v>
      </c>
      <c r="M5645" t="s">
        <v>272</v>
      </c>
      <c r="O5645" t="s">
        <v>11</v>
      </c>
      <c r="P5645">
        <v>5102</v>
      </c>
      <c r="Q5645">
        <v>2</v>
      </c>
      <c r="R5645">
        <v>20.239999999999998</v>
      </c>
      <c r="S5645">
        <v>40.479999999999997</v>
      </c>
      <c r="T5645">
        <v>30.72</v>
      </c>
      <c r="U5645">
        <v>24.11</v>
      </c>
      <c r="V5645" t="str">
        <f>VLOOKUP(L5645,'[2]tabela de preços'!$A:$D,4,0)</f>
        <v>AUTO AMERICA</v>
      </c>
      <c r="W5645" t="str">
        <f>VLOOKUP(L5645,'[2]tabela de preços'!$A:$F,6,0)</f>
        <v>CERA  / LIMPEZA /  POLIMENTO VEICULAR</v>
      </c>
      <c r="X5645" t="str">
        <f>VLOOKUP(L5645,'[2]tabela de preços'!$A:$G,7,0)</f>
        <v>AUTOMOTIVO</v>
      </c>
    </row>
    <row r="5646" spans="1:24" x14ac:dyDescent="0.3">
      <c r="A5646" t="s">
        <v>2100</v>
      </c>
      <c r="C5646" t="s">
        <v>4427</v>
      </c>
      <c r="D5646" s="1">
        <v>46091</v>
      </c>
      <c r="E5646" t="s">
        <v>4428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1788</v>
      </c>
      <c r="K5646" t="s">
        <v>2103</v>
      </c>
      <c r="L5646">
        <v>84108</v>
      </c>
      <c r="M5646" t="s">
        <v>144</v>
      </c>
      <c r="O5646" t="s">
        <v>11</v>
      </c>
      <c r="P5646">
        <v>5403</v>
      </c>
      <c r="Q5646">
        <v>4</v>
      </c>
      <c r="R5646">
        <v>28.89</v>
      </c>
      <c r="S5646">
        <v>115.56</v>
      </c>
      <c r="T5646">
        <v>82.84</v>
      </c>
      <c r="U5646">
        <v>28.31</v>
      </c>
      <c r="V5646" t="str">
        <f>VLOOKUP(L5646,'[2]tabela de preços'!$A:$D,4,0)</f>
        <v>BRASILUX</v>
      </c>
      <c r="W5646" t="str">
        <f>VLOOKUP(L5646,'[2]tabela de preços'!$A:$F,6,0)</f>
        <v>TINTAS LACA</v>
      </c>
      <c r="X5646" t="str">
        <f>VLOOKUP(L5646,'[2]tabela de preços'!$A:$G,7,0)</f>
        <v>AUTOMOTIVO</v>
      </c>
    </row>
    <row r="5647" spans="1:24" x14ac:dyDescent="0.3">
      <c r="A5647" t="s">
        <v>2100</v>
      </c>
      <c r="C5647" t="s">
        <v>4427</v>
      </c>
      <c r="D5647" s="1">
        <v>46091</v>
      </c>
      <c r="E5647" t="s">
        <v>4428</v>
      </c>
      <c r="F5647">
        <v>9</v>
      </c>
      <c r="G5647">
        <v>174</v>
      </c>
      <c r="H5647" t="str">
        <f>VLOOKUP(G5647,[1]OPERADORES!$A:$B,2,0)</f>
        <v>MIRIÃ LOBATO RODRIGUES</v>
      </c>
      <c r="I5647" t="s">
        <v>21</v>
      </c>
      <c r="J5647" t="s">
        <v>1788</v>
      </c>
      <c r="K5647" t="s">
        <v>2103</v>
      </c>
      <c r="L5647">
        <v>21437</v>
      </c>
      <c r="M5647" t="s">
        <v>1832</v>
      </c>
      <c r="O5647" t="s">
        <v>11</v>
      </c>
      <c r="P5647">
        <v>5102</v>
      </c>
      <c r="Q5647">
        <v>3</v>
      </c>
      <c r="R5647">
        <v>8.9</v>
      </c>
      <c r="S5647">
        <v>26.7</v>
      </c>
      <c r="T5647">
        <v>19.14</v>
      </c>
      <c r="U5647">
        <v>28.31</v>
      </c>
      <c r="V5647" t="str">
        <f>VLOOKUP(L5647,'[2]tabela de preços'!$A:$D,4,0)</f>
        <v>ROBERLO</v>
      </c>
      <c r="W5647" t="str">
        <f>VLOOKUP(L5647,'[2]tabela de preços'!$A:$F,6,0)</f>
        <v>PRIMER AUTOMOTIVO</v>
      </c>
      <c r="X5647" t="str">
        <f>VLOOKUP(L5647,'[2]tabela de preços'!$A:$G,7,0)</f>
        <v>AUTOMOTIVO</v>
      </c>
    </row>
    <row r="5648" spans="1:24" x14ac:dyDescent="0.3">
      <c r="A5648" t="s">
        <v>2100</v>
      </c>
      <c r="C5648" t="s">
        <v>4427</v>
      </c>
      <c r="D5648" s="1">
        <v>46091</v>
      </c>
      <c r="E5648" t="s">
        <v>4428</v>
      </c>
      <c r="F5648">
        <v>9</v>
      </c>
      <c r="G5648">
        <v>174</v>
      </c>
      <c r="H5648" t="str">
        <f>VLOOKUP(G5648,[1]OPERADORES!$A:$B,2,0)</f>
        <v>MIRIÃ LOBATO RODRIGUES</v>
      </c>
      <c r="I5648" t="s">
        <v>21</v>
      </c>
      <c r="J5648" t="s">
        <v>1788</v>
      </c>
      <c r="K5648" t="s">
        <v>2103</v>
      </c>
      <c r="L5648">
        <v>21436</v>
      </c>
      <c r="M5648" t="s">
        <v>1833</v>
      </c>
      <c r="O5648" t="s">
        <v>11</v>
      </c>
      <c r="P5648">
        <v>5102</v>
      </c>
      <c r="Q5648">
        <v>3</v>
      </c>
      <c r="R5648">
        <v>40.78</v>
      </c>
      <c r="S5648">
        <v>122.34</v>
      </c>
      <c r="T5648">
        <v>78.930000000000007</v>
      </c>
      <c r="U5648">
        <v>35.479999999999997</v>
      </c>
      <c r="V5648" t="str">
        <f>VLOOKUP(L5648,'[2]tabela de preços'!$A:$D,4,0)</f>
        <v>ROBERLO</v>
      </c>
      <c r="W5648" t="str">
        <f>VLOOKUP(L5648,'[2]tabela de preços'!$A:$F,6,0)</f>
        <v>PRIMER AUTOMOTIVO</v>
      </c>
      <c r="X5648" t="str">
        <f>VLOOKUP(L5648,'[2]tabela de preços'!$A:$G,7,0)</f>
        <v>AUTOMOTIVO</v>
      </c>
    </row>
    <row r="5649" spans="1:24" x14ac:dyDescent="0.3">
      <c r="A5649" t="s">
        <v>2231</v>
      </c>
      <c r="C5649" t="s">
        <v>4429</v>
      </c>
      <c r="D5649" s="1">
        <v>46091</v>
      </c>
      <c r="F5649">
        <v>9</v>
      </c>
      <c r="G5649">
        <v>236</v>
      </c>
      <c r="H5649" t="str">
        <f>VLOOKUP(G5649,[1]OPERADORES!$A:$B,2,0)</f>
        <v>DANIEL</v>
      </c>
      <c r="I5649" t="s">
        <v>21</v>
      </c>
      <c r="J5649" t="s">
        <v>494</v>
      </c>
      <c r="K5649" t="s">
        <v>2234</v>
      </c>
      <c r="L5649">
        <v>84250</v>
      </c>
      <c r="M5649" t="s">
        <v>922</v>
      </c>
      <c r="N5649" t="s">
        <v>4430</v>
      </c>
      <c r="O5649" t="s">
        <v>11</v>
      </c>
      <c r="P5649">
        <v>1411</v>
      </c>
      <c r="Q5649">
        <v>-6</v>
      </c>
      <c r="R5649">
        <v>112.9</v>
      </c>
      <c r="S5649">
        <v>-677.4</v>
      </c>
      <c r="T5649">
        <v>-590.82000000000005</v>
      </c>
      <c r="U5649">
        <v>12.78</v>
      </c>
      <c r="V5649" t="str">
        <f>VLOOKUP(L5649,'[2]tabela de preços'!$A:$D,4,0)</f>
        <v>BRASILUX</v>
      </c>
      <c r="W5649" t="str">
        <f>VLOOKUP(L5649,'[2]tabela de preços'!$A:$F,6,0)</f>
        <v>TINTA PAREDE</v>
      </c>
      <c r="X5649" t="str">
        <f>VLOOKUP(L5649,'[2]tabela de preços'!$A:$G,7,0)</f>
        <v>IMOBILIÁRIO</v>
      </c>
    </row>
    <row r="5650" spans="1:24" x14ac:dyDescent="0.3">
      <c r="A5650" t="s">
        <v>4431</v>
      </c>
      <c r="C5650" t="s">
        <v>4432</v>
      </c>
      <c r="D5650" s="1">
        <v>46091</v>
      </c>
      <c r="E5650" t="s">
        <v>4433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397</v>
      </c>
      <c r="K5650" t="s">
        <v>4434</v>
      </c>
      <c r="L5650">
        <v>21135</v>
      </c>
      <c r="M5650" t="s">
        <v>4112</v>
      </c>
      <c r="O5650" t="s">
        <v>11</v>
      </c>
      <c r="P5650">
        <v>5102</v>
      </c>
      <c r="Q5650">
        <v>5</v>
      </c>
      <c r="R5650">
        <v>11</v>
      </c>
      <c r="S5650">
        <v>55</v>
      </c>
      <c r="T5650">
        <v>41.75</v>
      </c>
      <c r="U5650">
        <v>24.09</v>
      </c>
      <c r="V5650" t="str">
        <f>VLOOKUP(L5650,'[2]tabela de preços'!$A:$D,4,0)</f>
        <v>SCHWEERS</v>
      </c>
      <c r="W5650" t="str">
        <f>VLOOKUP(L5650,'[2]tabela de preços'!$A:$F,6,0)</f>
        <v>APLICADORES / ADAPTADORES / ENGATES / SUPORTES</v>
      </c>
      <c r="X5650" t="str">
        <f>VLOOKUP(L5650,'[2]tabela de preços'!$A:$G,7,0)</f>
        <v>AUTOMOTIVO</v>
      </c>
    </row>
    <row r="5651" spans="1:24" x14ac:dyDescent="0.3">
      <c r="A5651" t="s">
        <v>4431</v>
      </c>
      <c r="C5651" t="s">
        <v>4432</v>
      </c>
      <c r="D5651" s="1">
        <v>46091</v>
      </c>
      <c r="E5651" t="s">
        <v>4433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397</v>
      </c>
      <c r="K5651" t="s">
        <v>4434</v>
      </c>
      <c r="L5651">
        <v>22956</v>
      </c>
      <c r="M5651" t="s">
        <v>4435</v>
      </c>
      <c r="O5651" t="s">
        <v>11</v>
      </c>
      <c r="P5651">
        <v>5102</v>
      </c>
      <c r="Q5651">
        <v>1</v>
      </c>
      <c r="R5651">
        <v>64.180000000000007</v>
      </c>
      <c r="S5651">
        <v>64.180000000000007</v>
      </c>
      <c r="T5651">
        <v>49.26</v>
      </c>
      <c r="U5651">
        <v>23.25</v>
      </c>
      <c r="V5651" t="str">
        <f>VLOOKUP(L5651,'[2]tabela de preços'!$A:$D,4,0)</f>
        <v>SHERWIN WILLIAMS</v>
      </c>
      <c r="W5651" t="str">
        <f>VLOOKUP(L5651,'[2]tabela de preços'!$A:$F,6,0)</f>
        <v>CATALISADORES INDIVIDUAIS</v>
      </c>
      <c r="X5651" t="str">
        <f>VLOOKUP(L5651,'[2]tabela de preços'!$A:$G,7,0)</f>
        <v>AUTOMOTIVO</v>
      </c>
    </row>
    <row r="5652" spans="1:24" x14ac:dyDescent="0.3">
      <c r="A5652" t="s">
        <v>4431</v>
      </c>
      <c r="C5652" t="s">
        <v>4432</v>
      </c>
      <c r="D5652" s="1">
        <v>46091</v>
      </c>
      <c r="E5652" t="s">
        <v>4433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397</v>
      </c>
      <c r="K5652" t="s">
        <v>4434</v>
      </c>
      <c r="L5652">
        <v>87043</v>
      </c>
      <c r="M5652" t="s">
        <v>217</v>
      </c>
      <c r="O5652" t="s">
        <v>11</v>
      </c>
      <c r="P5652">
        <v>5102</v>
      </c>
      <c r="Q5652">
        <v>8</v>
      </c>
      <c r="R5652">
        <v>21.89</v>
      </c>
      <c r="S5652">
        <v>175.12</v>
      </c>
      <c r="T5652">
        <v>144.16</v>
      </c>
      <c r="U5652">
        <v>17.68</v>
      </c>
      <c r="V5652" t="str">
        <f>VLOOKUP(L5652,'[2]tabela de preços'!$A:$D,4,0)</f>
        <v>ROBERLO</v>
      </c>
      <c r="W5652" t="str">
        <f>VLOOKUP(L5652,'[2]tabela de preços'!$A:$F,6,0)</f>
        <v>MASSA POLIÉSTER</v>
      </c>
      <c r="X5652" t="str">
        <f>VLOOKUP(L5652,'[2]tabela de preços'!$A:$G,7,0)</f>
        <v>AUTOMOTIVO</v>
      </c>
    </row>
    <row r="5653" spans="1:24" x14ac:dyDescent="0.3">
      <c r="A5653" t="s">
        <v>4431</v>
      </c>
      <c r="C5653" t="s">
        <v>4432</v>
      </c>
      <c r="D5653" s="1">
        <v>46091</v>
      </c>
      <c r="E5653" t="s">
        <v>4433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397</v>
      </c>
      <c r="K5653" t="s">
        <v>4434</v>
      </c>
      <c r="L5653">
        <v>86876</v>
      </c>
      <c r="M5653" t="s">
        <v>4436</v>
      </c>
      <c r="O5653" t="s">
        <v>11</v>
      </c>
      <c r="P5653">
        <v>5102</v>
      </c>
      <c r="Q5653">
        <v>2</v>
      </c>
      <c r="R5653">
        <v>2.85</v>
      </c>
      <c r="S5653">
        <v>5.7</v>
      </c>
      <c r="T5653">
        <v>4.32</v>
      </c>
      <c r="U5653">
        <v>24.21</v>
      </c>
      <c r="V5653" t="str">
        <f>VLOOKUP(L5653,'[2]tabela de preços'!$A:$D,4,0)</f>
        <v>UNIFORTE</v>
      </c>
      <c r="W5653" t="str">
        <f>VLOOKUP(L5653,'[2]tabela de preços'!$A:$F,6,0)</f>
        <v>ASSENTOS / SIFÕES</v>
      </c>
      <c r="X5653" t="str">
        <f>VLOOKUP(L5653,'[2]tabela de preços'!$A:$G,7,0)</f>
        <v>IMOBILIÁRIO</v>
      </c>
    </row>
    <row r="5654" spans="1:24" x14ac:dyDescent="0.3">
      <c r="A5654" t="s">
        <v>4437</v>
      </c>
      <c r="C5654" t="s">
        <v>4438</v>
      </c>
      <c r="D5654" s="1">
        <v>46091</v>
      </c>
      <c r="E5654" t="s">
        <v>4439</v>
      </c>
      <c r="F5654">
        <v>9</v>
      </c>
      <c r="G5654">
        <v>197</v>
      </c>
      <c r="H5654" t="str">
        <f>VLOOKUP(G5654,[1]OPERADORES!$A:$B,2,0)</f>
        <v xml:space="preserve">POLIANA LORRANE DE AMORIM </v>
      </c>
      <c r="I5654" t="s">
        <v>21</v>
      </c>
      <c r="J5654" t="s">
        <v>357</v>
      </c>
      <c r="K5654" t="s">
        <v>4440</v>
      </c>
      <c r="L5654">
        <v>23750</v>
      </c>
      <c r="M5654" t="s">
        <v>522</v>
      </c>
      <c r="O5654" t="s">
        <v>11</v>
      </c>
      <c r="P5654">
        <v>5102</v>
      </c>
      <c r="Q5654">
        <v>2</v>
      </c>
      <c r="R5654">
        <v>17.68</v>
      </c>
      <c r="S5654">
        <v>35.36</v>
      </c>
      <c r="T5654">
        <v>25.92</v>
      </c>
      <c r="U5654">
        <v>26.7</v>
      </c>
      <c r="V5654" t="str">
        <f>VLOOKUP(L5654,'[2]tabela de preços'!$A:$D,4,0)</f>
        <v>PURPLEX</v>
      </c>
      <c r="W5654" t="str">
        <f>VLOOKUP(L5654,'[2]tabela de preços'!$A:$F,6,0)</f>
        <v>TACO LIXADOR</v>
      </c>
      <c r="X5654" t="str">
        <f>VLOOKUP(L5654,'[2]tabela de preços'!$A:$G,7,0)</f>
        <v>AUTOMOTIVO</v>
      </c>
    </row>
    <row r="5655" spans="1:24" x14ac:dyDescent="0.3">
      <c r="A5655" t="s">
        <v>4437</v>
      </c>
      <c r="C5655" t="s">
        <v>4438</v>
      </c>
      <c r="D5655" s="1">
        <v>46091</v>
      </c>
      <c r="E5655" t="s">
        <v>4439</v>
      </c>
      <c r="F5655">
        <v>9</v>
      </c>
      <c r="G5655">
        <v>197</v>
      </c>
      <c r="H5655" t="str">
        <f>VLOOKUP(G5655,[1]OPERADORES!$A:$B,2,0)</f>
        <v xml:space="preserve">POLIANA LORRANE DE AMORIM </v>
      </c>
      <c r="I5655" t="s">
        <v>21</v>
      </c>
      <c r="J5655" t="s">
        <v>357</v>
      </c>
      <c r="K5655" t="s">
        <v>4440</v>
      </c>
      <c r="L5655">
        <v>20154</v>
      </c>
      <c r="M5655" t="s">
        <v>523</v>
      </c>
      <c r="O5655" t="s">
        <v>11</v>
      </c>
      <c r="P5655">
        <v>5102</v>
      </c>
      <c r="Q5655">
        <v>2</v>
      </c>
      <c r="R5655">
        <v>13.96</v>
      </c>
      <c r="S5655">
        <v>27.92</v>
      </c>
      <c r="T5655">
        <v>20.46</v>
      </c>
      <c r="U5655">
        <v>26.72</v>
      </c>
      <c r="V5655" t="str">
        <f>VLOOKUP(L5655,'[2]tabela de preços'!$A:$D,4,0)</f>
        <v>PURPLEX</v>
      </c>
      <c r="W5655" t="str">
        <f>VLOOKUP(L5655,'[2]tabela de preços'!$A:$F,6,0)</f>
        <v>TACO LIXADOR</v>
      </c>
      <c r="X5655" t="str">
        <f>VLOOKUP(L5655,'[2]tabela de preços'!$A:$G,7,0)</f>
        <v>AUTOMOTIVO</v>
      </c>
    </row>
    <row r="5656" spans="1:24" x14ac:dyDescent="0.3">
      <c r="A5656" t="s">
        <v>4437</v>
      </c>
      <c r="C5656" t="s">
        <v>4438</v>
      </c>
      <c r="D5656" s="1">
        <v>46091</v>
      </c>
      <c r="E5656" t="s">
        <v>4439</v>
      </c>
      <c r="F5656">
        <v>9</v>
      </c>
      <c r="G5656">
        <v>197</v>
      </c>
      <c r="H5656" t="str">
        <f>VLOOKUP(G5656,[1]OPERADORES!$A:$B,2,0)</f>
        <v xml:space="preserve">POLIANA LORRANE DE AMORIM </v>
      </c>
      <c r="I5656" t="s">
        <v>21</v>
      </c>
      <c r="J5656" t="s">
        <v>357</v>
      </c>
      <c r="K5656" t="s">
        <v>4440</v>
      </c>
      <c r="L5656">
        <v>10298</v>
      </c>
      <c r="M5656" t="s">
        <v>85</v>
      </c>
      <c r="O5656" t="s">
        <v>11</v>
      </c>
      <c r="P5656">
        <v>5102</v>
      </c>
      <c r="Q5656">
        <v>20</v>
      </c>
      <c r="R5656">
        <v>54.9</v>
      </c>
      <c r="S5656" s="2">
        <v>1098</v>
      </c>
      <c r="T5656">
        <v>947.6</v>
      </c>
      <c r="U5656">
        <v>13.7</v>
      </c>
      <c r="V5656" t="str">
        <f>VLOOKUP(L5656,'[2]tabela de preços'!$A:$D,4,0)</f>
        <v>ANJO</v>
      </c>
      <c r="W5656" t="str">
        <f>VLOOKUP(L5656,'[2]tabela de preços'!$A:$F,6,0)</f>
        <v>THINNER DE LIMPEZA</v>
      </c>
      <c r="X5656" t="str">
        <f>VLOOKUP(L5656,'[2]tabela de preços'!$A:$G,7,0)</f>
        <v>THINNER</v>
      </c>
    </row>
    <row r="5657" spans="1:24" x14ac:dyDescent="0.3">
      <c r="A5657" t="s">
        <v>2293</v>
      </c>
      <c r="C5657" t="s">
        <v>4441</v>
      </c>
      <c r="D5657" s="1">
        <v>46091</v>
      </c>
      <c r="E5657" t="s">
        <v>4442</v>
      </c>
      <c r="F5657">
        <v>9</v>
      </c>
      <c r="G5657">
        <v>197</v>
      </c>
      <c r="H5657" t="str">
        <f>VLOOKUP(G5657,[1]OPERADORES!$A:$B,2,0)</f>
        <v xml:space="preserve">POLIANA LORRANE DE AMORIM </v>
      </c>
      <c r="I5657" t="s">
        <v>21</v>
      </c>
      <c r="J5657" t="s">
        <v>2296</v>
      </c>
      <c r="K5657" t="s">
        <v>2297</v>
      </c>
      <c r="L5657">
        <v>84616</v>
      </c>
      <c r="M5657" t="s">
        <v>2298</v>
      </c>
      <c r="O5657" t="s">
        <v>11</v>
      </c>
      <c r="P5657">
        <v>5403</v>
      </c>
      <c r="Q5657">
        <v>4</v>
      </c>
      <c r="R5657">
        <v>62.66</v>
      </c>
      <c r="S5657">
        <v>250.64</v>
      </c>
      <c r="T5657">
        <v>190.24</v>
      </c>
      <c r="U5657">
        <v>24.1</v>
      </c>
      <c r="V5657" t="str">
        <f>VLOOKUP(L5657,'[2]tabela de preços'!$A:$D,4,0)</f>
        <v>BRASILUX</v>
      </c>
      <c r="W5657" t="str">
        <f>VLOOKUP(L5657,'[2]tabela de preços'!$A:$F,6,0)</f>
        <v>BASES IMOBILIÁRIAS</v>
      </c>
      <c r="X5657" t="str">
        <f>VLOOKUP(L5657,'[2]tabela de preços'!$A:$G,7,0)</f>
        <v>IMOBILIÁRIO</v>
      </c>
    </row>
    <row r="5658" spans="1:24" x14ac:dyDescent="0.3">
      <c r="A5658" t="s">
        <v>2293</v>
      </c>
      <c r="C5658" t="s">
        <v>4441</v>
      </c>
      <c r="D5658" s="1">
        <v>46091</v>
      </c>
      <c r="E5658" t="s">
        <v>4442</v>
      </c>
      <c r="F5658">
        <v>9</v>
      </c>
      <c r="G5658">
        <v>197</v>
      </c>
      <c r="H5658" t="str">
        <f>VLOOKUP(G5658,[1]OPERADORES!$A:$B,2,0)</f>
        <v xml:space="preserve">POLIANA LORRANE DE AMORIM </v>
      </c>
      <c r="I5658" t="s">
        <v>21</v>
      </c>
      <c r="J5658" t="s">
        <v>2296</v>
      </c>
      <c r="K5658" t="s">
        <v>2297</v>
      </c>
      <c r="L5658">
        <v>85053</v>
      </c>
      <c r="M5658" t="s">
        <v>2305</v>
      </c>
      <c r="O5658" t="s">
        <v>11</v>
      </c>
      <c r="P5658">
        <v>5102</v>
      </c>
      <c r="Q5658">
        <v>12</v>
      </c>
      <c r="R5658">
        <v>4.96</v>
      </c>
      <c r="S5658">
        <v>59.52</v>
      </c>
      <c r="T5658">
        <v>45.12</v>
      </c>
      <c r="U5658">
        <v>24.19</v>
      </c>
      <c r="V5658" t="str">
        <f>VLOOKUP(L5658,'[2]tabela de preços'!$A:$D,4,0)</f>
        <v>ATLAS</v>
      </c>
      <c r="W5658" t="str">
        <f>VLOOKUP(L5658,'[2]tabela de preços'!$A:$F,6,0)</f>
        <v>ROLOS / TRINCHAS / PINCÉIS / ESPÁTULAS</v>
      </c>
      <c r="X5658" t="str">
        <f>VLOOKUP(L5658,'[2]tabela de preços'!$A:$G,7,0)</f>
        <v>IMOBILIÁRIO</v>
      </c>
    </row>
    <row r="5659" spans="1:24" x14ac:dyDescent="0.3">
      <c r="A5659" t="s">
        <v>2293</v>
      </c>
      <c r="C5659" t="s">
        <v>4441</v>
      </c>
      <c r="D5659" s="1">
        <v>46091</v>
      </c>
      <c r="E5659" t="s">
        <v>4442</v>
      </c>
      <c r="F5659">
        <v>9</v>
      </c>
      <c r="G5659">
        <v>197</v>
      </c>
      <c r="H5659" t="str">
        <f>VLOOKUP(G5659,[1]OPERADORES!$A:$B,2,0)</f>
        <v xml:space="preserve">POLIANA LORRANE DE AMORIM </v>
      </c>
      <c r="I5659" t="s">
        <v>21</v>
      </c>
      <c r="J5659" t="s">
        <v>2296</v>
      </c>
      <c r="K5659" t="s">
        <v>2297</v>
      </c>
      <c r="L5659">
        <v>84691</v>
      </c>
      <c r="M5659" t="s">
        <v>2443</v>
      </c>
      <c r="O5659" t="s">
        <v>11</v>
      </c>
      <c r="P5659">
        <v>5403</v>
      </c>
      <c r="Q5659">
        <v>6</v>
      </c>
      <c r="R5659">
        <v>8.3800000000000008</v>
      </c>
      <c r="S5659">
        <v>50.28</v>
      </c>
      <c r="T5659">
        <v>38.159999999999997</v>
      </c>
      <c r="U5659">
        <v>24.11</v>
      </c>
      <c r="V5659" t="str">
        <f>VLOOKUP(L5659,'[2]tabela de preços'!$A:$D,4,0)</f>
        <v>BRASILUX</v>
      </c>
      <c r="W5659" t="str">
        <f>VLOOKUP(L5659,'[2]tabela de preços'!$A:$F,6,0)</f>
        <v>LINHA MOVELEIRA</v>
      </c>
      <c r="X5659" t="str">
        <f>VLOOKUP(L5659,'[2]tabela de preços'!$A:$G,7,0)</f>
        <v>MOVELEIRA</v>
      </c>
    </row>
    <row r="5660" spans="1:24" x14ac:dyDescent="0.3">
      <c r="A5660" t="s">
        <v>2293</v>
      </c>
      <c r="C5660" t="s">
        <v>4441</v>
      </c>
      <c r="D5660" s="1">
        <v>46091</v>
      </c>
      <c r="E5660" t="s">
        <v>4442</v>
      </c>
      <c r="F5660">
        <v>9</v>
      </c>
      <c r="G5660">
        <v>197</v>
      </c>
      <c r="H5660" t="str">
        <f>VLOOKUP(G5660,[1]OPERADORES!$A:$B,2,0)</f>
        <v xml:space="preserve">POLIANA LORRANE DE AMORIM </v>
      </c>
      <c r="I5660" t="s">
        <v>21</v>
      </c>
      <c r="J5660" t="s">
        <v>2296</v>
      </c>
      <c r="K5660" t="s">
        <v>2297</v>
      </c>
      <c r="L5660">
        <v>84693</v>
      </c>
      <c r="M5660" t="s">
        <v>3454</v>
      </c>
      <c r="O5660" t="s">
        <v>11</v>
      </c>
      <c r="P5660">
        <v>5403</v>
      </c>
      <c r="Q5660">
        <v>6</v>
      </c>
      <c r="R5660">
        <v>8.14</v>
      </c>
      <c r="S5660">
        <v>48.84</v>
      </c>
      <c r="T5660">
        <v>37.08</v>
      </c>
      <c r="U5660">
        <v>24.08</v>
      </c>
      <c r="V5660" t="str">
        <f>VLOOKUP(L5660,'[2]tabela de preços'!$A:$D,4,0)</f>
        <v>BRASILUX</v>
      </c>
      <c r="W5660" t="str">
        <f>VLOOKUP(L5660,'[2]tabela de preços'!$A:$F,6,0)</f>
        <v>LINHA MOVELEIRA</v>
      </c>
      <c r="X5660" t="str">
        <f>VLOOKUP(L5660,'[2]tabela de preços'!$A:$G,7,0)</f>
        <v>MOVELEIRA</v>
      </c>
    </row>
    <row r="5661" spans="1:24" x14ac:dyDescent="0.3">
      <c r="A5661" t="s">
        <v>2293</v>
      </c>
      <c r="C5661" t="s">
        <v>4441</v>
      </c>
      <c r="D5661" s="1">
        <v>46091</v>
      </c>
      <c r="E5661" t="s">
        <v>4442</v>
      </c>
      <c r="F5661">
        <v>9</v>
      </c>
      <c r="G5661">
        <v>197</v>
      </c>
      <c r="H5661" t="str">
        <f>VLOOKUP(G5661,[1]OPERADORES!$A:$B,2,0)</f>
        <v xml:space="preserve">POLIANA LORRANE DE AMORIM </v>
      </c>
      <c r="I5661" t="s">
        <v>21</v>
      </c>
      <c r="J5661" t="s">
        <v>2296</v>
      </c>
      <c r="K5661" t="s">
        <v>2297</v>
      </c>
      <c r="L5661">
        <v>84692</v>
      </c>
      <c r="M5661" t="s">
        <v>3333</v>
      </c>
      <c r="O5661" t="s">
        <v>11</v>
      </c>
      <c r="P5661">
        <v>5403</v>
      </c>
      <c r="Q5661">
        <v>1</v>
      </c>
      <c r="R5661">
        <v>8.2100000000000009</v>
      </c>
      <c r="S5661">
        <v>8.2100000000000009</v>
      </c>
      <c r="T5661">
        <v>6.23</v>
      </c>
      <c r="U5661">
        <v>24.12</v>
      </c>
      <c r="V5661" t="str">
        <f>VLOOKUP(L5661,'[2]tabela de preços'!$A:$D,4,0)</f>
        <v>BRASILUX</v>
      </c>
      <c r="W5661" t="str">
        <f>VLOOKUP(L5661,'[2]tabela de preços'!$A:$F,6,0)</f>
        <v>LINHA MOVELEIRA</v>
      </c>
      <c r="X5661" t="str">
        <f>VLOOKUP(L5661,'[2]tabela de preços'!$A:$G,7,0)</f>
        <v>MOVELEIRA</v>
      </c>
    </row>
    <row r="5662" spans="1:24" x14ac:dyDescent="0.3">
      <c r="A5662" t="s">
        <v>2293</v>
      </c>
      <c r="C5662" t="s">
        <v>4441</v>
      </c>
      <c r="D5662" s="1">
        <v>46091</v>
      </c>
      <c r="E5662" t="s">
        <v>4442</v>
      </c>
      <c r="F5662">
        <v>9</v>
      </c>
      <c r="G5662">
        <v>197</v>
      </c>
      <c r="H5662" t="str">
        <f>VLOOKUP(G5662,[1]OPERADORES!$A:$B,2,0)</f>
        <v xml:space="preserve">POLIANA LORRANE DE AMORIM </v>
      </c>
      <c r="I5662" t="s">
        <v>21</v>
      </c>
      <c r="J5662" t="s">
        <v>2296</v>
      </c>
      <c r="K5662" t="s">
        <v>2297</v>
      </c>
      <c r="L5662">
        <v>84139</v>
      </c>
      <c r="M5662" t="s">
        <v>590</v>
      </c>
      <c r="O5662" t="s">
        <v>11</v>
      </c>
      <c r="P5662">
        <v>5403</v>
      </c>
      <c r="Q5662">
        <v>6</v>
      </c>
      <c r="R5662">
        <v>7.74</v>
      </c>
      <c r="S5662">
        <v>46.44</v>
      </c>
      <c r="T5662">
        <v>35.28</v>
      </c>
      <c r="U5662">
        <v>24.03</v>
      </c>
      <c r="V5662" t="str">
        <f>VLOOKUP(L5662,'[2]tabela de preços'!$A:$D,4,0)</f>
        <v>BRASILUX</v>
      </c>
      <c r="W5662" t="str">
        <f>VLOOKUP(L5662,'[2]tabela de preços'!$A:$F,6,0)</f>
        <v>ESMALTES</v>
      </c>
      <c r="X5662" t="str">
        <f>VLOOKUP(L5662,'[2]tabela de preços'!$A:$G,7,0)</f>
        <v>INDUSTRIAL</v>
      </c>
    </row>
    <row r="5663" spans="1:24" x14ac:dyDescent="0.3">
      <c r="A5663" t="s">
        <v>2293</v>
      </c>
      <c r="C5663" t="s">
        <v>4441</v>
      </c>
      <c r="D5663" s="1">
        <v>46091</v>
      </c>
      <c r="E5663" t="s">
        <v>4442</v>
      </c>
      <c r="F5663">
        <v>9</v>
      </c>
      <c r="G5663">
        <v>197</v>
      </c>
      <c r="H5663" t="str">
        <f>VLOOKUP(G5663,[1]OPERADORES!$A:$B,2,0)</f>
        <v xml:space="preserve">POLIANA LORRANE DE AMORIM </v>
      </c>
      <c r="I5663" t="s">
        <v>21</v>
      </c>
      <c r="J5663" t="s">
        <v>2296</v>
      </c>
      <c r="K5663" t="s">
        <v>2297</v>
      </c>
      <c r="L5663">
        <v>84960</v>
      </c>
      <c r="M5663" t="s">
        <v>1004</v>
      </c>
      <c r="O5663" t="s">
        <v>11</v>
      </c>
      <c r="P5663">
        <v>5403</v>
      </c>
      <c r="Q5663">
        <v>2</v>
      </c>
      <c r="R5663">
        <v>78.31</v>
      </c>
      <c r="S5663">
        <v>156.62</v>
      </c>
      <c r="T5663">
        <v>118.88</v>
      </c>
      <c r="U5663">
        <v>24.1</v>
      </c>
      <c r="V5663" t="str">
        <f>VLOOKUP(L5663,'[2]tabela de preços'!$A:$D,4,0)</f>
        <v>BRASILUX</v>
      </c>
      <c r="W5663" t="str">
        <f>VLOOKUP(L5663,'[2]tabela de preços'!$A:$F,6,0)</f>
        <v>IMPERMEABILIZANTES</v>
      </c>
      <c r="X5663" t="str">
        <f>VLOOKUP(L5663,'[2]tabela de preços'!$A:$G,7,0)</f>
        <v>IMOBILIÁRIO</v>
      </c>
    </row>
    <row r="5664" spans="1:24" x14ac:dyDescent="0.3">
      <c r="A5664" t="s">
        <v>2293</v>
      </c>
      <c r="C5664" t="s">
        <v>4441</v>
      </c>
      <c r="D5664" s="1">
        <v>46091</v>
      </c>
      <c r="E5664" t="s">
        <v>4442</v>
      </c>
      <c r="F5664">
        <v>9</v>
      </c>
      <c r="G5664">
        <v>197</v>
      </c>
      <c r="H5664" t="str">
        <f>VLOOKUP(G5664,[1]OPERADORES!$A:$B,2,0)</f>
        <v xml:space="preserve">POLIANA LORRANE DE AMORIM </v>
      </c>
      <c r="I5664" t="s">
        <v>21</v>
      </c>
      <c r="J5664" t="s">
        <v>2296</v>
      </c>
      <c r="K5664" t="s">
        <v>2297</v>
      </c>
      <c r="L5664">
        <v>85269</v>
      </c>
      <c r="M5664" t="s">
        <v>1549</v>
      </c>
      <c r="O5664" t="s">
        <v>11</v>
      </c>
      <c r="P5664">
        <v>5403</v>
      </c>
      <c r="Q5664">
        <v>1</v>
      </c>
      <c r="R5664">
        <v>27.11</v>
      </c>
      <c r="S5664">
        <v>27.11</v>
      </c>
      <c r="T5664">
        <v>20.57</v>
      </c>
      <c r="U5664">
        <v>24.12</v>
      </c>
      <c r="V5664" t="str">
        <f>VLOOKUP(L5664,'[2]tabela de preços'!$A:$D,4,0)</f>
        <v>BRASILUX</v>
      </c>
      <c r="W5664" t="str">
        <f>VLOOKUP(L5664,'[2]tabela de preços'!$A:$F,6,0)</f>
        <v>ESMALTES</v>
      </c>
      <c r="X5664" t="str">
        <f>VLOOKUP(L5664,'[2]tabela de preços'!$A:$G,7,0)</f>
        <v>INDUSTRIAL</v>
      </c>
    </row>
    <row r="5665" spans="1:24" x14ac:dyDescent="0.3">
      <c r="A5665" t="s">
        <v>2293</v>
      </c>
      <c r="C5665" t="s">
        <v>4441</v>
      </c>
      <c r="D5665" s="1">
        <v>46091</v>
      </c>
      <c r="E5665" t="s">
        <v>4442</v>
      </c>
      <c r="F5665">
        <v>9</v>
      </c>
      <c r="G5665">
        <v>197</v>
      </c>
      <c r="H5665" t="str">
        <f>VLOOKUP(G5665,[1]OPERADORES!$A:$B,2,0)</f>
        <v xml:space="preserve">POLIANA LORRANE DE AMORIM </v>
      </c>
      <c r="I5665" t="s">
        <v>21</v>
      </c>
      <c r="J5665" t="s">
        <v>2296</v>
      </c>
      <c r="K5665" t="s">
        <v>2297</v>
      </c>
      <c r="L5665">
        <v>85698</v>
      </c>
      <c r="M5665" t="s">
        <v>1946</v>
      </c>
      <c r="O5665" t="s">
        <v>11</v>
      </c>
      <c r="P5665">
        <v>5102</v>
      </c>
      <c r="Q5665">
        <v>1</v>
      </c>
      <c r="R5665">
        <v>129.9</v>
      </c>
      <c r="S5665">
        <v>129.9</v>
      </c>
      <c r="T5665">
        <v>103.86</v>
      </c>
      <c r="U5665">
        <v>20.05</v>
      </c>
      <c r="V5665" t="str">
        <f>VLOOKUP(L5665,'[2]tabela de preços'!$A:$D,4,0)</f>
        <v>SIMAPPEL</v>
      </c>
      <c r="W5665" t="str">
        <f>VLOOKUP(L5665,'[2]tabela de preços'!$A:$F,6,0)</f>
        <v>PAPELAO ONDULADO</v>
      </c>
      <c r="X5665" t="str">
        <f>VLOOKUP(L5665,'[2]tabela de preços'!$A:$G,7,0)</f>
        <v>IMOBILIÁRIO</v>
      </c>
    </row>
    <row r="5666" spans="1:24" x14ac:dyDescent="0.3">
      <c r="A5666" t="s">
        <v>2293</v>
      </c>
      <c r="C5666" t="s">
        <v>4441</v>
      </c>
      <c r="D5666" s="1">
        <v>46091</v>
      </c>
      <c r="E5666" t="s">
        <v>4442</v>
      </c>
      <c r="F5666">
        <v>9</v>
      </c>
      <c r="G5666">
        <v>197</v>
      </c>
      <c r="H5666" t="str">
        <f>VLOOKUP(G5666,[1]OPERADORES!$A:$B,2,0)</f>
        <v xml:space="preserve">POLIANA LORRANE DE AMORIM </v>
      </c>
      <c r="I5666" t="s">
        <v>21</v>
      </c>
      <c r="J5666" t="s">
        <v>2296</v>
      </c>
      <c r="K5666" t="s">
        <v>2297</v>
      </c>
      <c r="L5666">
        <v>85210</v>
      </c>
      <c r="M5666" t="s">
        <v>39</v>
      </c>
      <c r="O5666" t="s">
        <v>11</v>
      </c>
      <c r="P5666">
        <v>5102</v>
      </c>
      <c r="Q5666">
        <v>1</v>
      </c>
      <c r="R5666">
        <v>36.78</v>
      </c>
      <c r="S5666">
        <v>36.78</v>
      </c>
      <c r="T5666">
        <v>26.97</v>
      </c>
      <c r="U5666">
        <v>26.67</v>
      </c>
      <c r="V5666" t="str">
        <f>VLOOKUP(L5666,'[2]tabela de preços'!$A:$D,4,0)</f>
        <v>VONIXX</v>
      </c>
      <c r="W5666" t="str">
        <f>VLOOKUP(L5666,'[2]tabela de preços'!$A:$F,6,0)</f>
        <v>LINHA DE HIGENIZAÇÃO E ESTÉTICA  AUTOMOTIVA</v>
      </c>
      <c r="X5666" t="str">
        <f>VLOOKUP(L5666,'[2]tabela de preços'!$A:$G,7,0)</f>
        <v>AUTOMOTIVO</v>
      </c>
    </row>
    <row r="5667" spans="1:24" x14ac:dyDescent="0.3">
      <c r="A5667" t="s">
        <v>2293</v>
      </c>
      <c r="C5667" t="s">
        <v>4441</v>
      </c>
      <c r="D5667" s="1">
        <v>46091</v>
      </c>
      <c r="E5667" t="s">
        <v>4442</v>
      </c>
      <c r="F5667">
        <v>9</v>
      </c>
      <c r="G5667">
        <v>197</v>
      </c>
      <c r="H5667" t="str">
        <f>VLOOKUP(G5667,[1]OPERADORES!$A:$B,2,0)</f>
        <v xml:space="preserve">POLIANA LORRANE DE AMORIM </v>
      </c>
      <c r="I5667" t="s">
        <v>21</v>
      </c>
      <c r="J5667" t="s">
        <v>2296</v>
      </c>
      <c r="K5667" t="s">
        <v>2297</v>
      </c>
      <c r="L5667">
        <v>21754</v>
      </c>
      <c r="M5667" t="s">
        <v>3486</v>
      </c>
      <c r="O5667" t="s">
        <v>11</v>
      </c>
      <c r="P5667">
        <v>5403</v>
      </c>
      <c r="Q5667">
        <v>6</v>
      </c>
      <c r="R5667">
        <v>18.850000000000001</v>
      </c>
      <c r="S5667">
        <v>113.1</v>
      </c>
      <c r="T5667">
        <v>85.86</v>
      </c>
      <c r="U5667">
        <v>24.08</v>
      </c>
      <c r="V5667" t="str">
        <f>VLOOKUP(L5667,'[2]tabela de preços'!$A:$D,4,0)</f>
        <v>SHERWIN WILLIAMS</v>
      </c>
      <c r="W5667" t="str">
        <f>VLOOKUP(L5667,'[2]tabela de preços'!$A:$F,6,0)</f>
        <v xml:space="preserve">SPRAYS </v>
      </c>
      <c r="X5667" t="str">
        <f>VLOOKUP(L5667,'[2]tabela de preços'!$A:$G,7,0)</f>
        <v>AUTOMOTIVO</v>
      </c>
    </row>
    <row r="5668" spans="1:24" x14ac:dyDescent="0.3">
      <c r="A5668" t="s">
        <v>2293</v>
      </c>
      <c r="C5668" t="s">
        <v>4441</v>
      </c>
      <c r="D5668" s="1">
        <v>46091</v>
      </c>
      <c r="E5668" t="s">
        <v>4442</v>
      </c>
      <c r="F5668">
        <v>9</v>
      </c>
      <c r="G5668">
        <v>197</v>
      </c>
      <c r="H5668" t="str">
        <f>VLOOKUP(G5668,[1]OPERADORES!$A:$B,2,0)</f>
        <v xml:space="preserve">POLIANA LORRANE DE AMORIM </v>
      </c>
      <c r="I5668" t="s">
        <v>21</v>
      </c>
      <c r="J5668" t="s">
        <v>2296</v>
      </c>
      <c r="K5668" t="s">
        <v>2297</v>
      </c>
      <c r="L5668">
        <v>21758</v>
      </c>
      <c r="M5668" t="s">
        <v>2258</v>
      </c>
      <c r="O5668" t="s">
        <v>11</v>
      </c>
      <c r="P5668">
        <v>5403</v>
      </c>
      <c r="Q5668">
        <v>6</v>
      </c>
      <c r="R5668">
        <v>16.86</v>
      </c>
      <c r="S5668">
        <v>101.16</v>
      </c>
      <c r="T5668">
        <v>76.739999999999995</v>
      </c>
      <c r="U5668">
        <v>24.14</v>
      </c>
      <c r="V5668" t="str">
        <f>VLOOKUP(L5668,'[2]tabela de preços'!$A:$D,4,0)</f>
        <v>SHERWIN WILLIAMS</v>
      </c>
      <c r="W5668" t="str">
        <f>VLOOKUP(L5668,'[2]tabela de preços'!$A:$F,6,0)</f>
        <v xml:space="preserve">SPRAYS </v>
      </c>
      <c r="X5668" t="str">
        <f>VLOOKUP(L5668,'[2]tabela de preços'!$A:$G,7,0)</f>
        <v>AUTOMOTIVO</v>
      </c>
    </row>
    <row r="5669" spans="1:24" x14ac:dyDescent="0.3">
      <c r="A5669" t="s">
        <v>323</v>
      </c>
      <c r="B5669" t="s">
        <v>324</v>
      </c>
      <c r="C5669" t="s">
        <v>4443</v>
      </c>
      <c r="D5669" s="1">
        <v>46092</v>
      </c>
      <c r="E5669" t="s">
        <v>4444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327</v>
      </c>
      <c r="J5669" t="s">
        <v>328</v>
      </c>
      <c r="K5669" t="s">
        <v>329</v>
      </c>
      <c r="L5669">
        <v>22955</v>
      </c>
      <c r="M5669" t="s">
        <v>3077</v>
      </c>
      <c r="O5669" t="s">
        <v>11</v>
      </c>
      <c r="P5669">
        <v>6403</v>
      </c>
      <c r="Q5669">
        <v>3</v>
      </c>
      <c r="R5669">
        <v>43.39</v>
      </c>
      <c r="S5669">
        <v>130.16999999999999</v>
      </c>
      <c r="T5669">
        <v>98.82</v>
      </c>
      <c r="U5669">
        <v>24.08</v>
      </c>
      <c r="V5669" t="str">
        <f>VLOOKUP(L5669,'[2]tabela de preços'!$A:$D,4,0)</f>
        <v>WANDA</v>
      </c>
      <c r="W5669" t="str">
        <f>VLOOKUP(L5669,'[2]tabela de preços'!$A:$F,6,0)</f>
        <v>TINTAS POLIÉSTER</v>
      </c>
      <c r="X5669" t="str">
        <f>VLOOKUP(L5669,'[2]tabela de preços'!$A:$G,7,0)</f>
        <v>AUTOMOTIVO</v>
      </c>
    </row>
    <row r="5670" spans="1:24" x14ac:dyDescent="0.3">
      <c r="A5670" t="s">
        <v>323</v>
      </c>
      <c r="B5670" t="s">
        <v>324</v>
      </c>
      <c r="C5670" t="s">
        <v>4443</v>
      </c>
      <c r="D5670" s="1">
        <v>46092</v>
      </c>
      <c r="E5670" t="s">
        <v>4444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327</v>
      </c>
      <c r="J5670" t="s">
        <v>328</v>
      </c>
      <c r="K5670" t="s">
        <v>329</v>
      </c>
      <c r="L5670">
        <v>21281</v>
      </c>
      <c r="M5670" t="s">
        <v>4445</v>
      </c>
      <c r="O5670" t="s">
        <v>11</v>
      </c>
      <c r="P5670">
        <v>6403</v>
      </c>
      <c r="Q5670">
        <v>6</v>
      </c>
      <c r="R5670">
        <v>33.950000000000003</v>
      </c>
      <c r="S5670">
        <v>203.7</v>
      </c>
      <c r="T5670">
        <v>154.62</v>
      </c>
      <c r="U5670">
        <v>24.09</v>
      </c>
      <c r="V5670" t="str">
        <f>VLOOKUP(L5670,'[2]tabela de preços'!$A:$D,4,0)</f>
        <v>WANDA</v>
      </c>
      <c r="W5670" t="str">
        <f>VLOOKUP(L5670,'[2]tabela de preços'!$A:$F,6,0)</f>
        <v>TINTAS POLIÉSTER</v>
      </c>
      <c r="X5670" t="str">
        <f>VLOOKUP(L5670,'[2]tabela de preços'!$A:$G,7,0)</f>
        <v>AUTOMOTIVO</v>
      </c>
    </row>
    <row r="5671" spans="1:24" x14ac:dyDescent="0.3">
      <c r="A5671" t="s">
        <v>323</v>
      </c>
      <c r="B5671" t="s">
        <v>324</v>
      </c>
      <c r="C5671" t="s">
        <v>4443</v>
      </c>
      <c r="D5671" s="1">
        <v>46092</v>
      </c>
      <c r="E5671" t="s">
        <v>4444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327</v>
      </c>
      <c r="J5671" t="s">
        <v>328</v>
      </c>
      <c r="K5671" t="s">
        <v>329</v>
      </c>
      <c r="L5671">
        <v>23580</v>
      </c>
      <c r="M5671" t="s">
        <v>115</v>
      </c>
      <c r="O5671" t="s">
        <v>11</v>
      </c>
      <c r="P5671">
        <v>6102</v>
      </c>
      <c r="Q5671">
        <v>20</v>
      </c>
      <c r="R5671">
        <v>0.56000000000000005</v>
      </c>
      <c r="S5671">
        <v>11.2</v>
      </c>
      <c r="T5671">
        <v>7.2</v>
      </c>
      <c r="U5671">
        <v>35.71</v>
      </c>
      <c r="V5671" t="str">
        <f>VLOOKUP(L5671,'[2]tabela de preços'!$A:$D,4,0)</f>
        <v>RENOVA COADORES</v>
      </c>
      <c r="W5671" t="str">
        <f>VLOOKUP(L5671,'[2]tabela de preços'!$A:$F,6,0)</f>
        <v>COADORES</v>
      </c>
      <c r="X5671" t="str">
        <f>VLOOKUP(L5671,'[2]tabela de preços'!$A:$G,7,0)</f>
        <v>AUTOMOTIVO</v>
      </c>
    </row>
    <row r="5672" spans="1:24" x14ac:dyDescent="0.3">
      <c r="A5672" t="s">
        <v>323</v>
      </c>
      <c r="B5672" t="s">
        <v>324</v>
      </c>
      <c r="C5672" t="s">
        <v>4443</v>
      </c>
      <c r="D5672" s="1">
        <v>46092</v>
      </c>
      <c r="E5672" t="s">
        <v>4444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327</v>
      </c>
      <c r="J5672" t="s">
        <v>328</v>
      </c>
      <c r="K5672" t="s">
        <v>329</v>
      </c>
      <c r="L5672">
        <v>9804</v>
      </c>
      <c r="M5672" t="s">
        <v>1190</v>
      </c>
      <c r="O5672" t="s">
        <v>11</v>
      </c>
      <c r="P5672">
        <v>6102</v>
      </c>
      <c r="Q5672">
        <v>2</v>
      </c>
      <c r="R5672">
        <v>37.04</v>
      </c>
      <c r="S5672">
        <v>74.08</v>
      </c>
      <c r="T5672">
        <v>56.22</v>
      </c>
      <c r="U5672">
        <v>24.11</v>
      </c>
      <c r="V5672" t="str">
        <f>VLOOKUP(L5672,'[2]tabela de preços'!$A:$D,4,0)</f>
        <v>WANDA</v>
      </c>
      <c r="W5672" t="str">
        <f>VLOOKUP(L5672,'[2]tabela de preços'!$A:$F,6,0)</f>
        <v>DESENGRAXANTE</v>
      </c>
      <c r="X5672" t="str">
        <f>VLOOKUP(L5672,'[2]tabela de preços'!$A:$G,7,0)</f>
        <v>AUTOMOTIVO</v>
      </c>
    </row>
    <row r="5673" spans="1:24" x14ac:dyDescent="0.3">
      <c r="A5673" t="s">
        <v>323</v>
      </c>
      <c r="B5673" t="s">
        <v>324</v>
      </c>
      <c r="C5673" t="s">
        <v>4443</v>
      </c>
      <c r="D5673" s="1">
        <v>46092</v>
      </c>
      <c r="E5673" t="s">
        <v>4444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327</v>
      </c>
      <c r="J5673" t="s">
        <v>328</v>
      </c>
      <c r="K5673" t="s">
        <v>329</v>
      </c>
      <c r="L5673">
        <v>10236</v>
      </c>
      <c r="M5673" t="s">
        <v>133</v>
      </c>
      <c r="O5673" t="s">
        <v>11</v>
      </c>
      <c r="P5673">
        <v>6102</v>
      </c>
      <c r="Q5673">
        <v>52</v>
      </c>
      <c r="R5673">
        <v>3.06</v>
      </c>
      <c r="S5673">
        <v>159.12</v>
      </c>
      <c r="T5673">
        <v>120.64</v>
      </c>
      <c r="U5673">
        <v>24.18</v>
      </c>
      <c r="V5673" t="str">
        <f>VLOOKUP(L5673,'[2]tabela de preços'!$A:$D,4,0)</f>
        <v>NORTON</v>
      </c>
      <c r="W5673" t="str">
        <f>VLOOKUP(L5673,'[2]tabela de preços'!$A:$F,6,0)</f>
        <v xml:space="preserve">DISCOS / LIXAS / ABRASIVOS </v>
      </c>
      <c r="X5673" t="str">
        <f>VLOOKUP(L5673,'[2]tabela de preços'!$A:$G,7,0)</f>
        <v>AUTOMOTIVO</v>
      </c>
    </row>
    <row r="5674" spans="1:24" x14ac:dyDescent="0.3">
      <c r="A5674" t="s">
        <v>323</v>
      </c>
      <c r="B5674" t="s">
        <v>324</v>
      </c>
      <c r="C5674" t="s">
        <v>4443</v>
      </c>
      <c r="D5674" s="1">
        <v>46092</v>
      </c>
      <c r="E5674" t="s">
        <v>4444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327</v>
      </c>
      <c r="J5674" t="s">
        <v>328</v>
      </c>
      <c r="K5674" t="s">
        <v>329</v>
      </c>
      <c r="L5674">
        <v>10232</v>
      </c>
      <c r="M5674" t="s">
        <v>134</v>
      </c>
      <c r="O5674" t="s">
        <v>11</v>
      </c>
      <c r="P5674">
        <v>6102</v>
      </c>
      <c r="Q5674">
        <v>52</v>
      </c>
      <c r="R5674">
        <v>2.97</v>
      </c>
      <c r="S5674">
        <v>154.44</v>
      </c>
      <c r="T5674">
        <v>117</v>
      </c>
      <c r="U5674">
        <v>24.24</v>
      </c>
      <c r="V5674" t="str">
        <f>VLOOKUP(L5674,'[2]tabela de preços'!$A:$D,4,0)</f>
        <v>NORTON</v>
      </c>
      <c r="W5674" t="str">
        <f>VLOOKUP(L5674,'[2]tabela de preços'!$A:$F,6,0)</f>
        <v xml:space="preserve">DISCOS / LIXAS / ABRASIVOS </v>
      </c>
      <c r="X5674" t="str">
        <f>VLOOKUP(L5674,'[2]tabela de preços'!$A:$G,7,0)</f>
        <v>AUTOMOTIVO</v>
      </c>
    </row>
    <row r="5675" spans="1:24" x14ac:dyDescent="0.3">
      <c r="A5675" t="s">
        <v>323</v>
      </c>
      <c r="B5675" t="s">
        <v>324</v>
      </c>
      <c r="C5675" t="s">
        <v>4443</v>
      </c>
      <c r="D5675" s="1">
        <v>46092</v>
      </c>
      <c r="E5675" t="s">
        <v>4444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327</v>
      </c>
      <c r="J5675" t="s">
        <v>328</v>
      </c>
      <c r="K5675" t="s">
        <v>329</v>
      </c>
      <c r="L5675">
        <v>10237</v>
      </c>
      <c r="M5675" t="s">
        <v>271</v>
      </c>
      <c r="O5675" t="s">
        <v>11</v>
      </c>
      <c r="P5675">
        <v>6102</v>
      </c>
      <c r="Q5675">
        <v>52</v>
      </c>
      <c r="R5675">
        <v>2.97</v>
      </c>
      <c r="S5675">
        <v>154.44</v>
      </c>
      <c r="T5675">
        <v>117</v>
      </c>
      <c r="U5675">
        <v>24.24</v>
      </c>
      <c r="V5675" t="str">
        <f>VLOOKUP(L5675,'[2]tabela de preços'!$A:$D,4,0)</f>
        <v>NORTON</v>
      </c>
      <c r="W5675" t="str">
        <f>VLOOKUP(L5675,'[2]tabela de preços'!$A:$F,6,0)</f>
        <v xml:space="preserve">DISCOS / LIXAS / ABRASIVOS </v>
      </c>
      <c r="X5675" t="str">
        <f>VLOOKUP(L5675,'[2]tabela de preços'!$A:$G,7,0)</f>
        <v>AUTOMOTIVO</v>
      </c>
    </row>
    <row r="5676" spans="1:24" x14ac:dyDescent="0.3">
      <c r="A5676" t="s">
        <v>323</v>
      </c>
      <c r="B5676" t="s">
        <v>324</v>
      </c>
      <c r="C5676" t="s">
        <v>4443</v>
      </c>
      <c r="D5676" s="1">
        <v>46092</v>
      </c>
      <c r="E5676" t="s">
        <v>4444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327</v>
      </c>
      <c r="J5676" t="s">
        <v>328</v>
      </c>
      <c r="K5676" t="s">
        <v>329</v>
      </c>
      <c r="L5676">
        <v>24240</v>
      </c>
      <c r="M5676" t="s">
        <v>240</v>
      </c>
      <c r="O5676" t="s">
        <v>11</v>
      </c>
      <c r="P5676">
        <v>6102</v>
      </c>
      <c r="Q5676">
        <v>20</v>
      </c>
      <c r="R5676">
        <v>4.32</v>
      </c>
      <c r="S5676">
        <v>86.4</v>
      </c>
      <c r="T5676">
        <v>65.599999999999994</v>
      </c>
      <c r="U5676">
        <v>24.07</v>
      </c>
      <c r="V5676" t="str">
        <f>VLOOKUP(L5676,'[2]tabela de preços'!$A:$D,4,0)</f>
        <v>ADERE</v>
      </c>
      <c r="W5676" t="str">
        <f>VLOOKUP(L5676,'[2]tabela de preços'!$A:$F,6,0)</f>
        <v>FITA AUTOMOTIVA</v>
      </c>
      <c r="X5676" t="str">
        <f>VLOOKUP(L5676,'[2]tabela de preços'!$A:$G,7,0)</f>
        <v>AUTOMOTIVO</v>
      </c>
    </row>
    <row r="5677" spans="1:24" x14ac:dyDescent="0.3">
      <c r="A5677" t="s">
        <v>323</v>
      </c>
      <c r="B5677" t="s">
        <v>324</v>
      </c>
      <c r="C5677" t="s">
        <v>4443</v>
      </c>
      <c r="D5677" s="1">
        <v>46092</v>
      </c>
      <c r="E5677" t="s">
        <v>4444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327</v>
      </c>
      <c r="J5677" t="s">
        <v>328</v>
      </c>
      <c r="K5677" t="s">
        <v>329</v>
      </c>
      <c r="L5677">
        <v>24241</v>
      </c>
      <c r="M5677" t="s">
        <v>233</v>
      </c>
      <c r="O5677" t="s">
        <v>11</v>
      </c>
      <c r="P5677">
        <v>6102</v>
      </c>
      <c r="Q5677">
        <v>10</v>
      </c>
      <c r="R5677">
        <v>12.2</v>
      </c>
      <c r="S5677">
        <v>122</v>
      </c>
      <c r="T5677">
        <v>92.6</v>
      </c>
      <c r="U5677">
        <v>24.1</v>
      </c>
      <c r="V5677" t="str">
        <f>VLOOKUP(L5677,'[2]tabela de preços'!$A:$D,4,0)</f>
        <v>ADERE</v>
      </c>
      <c r="W5677" t="str">
        <f>VLOOKUP(L5677,'[2]tabela de preços'!$A:$F,6,0)</f>
        <v>FITA AUTOMOTIVA</v>
      </c>
      <c r="X5677" t="str">
        <f>VLOOKUP(L5677,'[2]tabela de preços'!$A:$G,7,0)</f>
        <v>AUTOMOTIVO</v>
      </c>
    </row>
    <row r="5678" spans="1:24" x14ac:dyDescent="0.3">
      <c r="A5678" t="s">
        <v>323</v>
      </c>
      <c r="B5678" t="s">
        <v>324</v>
      </c>
      <c r="C5678" t="s">
        <v>4443</v>
      </c>
      <c r="D5678" s="1">
        <v>46092</v>
      </c>
      <c r="E5678" t="s">
        <v>4444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327</v>
      </c>
      <c r="J5678" t="s">
        <v>328</v>
      </c>
      <c r="K5678" t="s">
        <v>329</v>
      </c>
      <c r="L5678">
        <v>13</v>
      </c>
      <c r="M5678" t="s">
        <v>152</v>
      </c>
      <c r="O5678" t="s">
        <v>11</v>
      </c>
      <c r="P5678">
        <v>6102</v>
      </c>
      <c r="Q5678">
        <v>25</v>
      </c>
      <c r="R5678">
        <v>5.69</v>
      </c>
      <c r="S5678">
        <v>142.25</v>
      </c>
      <c r="T5678">
        <v>104</v>
      </c>
      <c r="U5678">
        <v>26.89</v>
      </c>
      <c r="V5678" t="str">
        <f>VLOOKUP(L5678,'[2]tabela de preços'!$A:$D,4,0)</f>
        <v>3M</v>
      </c>
      <c r="W5678" t="str">
        <f>VLOOKUP(L5678,'[2]tabela de preços'!$A:$F,6,0)</f>
        <v>LIXA DÁGUA</v>
      </c>
      <c r="X5678" t="str">
        <f>VLOOKUP(L5678,'[2]tabela de preços'!$A:$G,7,0)</f>
        <v>AUTOMOTIVO</v>
      </c>
    </row>
    <row r="5679" spans="1:24" x14ac:dyDescent="0.3">
      <c r="A5679" t="s">
        <v>323</v>
      </c>
      <c r="B5679" t="s">
        <v>324</v>
      </c>
      <c r="C5679" t="s">
        <v>4443</v>
      </c>
      <c r="D5679" s="1">
        <v>46092</v>
      </c>
      <c r="E5679" t="s">
        <v>4444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327</v>
      </c>
      <c r="J5679" t="s">
        <v>328</v>
      </c>
      <c r="K5679" t="s">
        <v>329</v>
      </c>
      <c r="L5679">
        <v>16</v>
      </c>
      <c r="M5679" t="s">
        <v>122</v>
      </c>
      <c r="O5679" t="s">
        <v>11</v>
      </c>
      <c r="P5679">
        <v>6102</v>
      </c>
      <c r="Q5679">
        <v>15</v>
      </c>
      <c r="R5679">
        <v>2.9</v>
      </c>
      <c r="S5679">
        <v>43.5</v>
      </c>
      <c r="T5679">
        <v>33</v>
      </c>
      <c r="U5679">
        <v>24.14</v>
      </c>
      <c r="V5679" t="str">
        <f>VLOOKUP(L5679,'[2]tabela de preços'!$A:$D,4,0)</f>
        <v>3M</v>
      </c>
      <c r="W5679" t="str">
        <f>VLOOKUP(L5679,'[2]tabela de preços'!$A:$F,6,0)</f>
        <v>LIXA DÁGUA</v>
      </c>
      <c r="X5679" t="str">
        <f>VLOOKUP(L5679,'[2]tabela de preços'!$A:$G,7,0)</f>
        <v>AUTOMOTIVO</v>
      </c>
    </row>
    <row r="5680" spans="1:24" x14ac:dyDescent="0.3">
      <c r="A5680" t="s">
        <v>323</v>
      </c>
      <c r="B5680" t="s">
        <v>324</v>
      </c>
      <c r="C5680" t="s">
        <v>4443</v>
      </c>
      <c r="D5680" s="1">
        <v>46092</v>
      </c>
      <c r="E5680" t="s">
        <v>4444</v>
      </c>
      <c r="F5680">
        <v>9</v>
      </c>
      <c r="G5680">
        <v>174</v>
      </c>
      <c r="H5680" t="str">
        <f>VLOOKUP(G5680,[1]OPERADORES!$A:$B,2,0)</f>
        <v>MIRIÃ LOBATO RODRIGUES</v>
      </c>
      <c r="I5680" t="s">
        <v>327</v>
      </c>
      <c r="J5680" t="s">
        <v>328</v>
      </c>
      <c r="K5680" t="s">
        <v>329</v>
      </c>
      <c r="L5680">
        <v>83819</v>
      </c>
      <c r="M5680" t="s">
        <v>1237</v>
      </c>
      <c r="O5680" t="s">
        <v>11</v>
      </c>
      <c r="P5680">
        <v>6102</v>
      </c>
      <c r="Q5680">
        <v>15</v>
      </c>
      <c r="R5680">
        <v>3.49</v>
      </c>
      <c r="S5680">
        <v>52.35</v>
      </c>
      <c r="T5680">
        <v>39.75</v>
      </c>
      <c r="U5680">
        <v>24.07</v>
      </c>
      <c r="V5680" t="str">
        <f>VLOOKUP(L5680,'[2]tabela de preços'!$A:$D,4,0)</f>
        <v>3M</v>
      </c>
      <c r="W5680" t="str">
        <f>VLOOKUP(L5680,'[2]tabela de preços'!$A:$F,6,0)</f>
        <v>LIXA DÁGUA</v>
      </c>
      <c r="X5680" t="str">
        <f>VLOOKUP(L5680,'[2]tabela de preços'!$A:$G,7,0)</f>
        <v>AUTOMOTIVO</v>
      </c>
    </row>
    <row r="5681" spans="1:24" x14ac:dyDescent="0.3">
      <c r="A5681" t="s">
        <v>323</v>
      </c>
      <c r="B5681" t="s">
        <v>324</v>
      </c>
      <c r="C5681" t="s">
        <v>4443</v>
      </c>
      <c r="D5681" s="1">
        <v>46092</v>
      </c>
      <c r="E5681" t="s">
        <v>4444</v>
      </c>
      <c r="F5681">
        <v>9</v>
      </c>
      <c r="G5681">
        <v>174</v>
      </c>
      <c r="H5681" t="str">
        <f>VLOOKUP(G5681,[1]OPERADORES!$A:$B,2,0)</f>
        <v>MIRIÃ LOBATO RODRIGUES</v>
      </c>
      <c r="I5681" t="s">
        <v>327</v>
      </c>
      <c r="J5681" t="s">
        <v>328</v>
      </c>
      <c r="K5681" t="s">
        <v>329</v>
      </c>
      <c r="L5681">
        <v>10238</v>
      </c>
      <c r="M5681" t="s">
        <v>79</v>
      </c>
      <c r="O5681" t="s">
        <v>11</v>
      </c>
      <c r="P5681">
        <v>6102</v>
      </c>
      <c r="Q5681">
        <v>50</v>
      </c>
      <c r="R5681">
        <v>2.95</v>
      </c>
      <c r="S5681">
        <v>147.5</v>
      </c>
      <c r="T5681">
        <v>112</v>
      </c>
      <c r="U5681">
        <v>24.07</v>
      </c>
      <c r="V5681" t="str">
        <f>VLOOKUP(L5681,'[2]tabela de preços'!$A:$D,4,0)</f>
        <v>NORTON</v>
      </c>
      <c r="W5681" t="str">
        <f>VLOOKUP(L5681,'[2]tabela de preços'!$A:$F,6,0)</f>
        <v xml:space="preserve">DISCOS / LIXAS / ABRASIVOS </v>
      </c>
      <c r="X5681" t="str">
        <f>VLOOKUP(L5681,'[2]tabela de preços'!$A:$G,7,0)</f>
        <v>AUTOMOTIVO</v>
      </c>
    </row>
    <row r="5682" spans="1:24" x14ac:dyDescent="0.3">
      <c r="A5682" t="s">
        <v>323</v>
      </c>
      <c r="B5682" t="s">
        <v>324</v>
      </c>
      <c r="C5682" t="s">
        <v>4443</v>
      </c>
      <c r="D5682" s="1">
        <v>46092</v>
      </c>
      <c r="E5682" t="s">
        <v>4444</v>
      </c>
      <c r="F5682">
        <v>9</v>
      </c>
      <c r="G5682">
        <v>174</v>
      </c>
      <c r="H5682" t="str">
        <f>VLOOKUP(G5682,[1]OPERADORES!$A:$B,2,0)</f>
        <v>MIRIÃ LOBATO RODRIGUES</v>
      </c>
      <c r="I5682" t="s">
        <v>327</v>
      </c>
      <c r="J5682" t="s">
        <v>328</v>
      </c>
      <c r="K5682" t="s">
        <v>329</v>
      </c>
      <c r="L5682">
        <v>10240</v>
      </c>
      <c r="M5682" t="s">
        <v>81</v>
      </c>
      <c r="O5682" t="s">
        <v>11</v>
      </c>
      <c r="P5682">
        <v>6102</v>
      </c>
      <c r="Q5682">
        <v>25</v>
      </c>
      <c r="R5682">
        <v>2.95</v>
      </c>
      <c r="S5682">
        <v>73.75</v>
      </c>
      <c r="T5682">
        <v>56</v>
      </c>
      <c r="U5682">
        <v>24.07</v>
      </c>
      <c r="V5682" t="str">
        <f>VLOOKUP(L5682,'[2]tabela de preços'!$A:$D,4,0)</f>
        <v>NORTON</v>
      </c>
      <c r="W5682" t="str">
        <f>VLOOKUP(L5682,'[2]tabela de preços'!$A:$F,6,0)</f>
        <v xml:space="preserve">DISCOS / LIXAS / ABRASIVOS </v>
      </c>
      <c r="X5682" t="str">
        <f>VLOOKUP(L5682,'[2]tabela de preços'!$A:$G,7,0)</f>
        <v>AUTOMOTIVO</v>
      </c>
    </row>
    <row r="5683" spans="1:24" x14ac:dyDescent="0.3">
      <c r="A5683" t="s">
        <v>323</v>
      </c>
      <c r="B5683" t="s">
        <v>324</v>
      </c>
      <c r="C5683" t="s">
        <v>4443</v>
      </c>
      <c r="D5683" s="1">
        <v>46092</v>
      </c>
      <c r="E5683" t="s">
        <v>4444</v>
      </c>
      <c r="F5683">
        <v>9</v>
      </c>
      <c r="G5683">
        <v>174</v>
      </c>
      <c r="H5683" t="str">
        <f>VLOOKUP(G5683,[1]OPERADORES!$A:$B,2,0)</f>
        <v>MIRIÃ LOBATO RODRIGUES</v>
      </c>
      <c r="I5683" t="s">
        <v>327</v>
      </c>
      <c r="J5683" t="s">
        <v>328</v>
      </c>
      <c r="K5683" t="s">
        <v>329</v>
      </c>
      <c r="L5683">
        <v>10242</v>
      </c>
      <c r="M5683" t="s">
        <v>82</v>
      </c>
      <c r="O5683" t="s">
        <v>11</v>
      </c>
      <c r="P5683">
        <v>6102</v>
      </c>
      <c r="Q5683">
        <v>25</v>
      </c>
      <c r="R5683">
        <v>2.95</v>
      </c>
      <c r="S5683">
        <v>73.75</v>
      </c>
      <c r="T5683">
        <v>56</v>
      </c>
      <c r="U5683">
        <v>24.07</v>
      </c>
      <c r="V5683" t="str">
        <f>VLOOKUP(L5683,'[2]tabela de preços'!$A:$D,4,0)</f>
        <v>NORTON</v>
      </c>
      <c r="W5683" t="str">
        <f>VLOOKUP(L5683,'[2]tabela de preços'!$A:$F,6,0)</f>
        <v xml:space="preserve">DISCOS / LIXAS / ABRASIVOS </v>
      </c>
      <c r="X5683" t="str">
        <f>VLOOKUP(L5683,'[2]tabela de preços'!$A:$G,7,0)</f>
        <v>AUTOMOTIVO</v>
      </c>
    </row>
    <row r="5684" spans="1:24" x14ac:dyDescent="0.3">
      <c r="A5684" t="s">
        <v>323</v>
      </c>
      <c r="B5684" t="s">
        <v>324</v>
      </c>
      <c r="C5684" t="s">
        <v>4443</v>
      </c>
      <c r="D5684" s="1">
        <v>46092</v>
      </c>
      <c r="E5684" t="s">
        <v>4444</v>
      </c>
      <c r="F5684">
        <v>9</v>
      </c>
      <c r="G5684">
        <v>174</v>
      </c>
      <c r="H5684" t="str">
        <f>VLOOKUP(G5684,[1]OPERADORES!$A:$B,2,0)</f>
        <v>MIRIÃ LOBATO RODRIGUES</v>
      </c>
      <c r="I5684" t="s">
        <v>327</v>
      </c>
      <c r="J5684" t="s">
        <v>328</v>
      </c>
      <c r="K5684" t="s">
        <v>329</v>
      </c>
      <c r="L5684">
        <v>10243</v>
      </c>
      <c r="M5684" t="s">
        <v>83</v>
      </c>
      <c r="O5684" t="s">
        <v>11</v>
      </c>
      <c r="P5684">
        <v>6102</v>
      </c>
      <c r="Q5684">
        <v>25</v>
      </c>
      <c r="R5684">
        <v>2.54</v>
      </c>
      <c r="S5684">
        <v>63.5</v>
      </c>
      <c r="T5684">
        <v>48.25</v>
      </c>
      <c r="U5684">
        <v>24.02</v>
      </c>
      <c r="V5684" t="str">
        <f>VLOOKUP(L5684,'[2]tabela de preços'!$A:$D,4,0)</f>
        <v>NORTON</v>
      </c>
      <c r="W5684" t="str">
        <f>VLOOKUP(L5684,'[2]tabela de preços'!$A:$F,6,0)</f>
        <v xml:space="preserve">DISCOS / LIXAS / ABRASIVOS </v>
      </c>
      <c r="X5684" t="str">
        <f>VLOOKUP(L5684,'[2]tabela de preços'!$A:$G,7,0)</f>
        <v>AUTOMOTIVO</v>
      </c>
    </row>
    <row r="5685" spans="1:24" x14ac:dyDescent="0.3">
      <c r="A5685" t="s">
        <v>323</v>
      </c>
      <c r="B5685" t="s">
        <v>324</v>
      </c>
      <c r="C5685" t="s">
        <v>4443</v>
      </c>
      <c r="D5685" s="1">
        <v>46092</v>
      </c>
      <c r="E5685" t="s">
        <v>4444</v>
      </c>
      <c r="F5685">
        <v>9</v>
      </c>
      <c r="G5685">
        <v>174</v>
      </c>
      <c r="H5685" t="str">
        <f>VLOOKUP(G5685,[1]OPERADORES!$A:$B,2,0)</f>
        <v>MIRIÃ LOBATO RODRIGUES</v>
      </c>
      <c r="I5685" t="s">
        <v>327</v>
      </c>
      <c r="J5685" t="s">
        <v>328</v>
      </c>
      <c r="K5685" t="s">
        <v>329</v>
      </c>
      <c r="L5685">
        <v>10244</v>
      </c>
      <c r="M5685" t="s">
        <v>84</v>
      </c>
      <c r="O5685" t="s">
        <v>11</v>
      </c>
      <c r="P5685">
        <v>6102</v>
      </c>
      <c r="Q5685">
        <v>25</v>
      </c>
      <c r="R5685">
        <v>2.54</v>
      </c>
      <c r="S5685">
        <v>63.5</v>
      </c>
      <c r="T5685">
        <v>48.25</v>
      </c>
      <c r="U5685">
        <v>24.02</v>
      </c>
      <c r="V5685" t="str">
        <f>VLOOKUP(L5685,'[2]tabela de preços'!$A:$D,4,0)</f>
        <v>NORTON</v>
      </c>
      <c r="W5685" t="str">
        <f>VLOOKUP(L5685,'[2]tabela de preços'!$A:$F,6,0)</f>
        <v xml:space="preserve">DISCOS / LIXAS / ABRASIVOS </v>
      </c>
      <c r="X5685" t="str">
        <f>VLOOKUP(L5685,'[2]tabela de preços'!$A:$G,7,0)</f>
        <v>AUTOMOTIVO</v>
      </c>
    </row>
    <row r="5686" spans="1:24" x14ac:dyDescent="0.3">
      <c r="A5686" t="s">
        <v>323</v>
      </c>
      <c r="B5686" t="s">
        <v>324</v>
      </c>
      <c r="C5686" t="s">
        <v>4443</v>
      </c>
      <c r="D5686" s="1">
        <v>46092</v>
      </c>
      <c r="E5686" t="s">
        <v>4444</v>
      </c>
      <c r="F5686">
        <v>9</v>
      </c>
      <c r="G5686">
        <v>174</v>
      </c>
      <c r="H5686" t="str">
        <f>VLOOKUP(G5686,[1]OPERADORES!$A:$B,2,0)</f>
        <v>MIRIÃ LOBATO RODRIGUES</v>
      </c>
      <c r="I5686" t="s">
        <v>327</v>
      </c>
      <c r="J5686" t="s">
        <v>328</v>
      </c>
      <c r="K5686" t="s">
        <v>329</v>
      </c>
      <c r="L5686">
        <v>10245</v>
      </c>
      <c r="M5686" t="s">
        <v>195</v>
      </c>
      <c r="O5686" t="s">
        <v>11</v>
      </c>
      <c r="P5686">
        <v>6102</v>
      </c>
      <c r="Q5686">
        <v>25</v>
      </c>
      <c r="R5686">
        <v>2.54</v>
      </c>
      <c r="S5686">
        <v>63.5</v>
      </c>
      <c r="T5686">
        <v>48.25</v>
      </c>
      <c r="U5686">
        <v>24.02</v>
      </c>
      <c r="V5686" t="str">
        <f>VLOOKUP(L5686,'[2]tabela de preços'!$A:$D,4,0)</f>
        <v>NORTON</v>
      </c>
      <c r="W5686" t="str">
        <f>VLOOKUP(L5686,'[2]tabela de preços'!$A:$F,6,0)</f>
        <v xml:space="preserve">DISCOS / LIXAS / ABRASIVOS </v>
      </c>
      <c r="X5686" t="str">
        <f>VLOOKUP(L5686,'[2]tabela de preços'!$A:$G,7,0)</f>
        <v>AUTOMOTIVO</v>
      </c>
    </row>
    <row r="5687" spans="1:24" x14ac:dyDescent="0.3">
      <c r="A5687" t="s">
        <v>323</v>
      </c>
      <c r="B5687" t="s">
        <v>324</v>
      </c>
      <c r="C5687" t="s">
        <v>4443</v>
      </c>
      <c r="D5687" s="1">
        <v>46092</v>
      </c>
      <c r="E5687" t="s">
        <v>4444</v>
      </c>
      <c r="F5687">
        <v>9</v>
      </c>
      <c r="G5687">
        <v>174</v>
      </c>
      <c r="H5687" t="str">
        <f>VLOOKUP(G5687,[1]OPERADORES!$A:$B,2,0)</f>
        <v>MIRIÃ LOBATO RODRIGUES</v>
      </c>
      <c r="I5687" t="s">
        <v>327</v>
      </c>
      <c r="J5687" t="s">
        <v>328</v>
      </c>
      <c r="K5687" t="s">
        <v>329</v>
      </c>
      <c r="L5687">
        <v>10246</v>
      </c>
      <c r="M5687" t="s">
        <v>206</v>
      </c>
      <c r="O5687" t="s">
        <v>11</v>
      </c>
      <c r="P5687">
        <v>6102</v>
      </c>
      <c r="Q5687">
        <v>25</v>
      </c>
      <c r="R5687">
        <v>2.54</v>
      </c>
      <c r="S5687">
        <v>63.5</v>
      </c>
      <c r="T5687">
        <v>48.25</v>
      </c>
      <c r="U5687">
        <v>24.02</v>
      </c>
      <c r="V5687" t="str">
        <f>VLOOKUP(L5687,'[2]tabela de preços'!$A:$D,4,0)</f>
        <v>NORTON</v>
      </c>
      <c r="W5687" t="str">
        <f>VLOOKUP(L5687,'[2]tabela de preços'!$A:$F,6,0)</f>
        <v xml:space="preserve">DISCOS / LIXAS / ABRASIVOS </v>
      </c>
      <c r="X5687" t="str">
        <f>VLOOKUP(L5687,'[2]tabela de preços'!$A:$G,7,0)</f>
        <v>AUTOMOTIVO</v>
      </c>
    </row>
    <row r="5688" spans="1:24" x14ac:dyDescent="0.3">
      <c r="A5688" t="s">
        <v>323</v>
      </c>
      <c r="B5688" t="s">
        <v>324</v>
      </c>
      <c r="C5688" t="s">
        <v>4443</v>
      </c>
      <c r="D5688" s="1">
        <v>46092</v>
      </c>
      <c r="E5688" t="s">
        <v>4444</v>
      </c>
      <c r="F5688">
        <v>9</v>
      </c>
      <c r="G5688">
        <v>174</v>
      </c>
      <c r="H5688" t="str">
        <f>VLOOKUP(G5688,[1]OPERADORES!$A:$B,2,0)</f>
        <v>MIRIÃ LOBATO RODRIGUES</v>
      </c>
      <c r="I5688" t="s">
        <v>327</v>
      </c>
      <c r="J5688" t="s">
        <v>328</v>
      </c>
      <c r="K5688" t="s">
        <v>329</v>
      </c>
      <c r="L5688">
        <v>21078</v>
      </c>
      <c r="M5688" t="s">
        <v>141</v>
      </c>
      <c r="O5688" t="s">
        <v>11</v>
      </c>
      <c r="P5688">
        <v>6102</v>
      </c>
      <c r="Q5688">
        <v>24</v>
      </c>
      <c r="R5688">
        <v>23.49</v>
      </c>
      <c r="S5688">
        <v>563.76</v>
      </c>
      <c r="T5688">
        <v>447.84</v>
      </c>
      <c r="U5688">
        <v>20.56</v>
      </c>
      <c r="V5688" t="str">
        <f>VLOOKUP(L5688,'[2]tabela de preços'!$A:$D,4,0)</f>
        <v>SHERWIN WILLIAMS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323</v>
      </c>
      <c r="B5689" t="s">
        <v>324</v>
      </c>
      <c r="C5689" t="s">
        <v>4443</v>
      </c>
      <c r="D5689" s="1">
        <v>46092</v>
      </c>
      <c r="E5689" t="s">
        <v>4444</v>
      </c>
      <c r="F5689">
        <v>9</v>
      </c>
      <c r="G5689">
        <v>174</v>
      </c>
      <c r="H5689" t="str">
        <f>VLOOKUP(G5689,[1]OPERADORES!$A:$B,2,0)</f>
        <v>MIRIÃ LOBATO RODRIGUES</v>
      </c>
      <c r="I5689" t="s">
        <v>327</v>
      </c>
      <c r="J5689" t="s">
        <v>328</v>
      </c>
      <c r="K5689" t="s">
        <v>329</v>
      </c>
      <c r="L5689">
        <v>21316</v>
      </c>
      <c r="M5689" t="s">
        <v>1829</v>
      </c>
      <c r="O5689" t="s">
        <v>11</v>
      </c>
      <c r="P5689">
        <v>6102</v>
      </c>
      <c r="Q5689">
        <v>2</v>
      </c>
      <c r="R5689">
        <v>124.15</v>
      </c>
      <c r="S5689">
        <v>248.3</v>
      </c>
      <c r="T5689">
        <v>188.46</v>
      </c>
      <c r="U5689">
        <v>24.1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360</v>
      </c>
      <c r="C5690" t="s">
        <v>4446</v>
      </c>
      <c r="D5690" s="1">
        <v>46092</v>
      </c>
      <c r="E5690" t="s">
        <v>4447</v>
      </c>
      <c r="F5690">
        <v>9</v>
      </c>
      <c r="G5690">
        <v>231</v>
      </c>
      <c r="H5690" t="str">
        <f>VLOOKUP(G5690,[1]OPERADORES!$A:$B,2,0)</f>
        <v>EDIJANE</v>
      </c>
      <c r="I5690" t="s">
        <v>21</v>
      </c>
      <c r="J5690" t="s">
        <v>363</v>
      </c>
      <c r="K5690" t="s">
        <v>364</v>
      </c>
      <c r="L5690">
        <v>85403</v>
      </c>
      <c r="M5690" t="s">
        <v>2582</v>
      </c>
      <c r="O5690" t="s">
        <v>11</v>
      </c>
      <c r="P5690">
        <v>5102</v>
      </c>
      <c r="Q5690">
        <v>1</v>
      </c>
      <c r="R5690">
        <v>570.62</v>
      </c>
      <c r="S5690">
        <v>570.62</v>
      </c>
      <c r="T5690">
        <v>406.86</v>
      </c>
      <c r="U5690">
        <v>28.7</v>
      </c>
      <c r="V5690" t="str">
        <f>VLOOKUP(L5690,'[2]tabela de preços'!$A:$D,4,0)</f>
        <v>BRASILUX</v>
      </c>
      <c r="W5690" t="str">
        <f>VLOOKUP(L5690,'[2]tabela de preços'!$A:$F,6,0)</f>
        <v>TINTA EM PÓ</v>
      </c>
      <c r="X5690" t="str">
        <f>VLOOKUP(L5690,'[2]tabela de preços'!$A:$G,7,0)</f>
        <v>INDUSTRIAL</v>
      </c>
    </row>
    <row r="5691" spans="1:24" x14ac:dyDescent="0.3">
      <c r="A5691" t="s">
        <v>528</v>
      </c>
      <c r="C5691" t="s">
        <v>4448</v>
      </c>
      <c r="D5691" s="1">
        <v>46092</v>
      </c>
      <c r="E5691" t="s">
        <v>4449</v>
      </c>
      <c r="F5691">
        <v>9</v>
      </c>
      <c r="G5691">
        <v>231</v>
      </c>
      <c r="H5691" t="str">
        <f>VLOOKUP(G5691,[1]OPERADORES!$A:$B,2,0)</f>
        <v>EDIJANE</v>
      </c>
      <c r="I5691" t="s">
        <v>21</v>
      </c>
      <c r="J5691" t="s">
        <v>531</v>
      </c>
      <c r="K5691" t="s">
        <v>532</v>
      </c>
      <c r="L5691">
        <v>84498</v>
      </c>
      <c r="M5691" t="s">
        <v>533</v>
      </c>
      <c r="O5691" t="s">
        <v>11</v>
      </c>
      <c r="P5691">
        <v>5403</v>
      </c>
      <c r="Q5691">
        <v>2</v>
      </c>
      <c r="R5691">
        <v>460.98</v>
      </c>
      <c r="S5691">
        <v>921.96</v>
      </c>
      <c r="T5691">
        <v>699.78</v>
      </c>
      <c r="U5691">
        <v>24.1</v>
      </c>
      <c r="V5691" t="str">
        <f>VLOOKUP(L5691,'[2]tabela de preços'!$A:$D,4,0)</f>
        <v>BRASILUX</v>
      </c>
      <c r="W5691" t="str">
        <f>VLOOKUP(L5691,'[2]tabela de preços'!$A:$F,6,0)</f>
        <v>ESMALTES</v>
      </c>
      <c r="X5691" t="str">
        <f>VLOOKUP(L5691,'[2]tabela de preços'!$A:$G,7,0)</f>
        <v>INDUSTRIAL</v>
      </c>
    </row>
    <row r="5692" spans="1:24" x14ac:dyDescent="0.3">
      <c r="A5692" t="s">
        <v>528</v>
      </c>
      <c r="C5692" t="s">
        <v>4448</v>
      </c>
      <c r="D5692" s="1">
        <v>46092</v>
      </c>
      <c r="E5692" t="s">
        <v>4449</v>
      </c>
      <c r="F5692">
        <v>9</v>
      </c>
      <c r="G5692">
        <v>231</v>
      </c>
      <c r="H5692" t="str">
        <f>VLOOKUP(G5692,[1]OPERADORES!$A:$B,2,0)</f>
        <v>EDIJANE</v>
      </c>
      <c r="I5692" t="s">
        <v>21</v>
      </c>
      <c r="J5692" t="s">
        <v>531</v>
      </c>
      <c r="K5692" t="s">
        <v>532</v>
      </c>
      <c r="L5692">
        <v>84499</v>
      </c>
      <c r="M5692" t="s">
        <v>534</v>
      </c>
      <c r="O5692" t="s">
        <v>11</v>
      </c>
      <c r="P5692">
        <v>5102</v>
      </c>
      <c r="Q5692">
        <v>2</v>
      </c>
      <c r="R5692">
        <v>185.45</v>
      </c>
      <c r="S5692">
        <v>370.9</v>
      </c>
      <c r="T5692">
        <v>281.52</v>
      </c>
      <c r="U5692">
        <v>24.1</v>
      </c>
      <c r="V5692" t="str">
        <f>VLOOKUP(L5692,'[2]tabela de preços'!$A:$D,4,0)</f>
        <v>BRASILUX</v>
      </c>
      <c r="W5692" t="str">
        <f>VLOOKUP(L5692,'[2]tabela de preços'!$A:$F,6,0)</f>
        <v>THINNER DE LIMPEZA</v>
      </c>
      <c r="X5692" t="str">
        <f>VLOOKUP(L5692,'[2]tabela de preços'!$A:$G,7,0)</f>
        <v>THINNER</v>
      </c>
    </row>
    <row r="5693" spans="1:24" x14ac:dyDescent="0.3">
      <c r="A5693" t="s">
        <v>626</v>
      </c>
      <c r="B5693" t="s">
        <v>627</v>
      </c>
      <c r="C5693" t="s">
        <v>4450</v>
      </c>
      <c r="D5693" s="1">
        <v>46092</v>
      </c>
      <c r="E5693" t="s">
        <v>4451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21</v>
      </c>
      <c r="J5693" t="s">
        <v>630</v>
      </c>
      <c r="K5693" t="s">
        <v>631</v>
      </c>
      <c r="L5693">
        <v>10067</v>
      </c>
      <c r="M5693" t="s">
        <v>177</v>
      </c>
      <c r="O5693" t="s">
        <v>11</v>
      </c>
      <c r="P5693">
        <v>5102</v>
      </c>
      <c r="Q5693">
        <v>3</v>
      </c>
      <c r="R5693">
        <v>88.9</v>
      </c>
      <c r="S5693">
        <v>266.7</v>
      </c>
      <c r="T5693">
        <v>220.74</v>
      </c>
      <c r="U5693">
        <v>17.23</v>
      </c>
      <c r="V5693" t="str">
        <f>VLOOKUP(L5693,'[2]tabela de preços'!$A:$D,4,0)</f>
        <v>3M</v>
      </c>
      <c r="W5693" t="str">
        <f>VLOOKUP(L5693,'[2]tabela de preços'!$A:$F,6,0)</f>
        <v>BOINAS PARA POLIMENTO</v>
      </c>
      <c r="X5693" t="str">
        <f>VLOOKUP(L5693,'[2]tabela de preços'!$A:$G,7,0)</f>
        <v>AUTOMOTIVO</v>
      </c>
    </row>
    <row r="5694" spans="1:24" x14ac:dyDescent="0.3">
      <c r="A5694" t="s">
        <v>626</v>
      </c>
      <c r="B5694" t="s">
        <v>627</v>
      </c>
      <c r="C5694" t="s">
        <v>4450</v>
      </c>
      <c r="D5694" s="1">
        <v>46092</v>
      </c>
      <c r="E5694" t="s">
        <v>4451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21</v>
      </c>
      <c r="J5694" t="s">
        <v>630</v>
      </c>
      <c r="K5694" t="s">
        <v>631</v>
      </c>
      <c r="L5694">
        <v>84487</v>
      </c>
      <c r="M5694" t="s">
        <v>633</v>
      </c>
      <c r="O5694" t="s">
        <v>11</v>
      </c>
      <c r="P5694">
        <v>5403</v>
      </c>
      <c r="Q5694">
        <v>6</v>
      </c>
      <c r="R5694">
        <v>28.84</v>
      </c>
      <c r="S5694">
        <v>173.04</v>
      </c>
      <c r="T5694">
        <v>131.34</v>
      </c>
      <c r="U5694">
        <v>24.1</v>
      </c>
      <c r="V5694" t="str">
        <f>VLOOKUP(L5694,'[2]tabela de preços'!$A:$D,4,0)</f>
        <v>BRASILUX</v>
      </c>
      <c r="W5694" t="str">
        <f>VLOOKUP(L5694,'[2]tabela de preços'!$A:$F,6,0)</f>
        <v>TINTAS LACA</v>
      </c>
      <c r="X5694" t="str">
        <f>VLOOKUP(L5694,'[2]tabela de preços'!$A:$G,7,0)</f>
        <v>AUTOMOTIVO</v>
      </c>
    </row>
    <row r="5695" spans="1:24" x14ac:dyDescent="0.3">
      <c r="A5695" t="s">
        <v>626</v>
      </c>
      <c r="B5695" t="s">
        <v>627</v>
      </c>
      <c r="C5695" t="s">
        <v>4450</v>
      </c>
      <c r="D5695" s="1">
        <v>46092</v>
      </c>
      <c r="E5695" t="s">
        <v>4451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21</v>
      </c>
      <c r="J5695" t="s">
        <v>630</v>
      </c>
      <c r="K5695" t="s">
        <v>631</v>
      </c>
      <c r="L5695">
        <v>84108</v>
      </c>
      <c r="M5695" t="s">
        <v>144</v>
      </c>
      <c r="O5695" t="s">
        <v>11</v>
      </c>
      <c r="P5695">
        <v>5403</v>
      </c>
      <c r="Q5695">
        <v>6</v>
      </c>
      <c r="R5695">
        <v>27.29</v>
      </c>
      <c r="S5695">
        <v>163.74</v>
      </c>
      <c r="T5695">
        <v>124.26</v>
      </c>
      <c r="U5695">
        <v>24.11</v>
      </c>
      <c r="V5695" t="str">
        <f>VLOOKUP(L5695,'[2]tabela de preços'!$A:$D,4,0)</f>
        <v>BRASILUX</v>
      </c>
      <c r="W5695" t="str">
        <f>VLOOKUP(L5695,'[2]tabela de preços'!$A:$F,6,0)</f>
        <v>TINTAS LACA</v>
      </c>
      <c r="X5695" t="str">
        <f>VLOOKUP(L5695,'[2]tabela de preços'!$A:$G,7,0)</f>
        <v>AUTOMOTIVO</v>
      </c>
    </row>
    <row r="5696" spans="1:24" x14ac:dyDescent="0.3">
      <c r="A5696" t="s">
        <v>626</v>
      </c>
      <c r="B5696" t="s">
        <v>627</v>
      </c>
      <c r="C5696" t="s">
        <v>4450</v>
      </c>
      <c r="D5696" s="1">
        <v>46092</v>
      </c>
      <c r="E5696" t="s">
        <v>4451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21</v>
      </c>
      <c r="J5696" t="s">
        <v>630</v>
      </c>
      <c r="K5696" t="s">
        <v>631</v>
      </c>
      <c r="L5696">
        <v>23580</v>
      </c>
      <c r="M5696" t="s">
        <v>115</v>
      </c>
      <c r="O5696" t="s">
        <v>11</v>
      </c>
      <c r="P5696">
        <v>5102</v>
      </c>
      <c r="Q5696">
        <v>100</v>
      </c>
      <c r="R5696">
        <v>0.48</v>
      </c>
      <c r="S5696">
        <v>48</v>
      </c>
      <c r="T5696">
        <v>36</v>
      </c>
      <c r="U5696">
        <v>25</v>
      </c>
      <c r="V5696" t="str">
        <f>VLOOKUP(L5696,'[2]tabela de preços'!$A:$D,4,0)</f>
        <v>RENOVA COADORES</v>
      </c>
      <c r="W5696" t="str">
        <f>VLOOKUP(L5696,'[2]tabela de preços'!$A:$F,6,0)</f>
        <v>COADORES</v>
      </c>
      <c r="X5696" t="str">
        <f>VLOOKUP(L5696,'[2]tabela de preços'!$A:$G,7,0)</f>
        <v>AUTOMOTIVO</v>
      </c>
    </row>
    <row r="5697" spans="1:24" x14ac:dyDescent="0.3">
      <c r="A5697" t="s">
        <v>626</v>
      </c>
      <c r="B5697" t="s">
        <v>627</v>
      </c>
      <c r="C5697" t="s">
        <v>4450</v>
      </c>
      <c r="D5697" s="1">
        <v>46092</v>
      </c>
      <c r="E5697" t="s">
        <v>4451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21</v>
      </c>
      <c r="J5697" t="s">
        <v>630</v>
      </c>
      <c r="K5697" t="s">
        <v>631</v>
      </c>
      <c r="L5697">
        <v>23110</v>
      </c>
      <c r="M5697" t="s">
        <v>409</v>
      </c>
      <c r="O5697" t="s">
        <v>11</v>
      </c>
      <c r="P5697">
        <v>5102</v>
      </c>
      <c r="Q5697">
        <v>100</v>
      </c>
      <c r="R5697">
        <v>2.35</v>
      </c>
      <c r="S5697">
        <v>235</v>
      </c>
      <c r="T5697">
        <v>185</v>
      </c>
      <c r="U5697">
        <v>21.28</v>
      </c>
      <c r="V5697" t="str">
        <f>VLOOKUP(L5697,'[2]tabela de preços'!$A:$D,4,0)</f>
        <v>3M</v>
      </c>
      <c r="W5697" t="str">
        <f>VLOOKUP(L5697,'[2]tabela de preços'!$A:$F,6,0)</f>
        <v xml:space="preserve">DISCOS / LIXAS / ABRASIVOS </v>
      </c>
      <c r="X5697" t="str">
        <f>VLOOKUP(L5697,'[2]tabela de preços'!$A:$G,7,0)</f>
        <v>AUTOMOTIVO</v>
      </c>
    </row>
    <row r="5698" spans="1:24" x14ac:dyDescent="0.3">
      <c r="A5698" t="s">
        <v>626</v>
      </c>
      <c r="B5698" t="s">
        <v>627</v>
      </c>
      <c r="C5698" t="s">
        <v>4450</v>
      </c>
      <c r="D5698" s="1">
        <v>46092</v>
      </c>
      <c r="E5698" t="s">
        <v>4451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21</v>
      </c>
      <c r="J5698" t="s">
        <v>630</v>
      </c>
      <c r="K5698" t="s">
        <v>631</v>
      </c>
      <c r="L5698">
        <v>23105</v>
      </c>
      <c r="M5698" t="s">
        <v>402</v>
      </c>
      <c r="O5698" t="s">
        <v>11</v>
      </c>
      <c r="P5698">
        <v>5102</v>
      </c>
      <c r="Q5698">
        <v>100</v>
      </c>
      <c r="R5698">
        <v>2.35</v>
      </c>
      <c r="S5698">
        <v>235</v>
      </c>
      <c r="T5698">
        <v>192</v>
      </c>
      <c r="U5698">
        <v>18.3</v>
      </c>
      <c r="V5698" t="str">
        <f>VLOOKUP(L5698,'[2]tabela de preços'!$A:$D,4,0)</f>
        <v>3M</v>
      </c>
      <c r="W5698" t="str">
        <f>VLOOKUP(L5698,'[2]tabela de preços'!$A:$F,6,0)</f>
        <v xml:space="preserve">DISCOS / LIXAS / ABRASIVOS </v>
      </c>
      <c r="X5698" t="str">
        <f>VLOOKUP(L5698,'[2]tabela de preços'!$A:$G,7,0)</f>
        <v>AUTOMOTIVO</v>
      </c>
    </row>
    <row r="5699" spans="1:24" x14ac:dyDescent="0.3">
      <c r="A5699" t="s">
        <v>626</v>
      </c>
      <c r="B5699" t="s">
        <v>627</v>
      </c>
      <c r="C5699" t="s">
        <v>4450</v>
      </c>
      <c r="D5699" s="1">
        <v>46092</v>
      </c>
      <c r="E5699" t="s">
        <v>4451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21</v>
      </c>
      <c r="J5699" t="s">
        <v>630</v>
      </c>
      <c r="K5699" t="s">
        <v>631</v>
      </c>
      <c r="L5699">
        <v>23106</v>
      </c>
      <c r="M5699" t="s">
        <v>403</v>
      </c>
      <c r="O5699" t="s">
        <v>11</v>
      </c>
      <c r="P5699">
        <v>5102</v>
      </c>
      <c r="Q5699">
        <v>200</v>
      </c>
      <c r="R5699">
        <v>2.35</v>
      </c>
      <c r="S5699">
        <v>470</v>
      </c>
      <c r="T5699">
        <v>384</v>
      </c>
      <c r="U5699">
        <v>18.3</v>
      </c>
      <c r="V5699" t="str">
        <f>VLOOKUP(L5699,'[2]tabela de preços'!$A:$D,4,0)</f>
        <v>3M</v>
      </c>
      <c r="W5699" t="str">
        <f>VLOOKUP(L5699,'[2]tabela de preços'!$A:$F,6,0)</f>
        <v xml:space="preserve">DISCOS / LIXAS / ABRASIVOS </v>
      </c>
      <c r="X5699" t="str">
        <f>VLOOKUP(L5699,'[2]tabela de preços'!$A:$G,7,0)</f>
        <v>AUTOMOTIVO</v>
      </c>
    </row>
    <row r="5700" spans="1:24" x14ac:dyDescent="0.3">
      <c r="A5700" t="s">
        <v>626</v>
      </c>
      <c r="B5700" t="s">
        <v>627</v>
      </c>
      <c r="C5700" t="s">
        <v>4450</v>
      </c>
      <c r="D5700" s="1">
        <v>46092</v>
      </c>
      <c r="E5700" t="s">
        <v>4451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21</v>
      </c>
      <c r="J5700" t="s">
        <v>630</v>
      </c>
      <c r="K5700" t="s">
        <v>631</v>
      </c>
      <c r="L5700">
        <v>24248</v>
      </c>
      <c r="M5700" t="s">
        <v>107</v>
      </c>
      <c r="O5700" t="s">
        <v>11</v>
      </c>
      <c r="P5700">
        <v>5102</v>
      </c>
      <c r="Q5700">
        <v>24</v>
      </c>
      <c r="R5700">
        <v>7.9</v>
      </c>
      <c r="S5700">
        <v>189.6</v>
      </c>
      <c r="T5700">
        <v>156</v>
      </c>
      <c r="U5700">
        <v>17.72</v>
      </c>
      <c r="V5700" t="str">
        <f>VLOOKUP(L5700,'[2]tabela de preços'!$A:$D,4,0)</f>
        <v>SHERWIN WILLIAMS</v>
      </c>
      <c r="W5700" t="str">
        <f>VLOOKUP(L5700,'[2]tabela de preços'!$A:$F,6,0)</f>
        <v>PRIMER AUTOMOTIVO</v>
      </c>
      <c r="X5700" t="str">
        <f>VLOOKUP(L5700,'[2]tabela de preços'!$A:$G,7,0)</f>
        <v>AUTOMOTIVO</v>
      </c>
    </row>
    <row r="5701" spans="1:24" x14ac:dyDescent="0.3">
      <c r="A5701" t="s">
        <v>626</v>
      </c>
      <c r="B5701" t="s">
        <v>627</v>
      </c>
      <c r="C5701" t="s">
        <v>4450</v>
      </c>
      <c r="D5701" s="1">
        <v>46092</v>
      </c>
      <c r="E5701" t="s">
        <v>4451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21</v>
      </c>
      <c r="J5701" t="s">
        <v>630</v>
      </c>
      <c r="K5701" t="s">
        <v>631</v>
      </c>
      <c r="L5701">
        <v>22684</v>
      </c>
      <c r="M5701" t="s">
        <v>73</v>
      </c>
      <c r="O5701" t="s">
        <v>11</v>
      </c>
      <c r="P5701">
        <v>5102</v>
      </c>
      <c r="Q5701">
        <v>320</v>
      </c>
      <c r="R5701">
        <v>3.65</v>
      </c>
      <c r="S5701" s="2">
        <v>1168</v>
      </c>
      <c r="T5701">
        <v>985.6</v>
      </c>
      <c r="U5701">
        <v>15.62</v>
      </c>
      <c r="V5701" t="str">
        <f>VLOOKUP(L5701,'[2]tabela de preços'!$A:$D,4,0)</f>
        <v>3M</v>
      </c>
      <c r="W5701" t="str">
        <f>VLOOKUP(L5701,'[2]tabela de preços'!$A:$F,6,0)</f>
        <v>FITA AUTOMOTIVA</v>
      </c>
      <c r="X5701" t="str">
        <f>VLOOKUP(L5701,'[2]tabela de preços'!$A:$G,7,0)</f>
        <v>AUTOMOTIVO</v>
      </c>
    </row>
    <row r="5702" spans="1:24" x14ac:dyDescent="0.3">
      <c r="A5702" t="s">
        <v>626</v>
      </c>
      <c r="B5702" t="s">
        <v>627</v>
      </c>
      <c r="C5702" t="s">
        <v>4450</v>
      </c>
      <c r="D5702" s="1">
        <v>46092</v>
      </c>
      <c r="E5702" t="s">
        <v>4451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21</v>
      </c>
      <c r="J5702" t="s">
        <v>630</v>
      </c>
      <c r="K5702" t="s">
        <v>631</v>
      </c>
      <c r="L5702">
        <v>23076</v>
      </c>
      <c r="M5702" t="s">
        <v>97</v>
      </c>
      <c r="O5702" t="s">
        <v>11</v>
      </c>
      <c r="P5702">
        <v>5403</v>
      </c>
      <c r="Q5702">
        <v>12</v>
      </c>
      <c r="R5702">
        <v>33.89</v>
      </c>
      <c r="S5702">
        <v>406.68</v>
      </c>
      <c r="T5702">
        <v>318.36</v>
      </c>
      <c r="U5702">
        <v>21.72</v>
      </c>
      <c r="V5702" t="str">
        <f>VLOOKUP(L5702,'[2]tabela de preços'!$A:$D,4,0)</f>
        <v>WANDA</v>
      </c>
      <c r="W5702" t="str">
        <f>VLOOKUP(L5702,'[2]tabela de preços'!$A:$F,6,0)</f>
        <v>PRIMER AUTOMOTIVO</v>
      </c>
      <c r="X5702" t="str">
        <f>VLOOKUP(L5702,'[2]tabela de preços'!$A:$G,7,0)</f>
        <v>AUTOMOTIVO</v>
      </c>
    </row>
    <row r="5703" spans="1:24" x14ac:dyDescent="0.3">
      <c r="A5703" t="s">
        <v>626</v>
      </c>
      <c r="B5703" t="s">
        <v>627</v>
      </c>
      <c r="C5703" t="s">
        <v>4450</v>
      </c>
      <c r="D5703" s="1">
        <v>46092</v>
      </c>
      <c r="E5703" t="s">
        <v>4451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21</v>
      </c>
      <c r="J5703" t="s">
        <v>630</v>
      </c>
      <c r="K5703" t="s">
        <v>631</v>
      </c>
      <c r="L5703">
        <v>23100</v>
      </c>
      <c r="M5703" t="s">
        <v>99</v>
      </c>
      <c r="O5703" t="s">
        <v>11</v>
      </c>
      <c r="P5703">
        <v>5102</v>
      </c>
      <c r="Q5703">
        <v>400</v>
      </c>
      <c r="R5703">
        <v>2.35</v>
      </c>
      <c r="S5703">
        <v>940</v>
      </c>
      <c r="T5703">
        <v>676</v>
      </c>
      <c r="U5703">
        <v>28.09</v>
      </c>
      <c r="V5703" t="str">
        <f>VLOOKUP(L5703,'[2]tabela de preços'!$A:$D,4,0)</f>
        <v>3M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626</v>
      </c>
      <c r="B5704" t="s">
        <v>627</v>
      </c>
      <c r="C5704" t="s">
        <v>4450</v>
      </c>
      <c r="D5704" s="1">
        <v>46092</v>
      </c>
      <c r="E5704" t="s">
        <v>4451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21</v>
      </c>
      <c r="J5704" t="s">
        <v>630</v>
      </c>
      <c r="K5704" t="s">
        <v>631</v>
      </c>
      <c r="L5704">
        <v>23099</v>
      </c>
      <c r="M5704" t="s">
        <v>420</v>
      </c>
      <c r="O5704" t="s">
        <v>411</v>
      </c>
      <c r="P5704">
        <v>5102</v>
      </c>
      <c r="Q5704">
        <v>50</v>
      </c>
      <c r="R5704">
        <v>2.35</v>
      </c>
      <c r="S5704">
        <v>117.5</v>
      </c>
      <c r="T5704">
        <v>84.5</v>
      </c>
      <c r="U5704">
        <v>28.09</v>
      </c>
      <c r="V5704" t="str">
        <f>VLOOKUP(L5704,'[2]tabela de preços'!$A:$D,4,0)</f>
        <v>3M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626</v>
      </c>
      <c r="B5705" t="s">
        <v>627</v>
      </c>
      <c r="C5705" t="s">
        <v>4450</v>
      </c>
      <c r="D5705" s="1">
        <v>46092</v>
      </c>
      <c r="E5705" t="s">
        <v>4451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21</v>
      </c>
      <c r="J5705" t="s">
        <v>630</v>
      </c>
      <c r="K5705" t="s">
        <v>631</v>
      </c>
      <c r="L5705">
        <v>23096</v>
      </c>
      <c r="M5705" t="s">
        <v>656</v>
      </c>
      <c r="O5705" t="s">
        <v>411</v>
      </c>
      <c r="P5705">
        <v>5102</v>
      </c>
      <c r="Q5705">
        <v>50</v>
      </c>
      <c r="R5705">
        <v>2.35</v>
      </c>
      <c r="S5705">
        <v>117.5</v>
      </c>
      <c r="T5705">
        <v>84.5</v>
      </c>
      <c r="U5705">
        <v>28.09</v>
      </c>
      <c r="V5705" t="str">
        <f>VLOOKUP(L5705,'[2]tabela de preços'!$A:$D,4,0)</f>
        <v>3M</v>
      </c>
      <c r="W5705" t="str">
        <f>VLOOKUP(L5705,'[2]tabela de preços'!$A:$F,6,0)</f>
        <v xml:space="preserve">DISCOS / LIXAS / ABRASIVOS </v>
      </c>
      <c r="X5705" t="str">
        <f>VLOOKUP(L5705,'[2]tabela de preços'!$A:$G,7,0)</f>
        <v>AUTOMOTIVO</v>
      </c>
    </row>
    <row r="5706" spans="1:24" x14ac:dyDescent="0.3">
      <c r="A5706" t="s">
        <v>626</v>
      </c>
      <c r="B5706" t="s">
        <v>627</v>
      </c>
      <c r="C5706" t="s">
        <v>4450</v>
      </c>
      <c r="D5706" s="1">
        <v>46092</v>
      </c>
      <c r="E5706" t="s">
        <v>4451</v>
      </c>
      <c r="F5706">
        <v>9</v>
      </c>
      <c r="G5706">
        <v>174</v>
      </c>
      <c r="H5706" t="str">
        <f>VLOOKUP(G5706,[1]OPERADORES!$A:$B,2,0)</f>
        <v>MIRIÃ LOBATO RODRIGUES</v>
      </c>
      <c r="I5706" t="s">
        <v>21</v>
      </c>
      <c r="J5706" t="s">
        <v>630</v>
      </c>
      <c r="K5706" t="s">
        <v>631</v>
      </c>
      <c r="L5706">
        <v>23097</v>
      </c>
      <c r="M5706" t="s">
        <v>412</v>
      </c>
      <c r="O5706" t="s">
        <v>411</v>
      </c>
      <c r="P5706">
        <v>5102</v>
      </c>
      <c r="Q5706">
        <v>50</v>
      </c>
      <c r="R5706">
        <v>2.35</v>
      </c>
      <c r="S5706">
        <v>117.5</v>
      </c>
      <c r="T5706">
        <v>68</v>
      </c>
      <c r="U5706">
        <v>42.13</v>
      </c>
      <c r="V5706" t="str">
        <f>VLOOKUP(L5706,'[2]tabela de preços'!$A:$D,4,0)</f>
        <v>3M</v>
      </c>
      <c r="W5706" t="str">
        <f>VLOOKUP(L5706,'[2]tabela de preços'!$A:$F,6,0)</f>
        <v xml:space="preserve">DISCOS / LIXAS / ABRASIVOS </v>
      </c>
      <c r="X5706" t="str">
        <f>VLOOKUP(L5706,'[2]tabela de preços'!$A:$G,7,0)</f>
        <v>AUTOMOTIVO</v>
      </c>
    </row>
    <row r="5707" spans="1:24" x14ac:dyDescent="0.3">
      <c r="A5707" t="s">
        <v>626</v>
      </c>
      <c r="B5707" t="s">
        <v>627</v>
      </c>
      <c r="C5707" t="s">
        <v>4450</v>
      </c>
      <c r="D5707" s="1">
        <v>46092</v>
      </c>
      <c r="E5707" t="s">
        <v>4451</v>
      </c>
      <c r="F5707">
        <v>9</v>
      </c>
      <c r="G5707">
        <v>174</v>
      </c>
      <c r="H5707" t="str">
        <f>VLOOKUP(G5707,[1]OPERADORES!$A:$B,2,0)</f>
        <v>MIRIÃ LOBATO RODRIGUES</v>
      </c>
      <c r="I5707" t="s">
        <v>21</v>
      </c>
      <c r="J5707" t="s">
        <v>630</v>
      </c>
      <c r="K5707" t="s">
        <v>631</v>
      </c>
      <c r="L5707">
        <v>23102</v>
      </c>
      <c r="M5707" t="s">
        <v>413</v>
      </c>
      <c r="O5707" t="s">
        <v>11</v>
      </c>
      <c r="P5707">
        <v>5102</v>
      </c>
      <c r="Q5707">
        <v>50</v>
      </c>
      <c r="R5707">
        <v>2.35</v>
      </c>
      <c r="S5707">
        <v>117.5</v>
      </c>
      <c r="T5707">
        <v>64.5</v>
      </c>
      <c r="U5707">
        <v>45.11</v>
      </c>
      <c r="V5707" t="str">
        <f>VLOOKUP(L5707,'[2]tabela de preços'!$A:$D,4,0)</f>
        <v>3M</v>
      </c>
      <c r="W5707" t="str">
        <f>VLOOKUP(L5707,'[2]tabela de preços'!$A:$F,6,0)</f>
        <v xml:space="preserve">DISCOS / LIXAS / ABRASIVOS </v>
      </c>
      <c r="X5707" t="str">
        <f>VLOOKUP(L5707,'[2]tabela de preços'!$A:$G,7,0)</f>
        <v>AUTOMOTIVO</v>
      </c>
    </row>
    <row r="5708" spans="1:24" x14ac:dyDescent="0.3">
      <c r="A5708" t="s">
        <v>626</v>
      </c>
      <c r="B5708" t="s">
        <v>627</v>
      </c>
      <c r="C5708" t="s">
        <v>4450</v>
      </c>
      <c r="D5708" s="1">
        <v>46092</v>
      </c>
      <c r="E5708" t="s">
        <v>4451</v>
      </c>
      <c r="F5708">
        <v>9</v>
      </c>
      <c r="G5708">
        <v>174</v>
      </c>
      <c r="H5708" t="str">
        <f>VLOOKUP(G5708,[1]OPERADORES!$A:$B,2,0)</f>
        <v>MIRIÃ LOBATO RODRIGUES</v>
      </c>
      <c r="I5708" t="s">
        <v>21</v>
      </c>
      <c r="J5708" t="s">
        <v>630</v>
      </c>
      <c r="K5708" t="s">
        <v>631</v>
      </c>
      <c r="L5708">
        <v>13</v>
      </c>
      <c r="M5708" t="s">
        <v>152</v>
      </c>
      <c r="O5708" t="s">
        <v>11</v>
      </c>
      <c r="P5708">
        <v>5102</v>
      </c>
      <c r="Q5708">
        <v>100</v>
      </c>
      <c r="R5708">
        <v>5.69</v>
      </c>
      <c r="S5708">
        <v>569</v>
      </c>
      <c r="T5708">
        <v>416</v>
      </c>
      <c r="U5708">
        <v>26.89</v>
      </c>
      <c r="V5708" t="str">
        <f>VLOOKUP(L5708,'[2]tabela de preços'!$A:$D,4,0)</f>
        <v>3M</v>
      </c>
      <c r="W5708" t="str">
        <f>VLOOKUP(L5708,'[2]tabela de preços'!$A:$F,6,0)</f>
        <v>LIXA DÁGUA</v>
      </c>
      <c r="X5708" t="str">
        <f>VLOOKUP(L5708,'[2]tabela de preços'!$A:$G,7,0)</f>
        <v>AUTOMOTIVO</v>
      </c>
    </row>
    <row r="5709" spans="1:24" x14ac:dyDescent="0.3">
      <c r="A5709" t="s">
        <v>626</v>
      </c>
      <c r="B5709" t="s">
        <v>627</v>
      </c>
      <c r="C5709" t="s">
        <v>4450</v>
      </c>
      <c r="D5709" s="1">
        <v>46092</v>
      </c>
      <c r="E5709" t="s">
        <v>4451</v>
      </c>
      <c r="F5709">
        <v>9</v>
      </c>
      <c r="G5709">
        <v>174</v>
      </c>
      <c r="H5709" t="str">
        <f>VLOOKUP(G5709,[1]OPERADORES!$A:$B,2,0)</f>
        <v>MIRIÃ LOBATO RODRIGUES</v>
      </c>
      <c r="I5709" t="s">
        <v>21</v>
      </c>
      <c r="J5709" t="s">
        <v>630</v>
      </c>
      <c r="K5709" t="s">
        <v>631</v>
      </c>
      <c r="L5709">
        <v>20817</v>
      </c>
      <c r="M5709" t="s">
        <v>153</v>
      </c>
      <c r="O5709" t="s">
        <v>11</v>
      </c>
      <c r="P5709">
        <v>5102</v>
      </c>
      <c r="Q5709">
        <v>6</v>
      </c>
      <c r="R5709">
        <v>24.53</v>
      </c>
      <c r="S5709">
        <v>147.18</v>
      </c>
      <c r="T5709">
        <v>111.72</v>
      </c>
      <c r="U5709">
        <v>24.09</v>
      </c>
      <c r="V5709" t="str">
        <f>VLOOKUP(L5709,'[2]tabela de preços'!$A:$D,4,0)</f>
        <v>AUTO AMERICA</v>
      </c>
      <c r="W5709" t="str">
        <f>VLOOKUP(L5709,'[2]tabela de preços'!$A:$F,6,0)</f>
        <v>MASSA DE POLIR</v>
      </c>
      <c r="X5709" t="str">
        <f>VLOOKUP(L5709,'[2]tabela de preços'!$A:$G,7,0)</f>
        <v>AUTOMOTIVO</v>
      </c>
    </row>
    <row r="5710" spans="1:24" x14ac:dyDescent="0.3">
      <c r="A5710" t="s">
        <v>626</v>
      </c>
      <c r="B5710" t="s">
        <v>627</v>
      </c>
      <c r="C5710" t="s">
        <v>4450</v>
      </c>
      <c r="D5710" s="1">
        <v>46092</v>
      </c>
      <c r="E5710" t="s">
        <v>4451</v>
      </c>
      <c r="F5710">
        <v>9</v>
      </c>
      <c r="G5710">
        <v>174</v>
      </c>
      <c r="H5710" t="str">
        <f>VLOOKUP(G5710,[1]OPERADORES!$A:$B,2,0)</f>
        <v>MIRIÃ LOBATO RODRIGUES</v>
      </c>
      <c r="I5710" t="s">
        <v>21</v>
      </c>
      <c r="J5710" t="s">
        <v>630</v>
      </c>
      <c r="K5710" t="s">
        <v>631</v>
      </c>
      <c r="L5710">
        <v>21077</v>
      </c>
      <c r="M5710" t="s">
        <v>207</v>
      </c>
      <c r="O5710" t="s">
        <v>11</v>
      </c>
      <c r="P5710">
        <v>5102</v>
      </c>
      <c r="Q5710">
        <v>6</v>
      </c>
      <c r="R5710">
        <v>44.68</v>
      </c>
      <c r="S5710">
        <v>268.08</v>
      </c>
      <c r="T5710">
        <v>203.52</v>
      </c>
      <c r="U5710">
        <v>24.08</v>
      </c>
      <c r="V5710" t="str">
        <f>VLOOKUP(L5710,'[2]tabela de preços'!$A:$D,4,0)</f>
        <v>SHERWIN WILLIAMS</v>
      </c>
      <c r="W5710" t="str">
        <f>VLOOKUP(L5710,'[2]tabela de preços'!$A:$F,6,0)</f>
        <v>MASSA POLIÉSTER</v>
      </c>
      <c r="X5710" t="str">
        <f>VLOOKUP(L5710,'[2]tabela de preços'!$A:$G,7,0)</f>
        <v>AUTOMOTIVO</v>
      </c>
    </row>
    <row r="5711" spans="1:24" x14ac:dyDescent="0.3">
      <c r="A5711" t="s">
        <v>626</v>
      </c>
      <c r="B5711" t="s">
        <v>627</v>
      </c>
      <c r="C5711" t="s">
        <v>4450</v>
      </c>
      <c r="D5711" s="1">
        <v>46092</v>
      </c>
      <c r="E5711" t="s">
        <v>4451</v>
      </c>
      <c r="F5711">
        <v>9</v>
      </c>
      <c r="G5711">
        <v>174</v>
      </c>
      <c r="H5711" t="str">
        <f>VLOOKUP(G5711,[1]OPERADORES!$A:$B,2,0)</f>
        <v>MIRIÃ LOBATO RODRIGUES</v>
      </c>
      <c r="I5711" t="s">
        <v>21</v>
      </c>
      <c r="J5711" t="s">
        <v>630</v>
      </c>
      <c r="K5711" t="s">
        <v>631</v>
      </c>
      <c r="L5711">
        <v>87043</v>
      </c>
      <c r="M5711" t="s">
        <v>217</v>
      </c>
      <c r="O5711" t="s">
        <v>11</v>
      </c>
      <c r="P5711">
        <v>5102</v>
      </c>
      <c r="Q5711">
        <v>8</v>
      </c>
      <c r="R5711">
        <v>21.89</v>
      </c>
      <c r="S5711">
        <v>175.12</v>
      </c>
      <c r="T5711">
        <v>144.16</v>
      </c>
      <c r="U5711">
        <v>17.68</v>
      </c>
      <c r="V5711" t="str">
        <f>VLOOKUP(L5711,'[2]tabela de preços'!$A:$D,4,0)</f>
        <v>ROBERLO</v>
      </c>
      <c r="W5711" t="str">
        <f>VLOOKUP(L5711,'[2]tabela de preços'!$A:$F,6,0)</f>
        <v>MASSA POLIÉSTER</v>
      </c>
      <c r="X5711" t="str">
        <f>VLOOKUP(L5711,'[2]tabela de preços'!$A:$G,7,0)</f>
        <v>AUTOMOTIVO</v>
      </c>
    </row>
    <row r="5712" spans="1:24" x14ac:dyDescent="0.3">
      <c r="A5712" t="s">
        <v>626</v>
      </c>
      <c r="B5712" t="s">
        <v>627</v>
      </c>
      <c r="C5712" t="s">
        <v>4450</v>
      </c>
      <c r="D5712" s="1">
        <v>46092</v>
      </c>
      <c r="E5712" t="s">
        <v>4451</v>
      </c>
      <c r="F5712">
        <v>9</v>
      </c>
      <c r="G5712">
        <v>174</v>
      </c>
      <c r="H5712" t="str">
        <f>VLOOKUP(G5712,[1]OPERADORES!$A:$B,2,0)</f>
        <v>MIRIÃ LOBATO RODRIGUES</v>
      </c>
      <c r="I5712" t="s">
        <v>21</v>
      </c>
      <c r="J5712" t="s">
        <v>630</v>
      </c>
      <c r="K5712" t="s">
        <v>631</v>
      </c>
      <c r="L5712">
        <v>24247</v>
      </c>
      <c r="M5712" t="s">
        <v>160</v>
      </c>
      <c r="O5712" t="s">
        <v>11</v>
      </c>
      <c r="P5712">
        <v>5403</v>
      </c>
      <c r="Q5712">
        <v>24</v>
      </c>
      <c r="R5712">
        <v>20.9</v>
      </c>
      <c r="S5712">
        <v>501.6</v>
      </c>
      <c r="T5712">
        <v>404.88</v>
      </c>
      <c r="U5712">
        <v>19.28</v>
      </c>
      <c r="V5712" t="str">
        <f>VLOOKUP(L5712,'[2]tabela de preços'!$A:$D,4,0)</f>
        <v>SHERWIN WILLIAMS</v>
      </c>
      <c r="W5712" t="str">
        <f>VLOOKUP(L5712,'[2]tabela de preços'!$A:$F,6,0)</f>
        <v>PRIMER AUTOMOTIVO</v>
      </c>
      <c r="X5712" t="str">
        <f>VLOOKUP(L5712,'[2]tabela de preços'!$A:$G,7,0)</f>
        <v>AUTOMOTIVO</v>
      </c>
    </row>
    <row r="5713" spans="1:24" x14ac:dyDescent="0.3">
      <c r="A5713" t="s">
        <v>626</v>
      </c>
      <c r="B5713" t="s">
        <v>627</v>
      </c>
      <c r="C5713" t="s">
        <v>4450</v>
      </c>
      <c r="D5713" s="1">
        <v>46092</v>
      </c>
      <c r="E5713" t="s">
        <v>4451</v>
      </c>
      <c r="F5713">
        <v>9</v>
      </c>
      <c r="G5713">
        <v>174</v>
      </c>
      <c r="H5713" t="str">
        <f>VLOOKUP(G5713,[1]OPERADORES!$A:$B,2,0)</f>
        <v>MIRIÃ LOBATO RODRIGUES</v>
      </c>
      <c r="I5713" t="s">
        <v>21</v>
      </c>
      <c r="J5713" t="s">
        <v>630</v>
      </c>
      <c r="K5713" t="s">
        <v>631</v>
      </c>
      <c r="L5713">
        <v>21067</v>
      </c>
      <c r="M5713" t="s">
        <v>640</v>
      </c>
      <c r="O5713" t="s">
        <v>11</v>
      </c>
      <c r="P5713">
        <v>5102</v>
      </c>
      <c r="Q5713">
        <v>2</v>
      </c>
      <c r="R5713">
        <v>36.07</v>
      </c>
      <c r="S5713">
        <v>72.14</v>
      </c>
      <c r="T5713">
        <v>54.76</v>
      </c>
      <c r="U5713">
        <v>24.09</v>
      </c>
      <c r="V5713" t="str">
        <f>VLOOKUP(L5713,'[2]tabela de preços'!$A:$D,4,0)</f>
        <v>SIKKENS</v>
      </c>
      <c r="W5713" t="str">
        <f>VLOOKUP(L5713,'[2]tabela de preços'!$A:$F,6,0)</f>
        <v>DILUENTE</v>
      </c>
      <c r="X5713" t="str">
        <f>VLOOKUP(L5713,'[2]tabela de preços'!$A:$G,7,0)</f>
        <v>AUTOMOTIVO</v>
      </c>
    </row>
    <row r="5714" spans="1:24" x14ac:dyDescent="0.3">
      <c r="A5714" t="s">
        <v>626</v>
      </c>
      <c r="B5714" t="s">
        <v>627</v>
      </c>
      <c r="C5714" t="s">
        <v>4450</v>
      </c>
      <c r="D5714" s="1">
        <v>46092</v>
      </c>
      <c r="E5714" t="s">
        <v>4451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630</v>
      </c>
      <c r="K5714" t="s">
        <v>631</v>
      </c>
      <c r="L5714">
        <v>10297</v>
      </c>
      <c r="M5714" t="s">
        <v>41</v>
      </c>
      <c r="O5714" t="s">
        <v>11</v>
      </c>
      <c r="P5714">
        <v>5102</v>
      </c>
      <c r="Q5714">
        <v>12</v>
      </c>
      <c r="R5714">
        <v>10.98</v>
      </c>
      <c r="S5714">
        <v>131.76</v>
      </c>
      <c r="T5714">
        <v>110.04</v>
      </c>
      <c r="U5714">
        <v>16.48</v>
      </c>
      <c r="V5714" t="str">
        <f>VLOOKUP(L5714,'[2]tabela de preços'!$A:$D,4,0)</f>
        <v>ANJO</v>
      </c>
      <c r="W5714" t="str">
        <f>VLOOKUP(L5714,'[2]tabela de preços'!$A:$F,6,0)</f>
        <v>THINNER DE LIMPEZA</v>
      </c>
      <c r="X5714" t="str">
        <f>VLOOKUP(L5714,'[2]tabela de preços'!$A:$G,7,0)</f>
        <v>THINNER</v>
      </c>
    </row>
    <row r="5715" spans="1:24" x14ac:dyDescent="0.3">
      <c r="A5715" t="s">
        <v>626</v>
      </c>
      <c r="B5715" t="s">
        <v>627</v>
      </c>
      <c r="C5715" t="s">
        <v>4450</v>
      </c>
      <c r="D5715" s="1">
        <v>46092</v>
      </c>
      <c r="E5715" t="s">
        <v>4451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630</v>
      </c>
      <c r="K5715" t="s">
        <v>631</v>
      </c>
      <c r="L5715">
        <v>9997</v>
      </c>
      <c r="M5715" t="s">
        <v>2487</v>
      </c>
      <c r="O5715" t="s">
        <v>11</v>
      </c>
      <c r="P5715">
        <v>5102</v>
      </c>
      <c r="Q5715">
        <v>1</v>
      </c>
      <c r="R5715">
        <v>41.04</v>
      </c>
      <c r="S5715">
        <v>41.04</v>
      </c>
      <c r="T5715">
        <v>31.15</v>
      </c>
      <c r="U5715">
        <v>24.1</v>
      </c>
      <c r="V5715" t="str">
        <f>VLOOKUP(L5715,'[2]tabela de preços'!$A:$D,4,0)</f>
        <v>SIKKENS</v>
      </c>
      <c r="W5715" t="str">
        <f>VLOOKUP(L5715,'[2]tabela de preços'!$A:$F,6,0)</f>
        <v>DILUENTE</v>
      </c>
      <c r="X5715" t="str">
        <f>VLOOKUP(L5715,'[2]tabela de preços'!$A:$G,7,0)</f>
        <v>AUTOMOTIVO</v>
      </c>
    </row>
    <row r="5716" spans="1:24" x14ac:dyDescent="0.3">
      <c r="A5716" t="s">
        <v>626</v>
      </c>
      <c r="B5716" t="s">
        <v>627</v>
      </c>
      <c r="C5716" t="s">
        <v>4450</v>
      </c>
      <c r="D5716" s="1">
        <v>46092</v>
      </c>
      <c r="E5716" t="s">
        <v>4451</v>
      </c>
      <c r="F5716">
        <v>9</v>
      </c>
      <c r="G5716">
        <v>174</v>
      </c>
      <c r="H5716" t="str">
        <f>VLOOKUP(G5716,[1]OPERADORES!$A:$B,2,0)</f>
        <v>MIRIÃ LOBATO RODRIGUES</v>
      </c>
      <c r="I5716" t="s">
        <v>21</v>
      </c>
      <c r="J5716" t="s">
        <v>630</v>
      </c>
      <c r="K5716" t="s">
        <v>631</v>
      </c>
      <c r="L5716">
        <v>21321</v>
      </c>
      <c r="M5716" t="s">
        <v>272</v>
      </c>
      <c r="O5716" t="s">
        <v>11</v>
      </c>
      <c r="P5716">
        <v>5102</v>
      </c>
      <c r="Q5716">
        <v>2</v>
      </c>
      <c r="R5716">
        <v>20.239999999999998</v>
      </c>
      <c r="S5716">
        <v>40.479999999999997</v>
      </c>
      <c r="T5716">
        <v>30.72</v>
      </c>
      <c r="U5716">
        <v>24.11</v>
      </c>
      <c r="V5716" t="str">
        <f>VLOOKUP(L5716,'[2]tabela de preços'!$A:$D,4,0)</f>
        <v>AUTO AMERICA</v>
      </c>
      <c r="W5716" t="str">
        <f>VLOOKUP(L5716,'[2]tabela de preços'!$A:$F,6,0)</f>
        <v>CERA  / LIMPEZA /  POLIMENTO VEICULAR</v>
      </c>
      <c r="X5716" t="str">
        <f>VLOOKUP(L5716,'[2]tabela de preços'!$A:$G,7,0)</f>
        <v>AUTOMOTIVO</v>
      </c>
    </row>
    <row r="5717" spans="1:24" x14ac:dyDescent="0.3">
      <c r="A5717" t="s">
        <v>626</v>
      </c>
      <c r="B5717" t="s">
        <v>627</v>
      </c>
      <c r="C5717" t="s">
        <v>4450</v>
      </c>
      <c r="D5717" s="1">
        <v>46092</v>
      </c>
      <c r="E5717" t="s">
        <v>4451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21</v>
      </c>
      <c r="J5717" t="s">
        <v>630</v>
      </c>
      <c r="K5717" t="s">
        <v>631</v>
      </c>
      <c r="L5717">
        <v>20399</v>
      </c>
      <c r="M5717" t="s">
        <v>465</v>
      </c>
      <c r="O5717" t="s">
        <v>11</v>
      </c>
      <c r="P5717">
        <v>5403</v>
      </c>
      <c r="Q5717">
        <v>9</v>
      </c>
      <c r="R5717">
        <v>35.26</v>
      </c>
      <c r="S5717">
        <v>317.33999999999997</v>
      </c>
      <c r="T5717">
        <v>241.02</v>
      </c>
      <c r="U5717">
        <v>24.05</v>
      </c>
      <c r="V5717" t="str">
        <f>VLOOKUP(L5717,'[2]tabela de preços'!$A:$D,4,0)</f>
        <v>SHERWIN WILLIAMS</v>
      </c>
      <c r="W5717" t="str">
        <f>VLOOKUP(L5717,'[2]tabela de preços'!$A:$F,6,0)</f>
        <v>VERNIZ AUTOMOTIVO</v>
      </c>
      <c r="X5717" t="str">
        <f>VLOOKUP(L5717,'[2]tabela de preços'!$A:$G,7,0)</f>
        <v>AUTOMOTIVO</v>
      </c>
    </row>
    <row r="5718" spans="1:24" x14ac:dyDescent="0.3">
      <c r="A5718" t="s">
        <v>727</v>
      </c>
      <c r="C5718" t="s">
        <v>4452</v>
      </c>
      <c r="D5718" s="1">
        <v>46092</v>
      </c>
      <c r="E5718" t="s">
        <v>4453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730</v>
      </c>
      <c r="K5718" t="s">
        <v>731</v>
      </c>
      <c r="L5718">
        <v>84144</v>
      </c>
      <c r="M5718" t="s">
        <v>1287</v>
      </c>
      <c r="O5718" t="s">
        <v>11</v>
      </c>
      <c r="P5718">
        <v>5403</v>
      </c>
      <c r="Q5718">
        <v>8</v>
      </c>
      <c r="R5718">
        <v>69.92</v>
      </c>
      <c r="S5718">
        <v>559.36</v>
      </c>
      <c r="T5718">
        <v>424.56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ESMALTES</v>
      </c>
      <c r="X5718" t="str">
        <f>VLOOKUP(L5718,'[2]tabela de preços'!$A:$G,7,0)</f>
        <v>INDUSTRIAL</v>
      </c>
    </row>
    <row r="5719" spans="1:24" x14ac:dyDescent="0.3">
      <c r="A5719" t="s">
        <v>727</v>
      </c>
      <c r="C5719" t="s">
        <v>4452</v>
      </c>
      <c r="D5719" s="1">
        <v>46092</v>
      </c>
      <c r="E5719" t="s">
        <v>4453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730</v>
      </c>
      <c r="K5719" t="s">
        <v>731</v>
      </c>
      <c r="L5719">
        <v>10298</v>
      </c>
      <c r="M5719" t="s">
        <v>85</v>
      </c>
      <c r="O5719" t="s">
        <v>11</v>
      </c>
      <c r="P5719">
        <v>5102</v>
      </c>
      <c r="Q5719">
        <v>20</v>
      </c>
      <c r="R5719">
        <v>56.89</v>
      </c>
      <c r="S5719" s="2">
        <v>1137.8</v>
      </c>
      <c r="T5719">
        <v>947.6</v>
      </c>
      <c r="U5719">
        <v>16.72</v>
      </c>
      <c r="V5719" t="str">
        <f>VLOOKUP(L5719,'[2]tabela de preços'!$A:$D,4,0)</f>
        <v>ANJO</v>
      </c>
      <c r="W5719" t="str">
        <f>VLOOKUP(L5719,'[2]tabela de preços'!$A:$F,6,0)</f>
        <v>THINNER DE LIMPEZA</v>
      </c>
      <c r="X5719" t="str">
        <f>VLOOKUP(L5719,'[2]tabela de preços'!$A:$G,7,0)</f>
        <v>THINNER</v>
      </c>
    </row>
    <row r="5720" spans="1:24" x14ac:dyDescent="0.3">
      <c r="A5720" t="s">
        <v>727</v>
      </c>
      <c r="C5720" t="s">
        <v>4452</v>
      </c>
      <c r="D5720" s="1">
        <v>46092</v>
      </c>
      <c r="E5720" t="s">
        <v>4453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730</v>
      </c>
      <c r="K5720" t="s">
        <v>731</v>
      </c>
      <c r="L5720">
        <v>10297</v>
      </c>
      <c r="M5720" t="s">
        <v>41</v>
      </c>
      <c r="O5720" t="s">
        <v>11</v>
      </c>
      <c r="P5720">
        <v>5102</v>
      </c>
      <c r="Q5720">
        <v>36</v>
      </c>
      <c r="R5720">
        <v>10.49</v>
      </c>
      <c r="S5720">
        <v>377.64</v>
      </c>
      <c r="T5720">
        <v>330.12</v>
      </c>
      <c r="U5720">
        <v>12.58</v>
      </c>
      <c r="V5720" t="str">
        <f>VLOOKUP(L5720,'[2]tabela de preços'!$A:$D,4,0)</f>
        <v>ANJO</v>
      </c>
      <c r="W5720" t="str">
        <f>VLOOKUP(L5720,'[2]tabela de preços'!$A:$F,6,0)</f>
        <v>THINNER DE LIMPEZA</v>
      </c>
      <c r="X5720" t="str">
        <f>VLOOKUP(L5720,'[2]tabela de preços'!$A:$G,7,0)</f>
        <v>THINNER</v>
      </c>
    </row>
    <row r="5721" spans="1:24" x14ac:dyDescent="0.3">
      <c r="A5721" t="s">
        <v>923</v>
      </c>
      <c r="C5721" t="s">
        <v>4454</v>
      </c>
      <c r="D5721" s="1">
        <v>46092</v>
      </c>
      <c r="F5721">
        <v>9</v>
      </c>
      <c r="G5721">
        <v>236</v>
      </c>
      <c r="H5721" t="str">
        <f>VLOOKUP(G5721,[1]OPERADORES!$A:$B,2,0)</f>
        <v>DANIEL</v>
      </c>
      <c r="I5721" t="s">
        <v>21</v>
      </c>
      <c r="J5721" t="s">
        <v>211</v>
      </c>
      <c r="K5721" t="s">
        <v>926</v>
      </c>
      <c r="L5721">
        <v>23295</v>
      </c>
      <c r="M5721" t="s">
        <v>789</v>
      </c>
      <c r="N5721" t="s">
        <v>4455</v>
      </c>
      <c r="O5721" t="s">
        <v>11</v>
      </c>
      <c r="P5721">
        <v>1411</v>
      </c>
      <c r="Q5721">
        <v>-1</v>
      </c>
      <c r="R5721">
        <v>288.70999999999998</v>
      </c>
      <c r="S5721">
        <v>-288.70999999999998</v>
      </c>
      <c r="T5721">
        <v>-194.09</v>
      </c>
      <c r="U5721">
        <v>32.770000000000003</v>
      </c>
      <c r="V5721" t="str">
        <f>VLOOKUP(L5721,'[2]tabela de preços'!$A:$D,4,0)</f>
        <v>SIKKENS</v>
      </c>
      <c r="W5721" t="str">
        <f>VLOOKUP(L5721,'[2]tabela de preços'!$A:$F,6,0)</f>
        <v>VERNIZ AUTOMOTIVO</v>
      </c>
      <c r="X5721" t="str">
        <f>VLOOKUP(L5721,'[2]tabela de preços'!$A:$G,7,0)</f>
        <v>AUTOMOTIVO</v>
      </c>
    </row>
    <row r="5722" spans="1:24" x14ac:dyDescent="0.3">
      <c r="A5722" t="s">
        <v>923</v>
      </c>
      <c r="C5722" t="s">
        <v>4454</v>
      </c>
      <c r="D5722" s="1">
        <v>46092</v>
      </c>
      <c r="F5722">
        <v>9</v>
      </c>
      <c r="G5722">
        <v>236</v>
      </c>
      <c r="H5722" t="str">
        <f>VLOOKUP(G5722,[1]OPERADORES!$A:$B,2,0)</f>
        <v>DANIEL</v>
      </c>
      <c r="I5722" t="s">
        <v>21</v>
      </c>
      <c r="J5722" t="s">
        <v>211</v>
      </c>
      <c r="K5722" t="s">
        <v>926</v>
      </c>
      <c r="L5722">
        <v>23653</v>
      </c>
      <c r="M5722" t="s">
        <v>644</v>
      </c>
      <c r="N5722" t="s">
        <v>4455</v>
      </c>
      <c r="O5722" t="s">
        <v>11</v>
      </c>
      <c r="P5722">
        <v>1202</v>
      </c>
      <c r="Q5722">
        <v>-2</v>
      </c>
      <c r="R5722">
        <v>79</v>
      </c>
      <c r="S5722">
        <v>-158</v>
      </c>
      <c r="T5722">
        <v>-101.94</v>
      </c>
      <c r="U5722">
        <v>35.479999999999997</v>
      </c>
      <c r="V5722" t="str">
        <f>VLOOKUP(L5722,'[2]tabela de preços'!$A:$D,4,0)</f>
        <v>SIKKENS</v>
      </c>
      <c r="W5722" t="str">
        <f>VLOOKUP(L5722,'[2]tabela de preços'!$A:$F,6,0)</f>
        <v>CATALISADORES INDIVIDUAS</v>
      </c>
      <c r="X5722" t="str">
        <f>VLOOKUP(L5722,'[2]tabela de preços'!$A:$G,7,0)</f>
        <v>AUTOMOTIVO</v>
      </c>
    </row>
    <row r="5723" spans="1:24" x14ac:dyDescent="0.3">
      <c r="A5723" t="s">
        <v>923</v>
      </c>
      <c r="C5723" t="s">
        <v>4454</v>
      </c>
      <c r="D5723" s="1">
        <v>46092</v>
      </c>
      <c r="F5723">
        <v>9</v>
      </c>
      <c r="G5723">
        <v>236</v>
      </c>
      <c r="H5723" t="str">
        <f>VLOOKUP(G5723,[1]OPERADORES!$A:$B,2,0)</f>
        <v>DANIEL</v>
      </c>
      <c r="I5723" t="s">
        <v>21</v>
      </c>
      <c r="J5723" t="s">
        <v>211</v>
      </c>
      <c r="K5723" t="s">
        <v>926</v>
      </c>
      <c r="L5723">
        <v>23296</v>
      </c>
      <c r="M5723" t="s">
        <v>2032</v>
      </c>
      <c r="N5723" t="s">
        <v>4455</v>
      </c>
      <c r="O5723" t="s">
        <v>11</v>
      </c>
      <c r="P5723">
        <v>1202</v>
      </c>
      <c r="Q5723">
        <v>-1</v>
      </c>
      <c r="R5723">
        <v>49.58</v>
      </c>
      <c r="S5723">
        <v>-49.58</v>
      </c>
      <c r="T5723">
        <v>-31.99</v>
      </c>
      <c r="U5723">
        <v>35.479999999999997</v>
      </c>
      <c r="V5723" t="str">
        <f>VLOOKUP(L5723,'[2]tabela de preços'!$A:$D,4,0)</f>
        <v>SIKKENS</v>
      </c>
      <c r="W5723" t="str">
        <f>VLOOKUP(L5723,'[2]tabela de preços'!$A:$F,6,0)</f>
        <v>CATALISADORES INDIVIDUAS</v>
      </c>
      <c r="X5723" t="str">
        <f>VLOOKUP(L5723,'[2]tabela de preços'!$A:$G,7,0)</f>
        <v>AUTOMOTIVO</v>
      </c>
    </row>
    <row r="5724" spans="1:24" x14ac:dyDescent="0.3">
      <c r="A5724" t="s">
        <v>923</v>
      </c>
      <c r="C5724" t="s">
        <v>4454</v>
      </c>
      <c r="D5724" s="1">
        <v>46092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211</v>
      </c>
      <c r="K5724" t="s">
        <v>926</v>
      </c>
      <c r="L5724">
        <v>23073</v>
      </c>
      <c r="M5724" t="s">
        <v>4300</v>
      </c>
      <c r="N5724" t="s">
        <v>4455</v>
      </c>
      <c r="O5724" t="s">
        <v>11</v>
      </c>
      <c r="P5724">
        <v>1411</v>
      </c>
      <c r="Q5724">
        <v>-6</v>
      </c>
      <c r="R5724">
        <v>40.6</v>
      </c>
      <c r="S5724">
        <v>-243.6</v>
      </c>
      <c r="T5724">
        <v>-170.82</v>
      </c>
      <c r="U5724">
        <v>29.88</v>
      </c>
      <c r="V5724" t="str">
        <f>VLOOKUP(L5724,'[2]tabela de preços'!$A:$D,4,0)</f>
        <v>WANDA</v>
      </c>
      <c r="W5724" t="str">
        <f>VLOOKUP(L5724,'[2]tabela de preços'!$A:$F,6,0)</f>
        <v>PRIMER AUTOMOTIVO</v>
      </c>
      <c r="X5724" t="str">
        <f>VLOOKUP(L5724,'[2]tabela de preços'!$A:$G,7,0)</f>
        <v>AUTOMOTIVO</v>
      </c>
    </row>
    <row r="5725" spans="1:24" x14ac:dyDescent="0.3">
      <c r="A5725" t="s">
        <v>923</v>
      </c>
      <c r="C5725" t="s">
        <v>4454</v>
      </c>
      <c r="D5725" s="1">
        <v>46092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211</v>
      </c>
      <c r="K5725" t="s">
        <v>926</v>
      </c>
      <c r="L5725">
        <v>84560</v>
      </c>
      <c r="M5725" t="s">
        <v>118</v>
      </c>
      <c r="N5725" t="s">
        <v>4455</v>
      </c>
      <c r="O5725" t="s">
        <v>11</v>
      </c>
      <c r="P5725">
        <v>1202</v>
      </c>
      <c r="Q5725">
        <v>-4</v>
      </c>
      <c r="R5725">
        <v>47.89</v>
      </c>
      <c r="S5725">
        <v>-191.56</v>
      </c>
      <c r="T5725">
        <v>-164.52</v>
      </c>
      <c r="U5725">
        <v>14.12</v>
      </c>
      <c r="V5725" t="str">
        <f>VLOOKUP(L5725,'[2]tabela de preços'!$A:$D,4,0)</f>
        <v>BRASILUX</v>
      </c>
      <c r="W5725" t="str">
        <f>VLOOKUP(L5725,'[2]tabela de preços'!$A:$F,6,0)</f>
        <v>THINNER DE LIMPEZA</v>
      </c>
      <c r="X5725" t="str">
        <f>VLOOKUP(L5725,'[2]tabela de preços'!$A:$G,7,0)</f>
        <v>THINNER</v>
      </c>
    </row>
    <row r="5726" spans="1:24" x14ac:dyDescent="0.3">
      <c r="A5726" t="s">
        <v>1031</v>
      </c>
      <c r="C5726" t="s">
        <v>4456</v>
      </c>
      <c r="D5726" s="1">
        <v>46092</v>
      </c>
      <c r="E5726" t="s">
        <v>4457</v>
      </c>
      <c r="F5726">
        <v>9</v>
      </c>
      <c r="G5726">
        <v>236</v>
      </c>
      <c r="H5726" t="str">
        <f>VLOOKUP(G5726,[1]OPERADORES!$A:$B,2,0)</f>
        <v>DANIEL</v>
      </c>
      <c r="I5726" t="s">
        <v>168</v>
      </c>
      <c r="J5726" t="s">
        <v>1034</v>
      </c>
      <c r="K5726" t="s">
        <v>1035</v>
      </c>
      <c r="L5726">
        <v>85448</v>
      </c>
      <c r="M5726" t="s">
        <v>1259</v>
      </c>
      <c r="O5726" t="s">
        <v>11</v>
      </c>
      <c r="P5726">
        <v>6108</v>
      </c>
      <c r="Q5726">
        <v>1</v>
      </c>
      <c r="R5726">
        <v>95.37</v>
      </c>
      <c r="S5726">
        <v>95.37</v>
      </c>
      <c r="T5726">
        <v>72.39</v>
      </c>
      <c r="U5726">
        <v>24.1</v>
      </c>
      <c r="V5726" t="str">
        <f>VLOOKUP(L5726,'[2]tabela de preços'!$A:$D,4,0)</f>
        <v>BRASILUX</v>
      </c>
      <c r="W5726" t="str">
        <f>VLOOKUP(L5726,'[2]tabela de preços'!$A:$F,6,0)</f>
        <v>TINTAS LACA</v>
      </c>
      <c r="X5726" t="str">
        <f>VLOOKUP(L5726,'[2]tabela de preços'!$A:$G,7,0)</f>
        <v>AUTOMOTIVO</v>
      </c>
    </row>
    <row r="5727" spans="1:24" x14ac:dyDescent="0.3">
      <c r="A5727" t="s">
        <v>1031</v>
      </c>
      <c r="C5727" t="s">
        <v>4456</v>
      </c>
      <c r="D5727" s="1">
        <v>46092</v>
      </c>
      <c r="E5727" t="s">
        <v>4457</v>
      </c>
      <c r="F5727">
        <v>9</v>
      </c>
      <c r="G5727">
        <v>236</v>
      </c>
      <c r="H5727" t="str">
        <f>VLOOKUP(G5727,[1]OPERADORES!$A:$B,2,0)</f>
        <v>DANIEL</v>
      </c>
      <c r="I5727" t="s">
        <v>168</v>
      </c>
      <c r="J5727" t="s">
        <v>1034</v>
      </c>
      <c r="K5727" t="s">
        <v>1035</v>
      </c>
      <c r="L5727">
        <v>85246</v>
      </c>
      <c r="M5727" t="s">
        <v>1036</v>
      </c>
      <c r="O5727" t="s">
        <v>11</v>
      </c>
      <c r="P5727">
        <v>6108</v>
      </c>
      <c r="Q5727">
        <v>2</v>
      </c>
      <c r="R5727">
        <v>121.98</v>
      </c>
      <c r="S5727">
        <v>243.96</v>
      </c>
      <c r="T5727">
        <v>185.18</v>
      </c>
      <c r="U5727">
        <v>24.09</v>
      </c>
      <c r="V5727" t="str">
        <f>VLOOKUP(L5727,'[2]tabela de preços'!$A:$D,4,0)</f>
        <v>BRASILUX</v>
      </c>
      <c r="W5727" t="str">
        <f>VLOOKUP(L5727,'[2]tabela de preços'!$A:$F,6,0)</f>
        <v>TINTAS LACA</v>
      </c>
      <c r="X5727" t="str">
        <f>VLOOKUP(L5727,'[2]tabela de preços'!$A:$G,7,0)</f>
        <v>AUTOMOTIVO</v>
      </c>
    </row>
    <row r="5728" spans="1:24" x14ac:dyDescent="0.3">
      <c r="A5728" t="s">
        <v>1031</v>
      </c>
      <c r="C5728" t="s">
        <v>4456</v>
      </c>
      <c r="D5728" s="1">
        <v>46092</v>
      </c>
      <c r="E5728" t="s">
        <v>4458</v>
      </c>
      <c r="F5728">
        <v>9</v>
      </c>
      <c r="G5728">
        <v>236</v>
      </c>
      <c r="H5728" t="str">
        <f>VLOOKUP(G5728,[1]OPERADORES!$A:$B,2,0)</f>
        <v>DANIEL</v>
      </c>
      <c r="I5728" t="s">
        <v>168</v>
      </c>
      <c r="J5728" t="s">
        <v>1034</v>
      </c>
      <c r="K5728" t="s">
        <v>1035</v>
      </c>
      <c r="L5728">
        <v>23110</v>
      </c>
      <c r="M5728" t="s">
        <v>409</v>
      </c>
      <c r="O5728" t="s">
        <v>11</v>
      </c>
      <c r="P5728">
        <v>6108</v>
      </c>
      <c r="Q5728">
        <v>50</v>
      </c>
      <c r="R5728">
        <v>2.35</v>
      </c>
      <c r="S5728">
        <v>117.5</v>
      </c>
      <c r="T5728">
        <v>92.5</v>
      </c>
      <c r="U5728">
        <v>21.28</v>
      </c>
      <c r="V5728" t="str">
        <f>VLOOKUP(L5728,'[2]tabela de preços'!$A:$D,4,0)</f>
        <v>3M</v>
      </c>
      <c r="W5728" t="str">
        <f>VLOOKUP(L5728,'[2]tabela de preços'!$A:$F,6,0)</f>
        <v xml:space="preserve">DISCOS / LIXAS / ABRASIVOS </v>
      </c>
      <c r="X5728" t="str">
        <f>VLOOKUP(L5728,'[2]tabela de preços'!$A:$G,7,0)</f>
        <v>AUTOMOTIVO</v>
      </c>
    </row>
    <row r="5729" spans="1:24" x14ac:dyDescent="0.3">
      <c r="A5729" t="s">
        <v>1031</v>
      </c>
      <c r="C5729" t="s">
        <v>4456</v>
      </c>
      <c r="D5729" s="1">
        <v>46092</v>
      </c>
      <c r="E5729" t="s">
        <v>4458</v>
      </c>
      <c r="F5729">
        <v>9</v>
      </c>
      <c r="G5729">
        <v>236</v>
      </c>
      <c r="H5729" t="str">
        <f>VLOOKUP(G5729,[1]OPERADORES!$A:$B,2,0)</f>
        <v>DANIEL</v>
      </c>
      <c r="I5729" t="s">
        <v>168</v>
      </c>
      <c r="J5729" t="s">
        <v>1034</v>
      </c>
      <c r="K5729" t="s">
        <v>1035</v>
      </c>
      <c r="L5729">
        <v>23104</v>
      </c>
      <c r="M5729" t="s">
        <v>1336</v>
      </c>
      <c r="O5729" t="s">
        <v>11</v>
      </c>
      <c r="P5729">
        <v>6108</v>
      </c>
      <c r="Q5729">
        <v>50</v>
      </c>
      <c r="R5729">
        <v>2.35</v>
      </c>
      <c r="S5729">
        <v>117.5</v>
      </c>
      <c r="T5729">
        <v>92.5</v>
      </c>
      <c r="U5729">
        <v>21.28</v>
      </c>
      <c r="V5729" t="str">
        <f>VLOOKUP(L5729,'[2]tabela de preços'!$A:$D,4,0)</f>
        <v>3M</v>
      </c>
      <c r="W5729" t="str">
        <f>VLOOKUP(L5729,'[2]tabela de preços'!$A:$F,6,0)</f>
        <v xml:space="preserve">DISCOS / LIXAS / ABRASIVOS </v>
      </c>
      <c r="X5729" t="str">
        <f>VLOOKUP(L5729,'[2]tabela de preços'!$A:$G,7,0)</f>
        <v>AUTOMOTIVO</v>
      </c>
    </row>
    <row r="5730" spans="1:24" x14ac:dyDescent="0.3">
      <c r="A5730" t="s">
        <v>1031</v>
      </c>
      <c r="C5730" t="s">
        <v>4456</v>
      </c>
      <c r="D5730" s="1">
        <v>46092</v>
      </c>
      <c r="E5730" t="s">
        <v>4458</v>
      </c>
      <c r="F5730">
        <v>9</v>
      </c>
      <c r="G5730">
        <v>236</v>
      </c>
      <c r="H5730" t="str">
        <f>VLOOKUP(G5730,[1]OPERADORES!$A:$B,2,0)</f>
        <v>DANIEL</v>
      </c>
      <c r="I5730" t="s">
        <v>168</v>
      </c>
      <c r="J5730" t="s">
        <v>1034</v>
      </c>
      <c r="K5730" t="s">
        <v>1035</v>
      </c>
      <c r="L5730">
        <v>5</v>
      </c>
      <c r="M5730" t="s">
        <v>147</v>
      </c>
      <c r="O5730" t="s">
        <v>11</v>
      </c>
      <c r="P5730">
        <v>6108</v>
      </c>
      <c r="Q5730">
        <v>4</v>
      </c>
      <c r="R5730">
        <v>5.15</v>
      </c>
      <c r="S5730">
        <v>20.6</v>
      </c>
      <c r="T5730">
        <v>15.64</v>
      </c>
      <c r="U5730">
        <v>24.08</v>
      </c>
      <c r="V5730" t="str">
        <f>VLOOKUP(L5730,'[2]tabela de preços'!$A:$D,4,0)</f>
        <v>BRILHO ESTOPA</v>
      </c>
      <c r="W5730" t="str">
        <f>VLOOKUP(L5730,'[2]tabela de preços'!$A:$F,6,0)</f>
        <v>ESTOPAS</v>
      </c>
      <c r="X5730" t="str">
        <f>VLOOKUP(L5730,'[2]tabela de preços'!$A:$G,7,0)</f>
        <v>AUTOMOTIVO</v>
      </c>
    </row>
    <row r="5731" spans="1:24" x14ac:dyDescent="0.3">
      <c r="A5731" t="s">
        <v>1031</v>
      </c>
      <c r="C5731" t="s">
        <v>4456</v>
      </c>
      <c r="D5731" s="1">
        <v>46092</v>
      </c>
      <c r="E5731" t="s">
        <v>4457</v>
      </c>
      <c r="F5731">
        <v>9</v>
      </c>
      <c r="G5731">
        <v>236</v>
      </c>
      <c r="H5731" t="str">
        <f>VLOOKUP(G5731,[1]OPERADORES!$A:$B,2,0)</f>
        <v>DANIEL</v>
      </c>
      <c r="I5731" t="s">
        <v>168</v>
      </c>
      <c r="J5731" t="s">
        <v>1034</v>
      </c>
      <c r="K5731" t="s">
        <v>1035</v>
      </c>
      <c r="L5731">
        <v>84210</v>
      </c>
      <c r="M5731" t="s">
        <v>4459</v>
      </c>
      <c r="O5731" t="s">
        <v>11</v>
      </c>
      <c r="P5731">
        <v>6108</v>
      </c>
      <c r="Q5731">
        <v>2</v>
      </c>
      <c r="R5731">
        <v>99.5</v>
      </c>
      <c r="S5731">
        <v>199</v>
      </c>
      <c r="T5731">
        <v>145.9</v>
      </c>
      <c r="U5731">
        <v>26.68</v>
      </c>
      <c r="V5731" t="str">
        <f>VLOOKUP(L5731,'[2]tabela de preços'!$A:$D,4,0)</f>
        <v>BRASILUX</v>
      </c>
      <c r="W5731" t="str">
        <f>VLOOKUP(L5731,'[2]tabela de preços'!$A:$F,6,0)</f>
        <v>ESMALTES</v>
      </c>
      <c r="X5731" t="str">
        <f>VLOOKUP(L5731,'[2]tabela de preços'!$A:$G,7,0)</f>
        <v>INDUSTRIAL</v>
      </c>
    </row>
    <row r="5732" spans="1:24" x14ac:dyDescent="0.3">
      <c r="A5732" t="s">
        <v>1031</v>
      </c>
      <c r="C5732" t="s">
        <v>4456</v>
      </c>
      <c r="D5732" s="1">
        <v>46092</v>
      </c>
      <c r="E5732" t="s">
        <v>4457</v>
      </c>
      <c r="F5732">
        <v>9</v>
      </c>
      <c r="G5732">
        <v>236</v>
      </c>
      <c r="H5732" t="str">
        <f>VLOOKUP(G5732,[1]OPERADORES!$A:$B,2,0)</f>
        <v>DANIEL</v>
      </c>
      <c r="I5732" t="s">
        <v>168</v>
      </c>
      <c r="J5732" t="s">
        <v>1034</v>
      </c>
      <c r="K5732" t="s">
        <v>1035</v>
      </c>
      <c r="L5732">
        <v>20431</v>
      </c>
      <c r="M5732" t="s">
        <v>202</v>
      </c>
      <c r="O5732" t="s">
        <v>11</v>
      </c>
      <c r="P5732">
        <v>6108</v>
      </c>
      <c r="Q5732">
        <v>5</v>
      </c>
      <c r="R5732">
        <v>37.9</v>
      </c>
      <c r="S5732">
        <v>189.5</v>
      </c>
      <c r="T5732">
        <v>151.30000000000001</v>
      </c>
      <c r="U5732">
        <v>20.16</v>
      </c>
      <c r="V5732" t="str">
        <f>VLOOKUP(L5732,'[2]tabela de preços'!$A:$D,4,0)</f>
        <v>SHERWIN WILLIAMS</v>
      </c>
      <c r="W5732" t="str">
        <f>VLOOKUP(L5732,'[2]tabela de preços'!$A:$F,6,0)</f>
        <v>VERNIZ AUTOMOTIVO</v>
      </c>
      <c r="X5732" t="str">
        <f>VLOOKUP(L5732,'[2]tabela de preços'!$A:$G,7,0)</f>
        <v>AUTOMOTIVO</v>
      </c>
    </row>
    <row r="5733" spans="1:24" x14ac:dyDescent="0.3">
      <c r="A5733" t="s">
        <v>1031</v>
      </c>
      <c r="C5733" t="s">
        <v>4456</v>
      </c>
      <c r="D5733" s="1">
        <v>46092</v>
      </c>
      <c r="E5733" t="s">
        <v>4457</v>
      </c>
      <c r="F5733">
        <v>9</v>
      </c>
      <c r="G5733">
        <v>236</v>
      </c>
      <c r="H5733" t="str">
        <f>VLOOKUP(G5733,[1]OPERADORES!$A:$B,2,0)</f>
        <v>DANIEL</v>
      </c>
      <c r="I5733" t="s">
        <v>168</v>
      </c>
      <c r="J5733" t="s">
        <v>1034</v>
      </c>
      <c r="K5733" t="s">
        <v>1035</v>
      </c>
      <c r="L5733">
        <v>84560</v>
      </c>
      <c r="M5733" t="s">
        <v>118</v>
      </c>
      <c r="O5733" t="s">
        <v>11</v>
      </c>
      <c r="P5733">
        <v>6108</v>
      </c>
      <c r="Q5733">
        <v>4</v>
      </c>
      <c r="R5733">
        <v>49.89</v>
      </c>
      <c r="S5733">
        <v>199.56</v>
      </c>
      <c r="T5733">
        <v>164.52</v>
      </c>
      <c r="U5733">
        <v>17.559999999999999</v>
      </c>
      <c r="V5733" t="str">
        <f>VLOOKUP(L5733,'[2]tabela de preços'!$A:$D,4,0)</f>
        <v>BRASILUX</v>
      </c>
      <c r="W5733" t="str">
        <f>VLOOKUP(L5733,'[2]tabela de preços'!$A:$F,6,0)</f>
        <v>THINNER DE LIMPEZA</v>
      </c>
      <c r="X5733" t="str">
        <f>VLOOKUP(L5733,'[2]tabela de preços'!$A:$G,7,0)</f>
        <v>THINNER</v>
      </c>
    </row>
    <row r="5734" spans="1:24" x14ac:dyDescent="0.3">
      <c r="A5734" t="s">
        <v>1222</v>
      </c>
      <c r="C5734" t="s">
        <v>4460</v>
      </c>
      <c r="D5734" s="1">
        <v>46092</v>
      </c>
      <c r="E5734" t="s">
        <v>4461</v>
      </c>
      <c r="F5734">
        <v>9</v>
      </c>
      <c r="G5734">
        <v>174</v>
      </c>
      <c r="H5734" t="str">
        <f>VLOOKUP(G5734,[1]OPERADORES!$A:$B,2,0)</f>
        <v>MIRIÃ LOBATO RODRIGUES</v>
      </c>
      <c r="I5734" t="s">
        <v>21</v>
      </c>
      <c r="J5734" t="s">
        <v>1225</v>
      </c>
      <c r="K5734" t="s">
        <v>1226</v>
      </c>
      <c r="L5734">
        <v>23076</v>
      </c>
      <c r="M5734" t="s">
        <v>97</v>
      </c>
      <c r="O5734" t="s">
        <v>11</v>
      </c>
      <c r="P5734">
        <v>5405</v>
      </c>
      <c r="Q5734">
        <v>12</v>
      </c>
      <c r="R5734">
        <v>33.89</v>
      </c>
      <c r="S5734">
        <v>406.68</v>
      </c>
      <c r="T5734">
        <v>318.36</v>
      </c>
      <c r="U5734">
        <v>21.72</v>
      </c>
      <c r="V5734" t="str">
        <f>VLOOKUP(L5734,'[2]tabela de preços'!$A:$D,4,0)</f>
        <v>WANDA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1222</v>
      </c>
      <c r="C5735" t="s">
        <v>4460</v>
      </c>
      <c r="D5735" s="1">
        <v>46092</v>
      </c>
      <c r="E5735" t="s">
        <v>4461</v>
      </c>
      <c r="F5735">
        <v>9</v>
      </c>
      <c r="G5735">
        <v>174</v>
      </c>
      <c r="H5735" t="str">
        <f>VLOOKUP(G5735,[1]OPERADORES!$A:$B,2,0)</f>
        <v>MIRIÃ LOBATO RODRIGUES</v>
      </c>
      <c r="I5735" t="s">
        <v>21</v>
      </c>
      <c r="J5735" t="s">
        <v>1225</v>
      </c>
      <c r="K5735" t="s">
        <v>1226</v>
      </c>
      <c r="L5735">
        <v>20431</v>
      </c>
      <c r="M5735" t="s">
        <v>202</v>
      </c>
      <c r="O5735" t="s">
        <v>11</v>
      </c>
      <c r="P5735">
        <v>5405</v>
      </c>
      <c r="Q5735">
        <v>8</v>
      </c>
      <c r="R5735">
        <v>37.9</v>
      </c>
      <c r="S5735">
        <v>303.2</v>
      </c>
      <c r="T5735">
        <v>242.08</v>
      </c>
      <c r="U5735">
        <v>20.16</v>
      </c>
      <c r="V5735" t="str">
        <f>VLOOKUP(L5735,'[2]tabela de preços'!$A:$D,4,0)</f>
        <v>SHERWIN WILLIAMS</v>
      </c>
      <c r="W5735" t="str">
        <f>VLOOKUP(L5735,'[2]tabela de preços'!$A:$F,6,0)</f>
        <v>VERNIZ AUTOMOTIVO</v>
      </c>
      <c r="X5735" t="str">
        <f>VLOOKUP(L5735,'[2]tabela de preços'!$A:$G,7,0)</f>
        <v>AUTOMOTIVO</v>
      </c>
    </row>
    <row r="5736" spans="1:24" x14ac:dyDescent="0.3">
      <c r="A5736" t="s">
        <v>1222</v>
      </c>
      <c r="C5736" t="s">
        <v>4460</v>
      </c>
      <c r="D5736" s="1">
        <v>46092</v>
      </c>
      <c r="E5736" t="s">
        <v>4461</v>
      </c>
      <c r="F5736">
        <v>9</v>
      </c>
      <c r="G5736">
        <v>174</v>
      </c>
      <c r="H5736" t="str">
        <f>VLOOKUP(G5736,[1]OPERADORES!$A:$B,2,0)</f>
        <v>MIRIÃ LOBATO RODRIGUES</v>
      </c>
      <c r="I5736" t="s">
        <v>21</v>
      </c>
      <c r="J5736" t="s">
        <v>1225</v>
      </c>
      <c r="K5736" t="s">
        <v>1226</v>
      </c>
      <c r="L5736">
        <v>10238</v>
      </c>
      <c r="M5736" t="s">
        <v>79</v>
      </c>
      <c r="O5736" t="s">
        <v>11</v>
      </c>
      <c r="P5736">
        <v>5102</v>
      </c>
      <c r="Q5736">
        <v>50</v>
      </c>
      <c r="R5736">
        <v>2.95</v>
      </c>
      <c r="S5736">
        <v>147.5</v>
      </c>
      <c r="T5736">
        <v>112</v>
      </c>
      <c r="U5736">
        <v>24.07</v>
      </c>
      <c r="V5736" t="str">
        <f>VLOOKUP(L5736,'[2]tabela de preços'!$A:$D,4,0)</f>
        <v>NORTON</v>
      </c>
      <c r="W5736" t="str">
        <f>VLOOKUP(L5736,'[2]tabela de preços'!$A:$F,6,0)</f>
        <v xml:space="preserve">DISCOS / LIXAS / ABRASIVOS </v>
      </c>
      <c r="X5736" t="str">
        <f>VLOOKUP(L5736,'[2]tabela de preços'!$A:$G,7,0)</f>
        <v>AUTOMOTIVO</v>
      </c>
    </row>
    <row r="5737" spans="1:24" x14ac:dyDescent="0.3">
      <c r="A5737" t="s">
        <v>1222</v>
      </c>
      <c r="C5737" t="s">
        <v>4460</v>
      </c>
      <c r="D5737" s="1">
        <v>46092</v>
      </c>
      <c r="E5737" t="s">
        <v>4461</v>
      </c>
      <c r="F5737">
        <v>9</v>
      </c>
      <c r="G5737">
        <v>174</v>
      </c>
      <c r="H5737" t="str">
        <f>VLOOKUP(G5737,[1]OPERADORES!$A:$B,2,0)</f>
        <v>MIRIÃ LOBATO RODRIGUES</v>
      </c>
      <c r="I5737" t="s">
        <v>21</v>
      </c>
      <c r="J5737" t="s">
        <v>1225</v>
      </c>
      <c r="K5737" t="s">
        <v>1226</v>
      </c>
      <c r="L5737">
        <v>10298</v>
      </c>
      <c r="M5737" t="s">
        <v>85</v>
      </c>
      <c r="O5737" t="s">
        <v>11</v>
      </c>
      <c r="P5737">
        <v>5102</v>
      </c>
      <c r="Q5737">
        <v>20</v>
      </c>
      <c r="R5737">
        <v>56.89</v>
      </c>
      <c r="S5737" s="2">
        <v>1137.8</v>
      </c>
      <c r="T5737">
        <v>947.6</v>
      </c>
      <c r="U5737">
        <v>16.72</v>
      </c>
      <c r="V5737" t="str">
        <f>VLOOKUP(L5737,'[2]tabela de preços'!$A:$D,4,0)</f>
        <v>ANJO</v>
      </c>
      <c r="W5737" t="str">
        <f>VLOOKUP(L5737,'[2]tabela de preços'!$A:$F,6,0)</f>
        <v>THINNER DE LIMPEZA</v>
      </c>
      <c r="X5737" t="str">
        <f>VLOOKUP(L5737,'[2]tabela de preços'!$A:$G,7,0)</f>
        <v>THINNER</v>
      </c>
    </row>
    <row r="5738" spans="1:24" x14ac:dyDescent="0.3">
      <c r="A5738" t="s">
        <v>1232</v>
      </c>
      <c r="C5738" t="s">
        <v>4462</v>
      </c>
      <c r="D5738" s="1">
        <v>46092</v>
      </c>
      <c r="E5738" t="s">
        <v>4463</v>
      </c>
      <c r="F5738">
        <v>9</v>
      </c>
      <c r="G5738">
        <v>174</v>
      </c>
      <c r="H5738" t="str">
        <f>VLOOKUP(G5738,[1]OPERADORES!$A:$B,2,0)</f>
        <v>MIRIÃ LOBATO RODRIGUES</v>
      </c>
      <c r="I5738" t="s">
        <v>21</v>
      </c>
      <c r="J5738" t="s">
        <v>1235</v>
      </c>
      <c r="K5738" t="s">
        <v>1236</v>
      </c>
      <c r="L5738">
        <v>85616</v>
      </c>
      <c r="M5738" t="s">
        <v>471</v>
      </c>
      <c r="O5738" t="s">
        <v>11</v>
      </c>
      <c r="P5738">
        <v>5102</v>
      </c>
      <c r="Q5738">
        <v>10</v>
      </c>
      <c r="R5738">
        <v>2.66</v>
      </c>
      <c r="S5738">
        <v>26.6</v>
      </c>
      <c r="T5738">
        <v>22.8</v>
      </c>
      <c r="U5738">
        <v>14.29</v>
      </c>
      <c r="V5738" t="str">
        <f>VLOOKUP(L5738,'[2]tabela de preços'!$A:$D,4,0)</f>
        <v>ADERE</v>
      </c>
      <c r="W5738" t="str">
        <f>VLOOKUP(L5738,'[2]tabela de preços'!$A:$F,6,0)</f>
        <v xml:space="preserve">FITA DE USO GERAL </v>
      </c>
      <c r="X5738" t="str">
        <f>VLOOKUP(L5738,'[2]tabela de preços'!$A:$G,7,0)</f>
        <v>IMOBILIÁRIO</v>
      </c>
    </row>
    <row r="5739" spans="1:24" x14ac:dyDescent="0.3">
      <c r="A5739" t="s">
        <v>1232</v>
      </c>
      <c r="C5739" t="s">
        <v>4462</v>
      </c>
      <c r="D5739" s="1">
        <v>46092</v>
      </c>
      <c r="E5739" t="s">
        <v>4463</v>
      </c>
      <c r="F5739">
        <v>9</v>
      </c>
      <c r="G5739">
        <v>174</v>
      </c>
      <c r="H5739" t="str">
        <f>VLOOKUP(G5739,[1]OPERADORES!$A:$B,2,0)</f>
        <v>MIRIÃ LOBATO RODRIGUES</v>
      </c>
      <c r="I5739" t="s">
        <v>21</v>
      </c>
      <c r="J5739" t="s">
        <v>1235</v>
      </c>
      <c r="K5739" t="s">
        <v>1236</v>
      </c>
      <c r="L5739">
        <v>87184</v>
      </c>
      <c r="M5739" t="s">
        <v>3799</v>
      </c>
      <c r="O5739" t="s">
        <v>11</v>
      </c>
      <c r="P5739">
        <v>5102</v>
      </c>
      <c r="Q5739">
        <v>40</v>
      </c>
      <c r="R5739">
        <v>6.37</v>
      </c>
      <c r="S5739">
        <v>254.8</v>
      </c>
      <c r="T5739">
        <v>193.2</v>
      </c>
      <c r="U5739">
        <v>24.18</v>
      </c>
      <c r="V5739" t="str">
        <f>VLOOKUP(L5739,'[2]tabela de preços'!$A:$D,4,0)</f>
        <v>KERS</v>
      </c>
      <c r="W5739" t="str">
        <f>VLOOKUP(L5739,'[2]tabela de preços'!$A:$F,6,0)</f>
        <v>FLANELAS / PANOS</v>
      </c>
      <c r="X5739" t="str">
        <f>VLOOKUP(L5739,'[2]tabela de preços'!$A:$G,7,0)</f>
        <v>AUTOMOTIVO</v>
      </c>
    </row>
    <row r="5740" spans="1:24" x14ac:dyDescent="0.3">
      <c r="A5740" t="s">
        <v>1232</v>
      </c>
      <c r="C5740" t="s">
        <v>4462</v>
      </c>
      <c r="D5740" s="1">
        <v>46092</v>
      </c>
      <c r="E5740" t="s">
        <v>4463</v>
      </c>
      <c r="F5740">
        <v>9</v>
      </c>
      <c r="G5740">
        <v>174</v>
      </c>
      <c r="H5740" t="str">
        <f>VLOOKUP(G5740,[1]OPERADORES!$A:$B,2,0)</f>
        <v>MIRIÃ LOBATO RODRIGUES</v>
      </c>
      <c r="I5740" t="s">
        <v>21</v>
      </c>
      <c r="J5740" t="s">
        <v>1235</v>
      </c>
      <c r="K5740" t="s">
        <v>1236</v>
      </c>
      <c r="L5740">
        <v>84560</v>
      </c>
      <c r="M5740" t="s">
        <v>118</v>
      </c>
      <c r="O5740" t="s">
        <v>11</v>
      </c>
      <c r="P5740">
        <v>5102</v>
      </c>
      <c r="Q5740">
        <v>4</v>
      </c>
      <c r="R5740">
        <v>49.89</v>
      </c>
      <c r="S5740">
        <v>199.56</v>
      </c>
      <c r="T5740">
        <v>164.52</v>
      </c>
      <c r="U5740">
        <v>17.559999999999999</v>
      </c>
      <c r="V5740" t="str">
        <f>VLOOKUP(L5740,'[2]tabela de preços'!$A:$D,4,0)</f>
        <v>BRASILUX</v>
      </c>
      <c r="W5740" t="str">
        <f>VLOOKUP(L5740,'[2]tabela de preços'!$A:$F,6,0)</f>
        <v>THINNER DE LIMPEZA</v>
      </c>
      <c r="X5740" t="str">
        <f>VLOOKUP(L5740,'[2]tabela de preços'!$A:$G,7,0)</f>
        <v>THINNER</v>
      </c>
    </row>
    <row r="5741" spans="1:24" x14ac:dyDescent="0.3">
      <c r="A5741" t="s">
        <v>1232</v>
      </c>
      <c r="C5741" t="s">
        <v>4462</v>
      </c>
      <c r="D5741" s="1">
        <v>46092</v>
      </c>
      <c r="E5741" t="s">
        <v>4463</v>
      </c>
      <c r="F5741">
        <v>9</v>
      </c>
      <c r="G5741">
        <v>174</v>
      </c>
      <c r="H5741" t="str">
        <f>VLOOKUP(G5741,[1]OPERADORES!$A:$B,2,0)</f>
        <v>MIRIÃ LOBATO RODRIGUES</v>
      </c>
      <c r="I5741" t="s">
        <v>21</v>
      </c>
      <c r="J5741" t="s">
        <v>1235</v>
      </c>
      <c r="K5741" t="s">
        <v>1236</v>
      </c>
      <c r="L5741">
        <v>84200</v>
      </c>
      <c r="M5741" t="s">
        <v>1552</v>
      </c>
      <c r="O5741" t="s">
        <v>11</v>
      </c>
      <c r="P5741">
        <v>5403</v>
      </c>
      <c r="Q5741">
        <v>2</v>
      </c>
      <c r="R5741">
        <v>237.22</v>
      </c>
      <c r="S5741">
        <v>474.44</v>
      </c>
      <c r="T5741">
        <v>340.1</v>
      </c>
      <c r="U5741">
        <v>28.32</v>
      </c>
      <c r="V5741" t="str">
        <f>VLOOKUP(L5741,'[2]tabela de preços'!$A:$D,4,0)</f>
        <v>BRASILUX</v>
      </c>
      <c r="W5741" t="str">
        <f>VLOOKUP(L5741,'[2]tabela de preços'!$A:$F,6,0)</f>
        <v>EPOXI</v>
      </c>
      <c r="X5741" t="str">
        <f>VLOOKUP(L5741,'[2]tabela de preços'!$A:$G,7,0)</f>
        <v>INDUSTRIAL</v>
      </c>
    </row>
    <row r="5742" spans="1:24" x14ac:dyDescent="0.3">
      <c r="A5742" t="s">
        <v>1486</v>
      </c>
      <c r="C5742" t="s">
        <v>4464</v>
      </c>
      <c r="D5742" s="1">
        <v>46092</v>
      </c>
      <c r="E5742" t="s">
        <v>4465</v>
      </c>
      <c r="F5742">
        <v>9</v>
      </c>
      <c r="G5742">
        <v>236</v>
      </c>
      <c r="H5742" t="str">
        <f>VLOOKUP(G5742,[1]OPERADORES!$A:$B,2,0)</f>
        <v>DANIEL</v>
      </c>
      <c r="I5742" t="s">
        <v>1489</v>
      </c>
      <c r="J5742" t="s">
        <v>1490</v>
      </c>
      <c r="K5742" t="s">
        <v>1491</v>
      </c>
      <c r="L5742">
        <v>9859</v>
      </c>
      <c r="M5742" t="s">
        <v>3538</v>
      </c>
      <c r="O5742" t="s">
        <v>11</v>
      </c>
      <c r="P5742">
        <v>6403</v>
      </c>
      <c r="Q5742">
        <v>1</v>
      </c>
      <c r="R5742">
        <v>56.03</v>
      </c>
      <c r="S5742">
        <v>56.03</v>
      </c>
      <c r="T5742">
        <v>39.950000000000003</v>
      </c>
      <c r="U5742">
        <v>28.7</v>
      </c>
      <c r="V5742" t="str">
        <f>VLOOKUP(L5742,'[2]tabela de preços'!$A:$D,4,0)</f>
        <v>WANDA</v>
      </c>
      <c r="W5742" t="str">
        <f>VLOOKUP(L5742,'[2]tabela de preços'!$A:$F,6,0)</f>
        <v>BASES POLIÉSTER</v>
      </c>
      <c r="X5742" t="str">
        <f>VLOOKUP(L5742,'[2]tabela de preços'!$A:$G,7,0)</f>
        <v>AUTOMOTIVO</v>
      </c>
    </row>
    <row r="5743" spans="1:24" x14ac:dyDescent="0.3">
      <c r="A5743" t="s">
        <v>1486</v>
      </c>
      <c r="C5743" t="s">
        <v>4464</v>
      </c>
      <c r="D5743" s="1">
        <v>46092</v>
      </c>
      <c r="E5743" t="s">
        <v>4465</v>
      </c>
      <c r="F5743">
        <v>9</v>
      </c>
      <c r="G5743">
        <v>236</v>
      </c>
      <c r="H5743" t="str">
        <f>VLOOKUP(G5743,[1]OPERADORES!$A:$B,2,0)</f>
        <v>DANIEL</v>
      </c>
      <c r="I5743" t="s">
        <v>1489</v>
      </c>
      <c r="J5743" t="s">
        <v>1490</v>
      </c>
      <c r="K5743" t="s">
        <v>1491</v>
      </c>
      <c r="L5743">
        <v>9884</v>
      </c>
      <c r="M5743" t="s">
        <v>1500</v>
      </c>
      <c r="O5743" t="s">
        <v>11</v>
      </c>
      <c r="P5743">
        <v>6403</v>
      </c>
      <c r="Q5743">
        <v>1</v>
      </c>
      <c r="R5743">
        <v>91.83</v>
      </c>
      <c r="S5743">
        <v>91.83</v>
      </c>
      <c r="T5743">
        <v>65.47</v>
      </c>
      <c r="U5743">
        <v>28.71</v>
      </c>
      <c r="V5743" t="str">
        <f>VLOOKUP(L5743,'[2]tabela de preços'!$A:$D,4,0)</f>
        <v>WANDA</v>
      </c>
      <c r="W5743" t="str">
        <f>VLOOKUP(L5743,'[2]tabela de preços'!$A:$F,6,0)</f>
        <v>BASES POLIÉSTER</v>
      </c>
      <c r="X5743" t="str">
        <f>VLOOKUP(L5743,'[2]tabela de preços'!$A:$G,7,0)</f>
        <v>AUTOMOTIVO</v>
      </c>
    </row>
    <row r="5744" spans="1:24" x14ac:dyDescent="0.3">
      <c r="A5744" t="s">
        <v>1486</v>
      </c>
      <c r="C5744" t="s">
        <v>4466</v>
      </c>
      <c r="D5744" s="1">
        <v>46092</v>
      </c>
      <c r="E5744" t="s">
        <v>4467</v>
      </c>
      <c r="F5744">
        <v>9</v>
      </c>
      <c r="G5744">
        <v>236</v>
      </c>
      <c r="H5744" t="str">
        <f>VLOOKUP(G5744,[1]OPERADORES!$A:$B,2,0)</f>
        <v>DANIEL</v>
      </c>
      <c r="I5744" t="s">
        <v>1489</v>
      </c>
      <c r="J5744" t="s">
        <v>1490</v>
      </c>
      <c r="K5744" t="s">
        <v>1491</v>
      </c>
      <c r="L5744">
        <v>21708</v>
      </c>
      <c r="M5744" t="s">
        <v>4179</v>
      </c>
      <c r="O5744" t="s">
        <v>11</v>
      </c>
      <c r="P5744">
        <v>6403</v>
      </c>
      <c r="Q5744">
        <v>1</v>
      </c>
      <c r="R5744">
        <v>243.24</v>
      </c>
      <c r="S5744">
        <v>243.24</v>
      </c>
      <c r="T5744">
        <v>173.43</v>
      </c>
      <c r="U5744">
        <v>28.7</v>
      </c>
      <c r="V5744" t="str">
        <f>VLOOKUP(L5744,'[2]tabela de preços'!$A:$D,4,0)</f>
        <v>SIKKENS</v>
      </c>
      <c r="W5744" t="str">
        <f>VLOOKUP(L5744,'[2]tabela de preços'!$A:$F,6,0)</f>
        <v>BASES POLIÉSTER</v>
      </c>
      <c r="X5744" t="str">
        <f>VLOOKUP(L5744,'[2]tabela de preços'!$A:$G,7,0)</f>
        <v>AUTOMOTIVO</v>
      </c>
    </row>
    <row r="5745" spans="1:24" x14ac:dyDescent="0.3">
      <c r="A5745" t="s">
        <v>1486</v>
      </c>
      <c r="C5745" t="s">
        <v>4466</v>
      </c>
      <c r="D5745" s="1">
        <v>46092</v>
      </c>
      <c r="E5745" t="s">
        <v>4467</v>
      </c>
      <c r="F5745">
        <v>9</v>
      </c>
      <c r="G5745">
        <v>236</v>
      </c>
      <c r="H5745" t="str">
        <f>VLOOKUP(G5745,[1]OPERADORES!$A:$B,2,0)</f>
        <v>DANIEL</v>
      </c>
      <c r="I5745" t="s">
        <v>1489</v>
      </c>
      <c r="J5745" t="s">
        <v>1490</v>
      </c>
      <c r="K5745" t="s">
        <v>1491</v>
      </c>
      <c r="L5745">
        <v>23364</v>
      </c>
      <c r="M5745" t="s">
        <v>3548</v>
      </c>
      <c r="O5745" t="s">
        <v>11</v>
      </c>
      <c r="P5745">
        <v>6102</v>
      </c>
      <c r="Q5745">
        <v>50</v>
      </c>
      <c r="R5745">
        <v>6.47</v>
      </c>
      <c r="S5745">
        <v>323.5</v>
      </c>
      <c r="T5745">
        <v>245.5</v>
      </c>
      <c r="U5745">
        <v>24.11</v>
      </c>
      <c r="V5745" t="str">
        <f>VLOOKUP(L5745,'[2]tabela de preços'!$A:$D,4,0)</f>
        <v>AUTO AMERICA</v>
      </c>
      <c r="W5745" t="str">
        <f>VLOOKUP(L5745,'[2]tabela de preços'!$A:$F,6,0)</f>
        <v>FLANELAS / PANOS</v>
      </c>
      <c r="X5745" t="str">
        <f>VLOOKUP(L5745,'[2]tabela de preços'!$A:$G,7,0)</f>
        <v>AUTOMOTIVO</v>
      </c>
    </row>
    <row r="5746" spans="1:24" x14ac:dyDescent="0.3">
      <c r="A5746" t="s">
        <v>1486</v>
      </c>
      <c r="C5746" t="s">
        <v>4466</v>
      </c>
      <c r="D5746" s="1">
        <v>46092</v>
      </c>
      <c r="E5746" t="s">
        <v>4467</v>
      </c>
      <c r="F5746">
        <v>9</v>
      </c>
      <c r="G5746">
        <v>236</v>
      </c>
      <c r="H5746" t="str">
        <f>VLOOKUP(G5746,[1]OPERADORES!$A:$B,2,0)</f>
        <v>DANIEL</v>
      </c>
      <c r="I5746" t="s">
        <v>1489</v>
      </c>
      <c r="J5746" t="s">
        <v>1490</v>
      </c>
      <c r="K5746" t="s">
        <v>1491</v>
      </c>
      <c r="L5746">
        <v>10298</v>
      </c>
      <c r="M5746" t="s">
        <v>85</v>
      </c>
      <c r="O5746" t="s">
        <v>11</v>
      </c>
      <c r="P5746">
        <v>6102</v>
      </c>
      <c r="Q5746">
        <v>20</v>
      </c>
      <c r="R5746">
        <v>54.9</v>
      </c>
      <c r="S5746" s="2">
        <v>1098</v>
      </c>
      <c r="T5746">
        <v>947.6</v>
      </c>
      <c r="U5746">
        <v>13.7</v>
      </c>
      <c r="V5746" t="str">
        <f>VLOOKUP(L5746,'[2]tabela de preços'!$A:$D,4,0)</f>
        <v>ANJO</v>
      </c>
      <c r="W5746" t="str">
        <f>VLOOKUP(L5746,'[2]tabela de preços'!$A:$F,6,0)</f>
        <v>THINNER DE LIMPEZA</v>
      </c>
      <c r="X5746" t="str">
        <f>VLOOKUP(L5746,'[2]tabela de preços'!$A:$G,7,0)</f>
        <v>THINNER</v>
      </c>
    </row>
    <row r="5747" spans="1:24" x14ac:dyDescent="0.3">
      <c r="A5747" t="s">
        <v>1486</v>
      </c>
      <c r="C5747" t="s">
        <v>4466</v>
      </c>
      <c r="D5747" s="1">
        <v>46092</v>
      </c>
      <c r="E5747" t="s">
        <v>4467</v>
      </c>
      <c r="F5747">
        <v>9</v>
      </c>
      <c r="G5747">
        <v>236</v>
      </c>
      <c r="H5747" t="str">
        <f>VLOOKUP(G5747,[1]OPERADORES!$A:$B,2,0)</f>
        <v>DANIEL</v>
      </c>
      <c r="I5747" t="s">
        <v>1489</v>
      </c>
      <c r="J5747" t="s">
        <v>1490</v>
      </c>
      <c r="K5747" t="s">
        <v>1491</v>
      </c>
      <c r="L5747">
        <v>10297</v>
      </c>
      <c r="M5747" t="s">
        <v>41</v>
      </c>
      <c r="O5747" t="s">
        <v>11</v>
      </c>
      <c r="P5747">
        <v>6102</v>
      </c>
      <c r="Q5747">
        <v>240</v>
      </c>
      <c r="R5747">
        <v>10.49</v>
      </c>
      <c r="S5747" s="2">
        <v>2517.6</v>
      </c>
      <c r="T5747" s="2">
        <v>2200.8000000000002</v>
      </c>
      <c r="U5747">
        <v>12.58</v>
      </c>
      <c r="V5747" t="str">
        <f>VLOOKUP(L5747,'[2]tabela de preços'!$A:$D,4,0)</f>
        <v>ANJO</v>
      </c>
      <c r="W5747" t="str">
        <f>VLOOKUP(L5747,'[2]tabela de preços'!$A:$F,6,0)</f>
        <v>THINNER DE LIMPEZA</v>
      </c>
      <c r="X5747" t="str">
        <f>VLOOKUP(L5747,'[2]tabela de preços'!$A:$G,7,0)</f>
        <v>THINNER</v>
      </c>
    </row>
    <row r="5748" spans="1:24" x14ac:dyDescent="0.3">
      <c r="A5748" t="s">
        <v>1486</v>
      </c>
      <c r="C5748" t="s">
        <v>4466</v>
      </c>
      <c r="D5748" s="1">
        <v>46092</v>
      </c>
      <c r="E5748" t="s">
        <v>4467</v>
      </c>
      <c r="F5748">
        <v>9</v>
      </c>
      <c r="G5748">
        <v>236</v>
      </c>
      <c r="H5748" t="str">
        <f>VLOOKUP(G5748,[1]OPERADORES!$A:$B,2,0)</f>
        <v>DANIEL</v>
      </c>
      <c r="I5748" t="s">
        <v>1489</v>
      </c>
      <c r="J5748" t="s">
        <v>1490</v>
      </c>
      <c r="K5748" t="s">
        <v>1491</v>
      </c>
      <c r="L5748">
        <v>23408</v>
      </c>
      <c r="M5748" t="s">
        <v>2527</v>
      </c>
      <c r="O5748" t="s">
        <v>11</v>
      </c>
      <c r="P5748">
        <v>6102</v>
      </c>
      <c r="Q5748">
        <v>1</v>
      </c>
      <c r="R5748">
        <v>460.74</v>
      </c>
      <c r="S5748">
        <v>460.74</v>
      </c>
      <c r="T5748">
        <v>349.71</v>
      </c>
      <c r="U5748">
        <v>24.1</v>
      </c>
      <c r="V5748" t="str">
        <f>VLOOKUP(L5748,'[2]tabela de preços'!$A:$D,4,0)</f>
        <v>WANDA</v>
      </c>
      <c r="W5748" t="str">
        <f>VLOOKUP(L5748,'[2]tabela de preços'!$A:$F,6,0)</f>
        <v>BASES POLIÉSTER</v>
      </c>
      <c r="X5748" t="str">
        <f>VLOOKUP(L5748,'[2]tabela de preços'!$A:$G,7,0)</f>
        <v>AUTOMOTIVO</v>
      </c>
    </row>
    <row r="5749" spans="1:24" x14ac:dyDescent="0.3">
      <c r="A5749" t="s">
        <v>1606</v>
      </c>
      <c r="C5749" t="s">
        <v>4468</v>
      </c>
      <c r="D5749" s="1">
        <v>46092</v>
      </c>
      <c r="E5749" t="s">
        <v>4469</v>
      </c>
      <c r="F5749">
        <v>9</v>
      </c>
      <c r="G5749">
        <v>231</v>
      </c>
      <c r="H5749" t="str">
        <f>VLOOKUP(G5749,[1]OPERADORES!$A:$B,2,0)</f>
        <v>EDIJANE</v>
      </c>
      <c r="I5749" t="s">
        <v>21</v>
      </c>
      <c r="J5749" t="s">
        <v>397</v>
      </c>
      <c r="K5749" t="s">
        <v>1609</v>
      </c>
      <c r="L5749">
        <v>22173</v>
      </c>
      <c r="M5749" t="s">
        <v>194</v>
      </c>
      <c r="O5749" t="s">
        <v>11</v>
      </c>
      <c r="P5749">
        <v>5102</v>
      </c>
      <c r="Q5749">
        <v>64</v>
      </c>
      <c r="R5749">
        <v>4.58</v>
      </c>
      <c r="S5749">
        <v>293.12</v>
      </c>
      <c r="T5749">
        <v>222.72</v>
      </c>
      <c r="U5749">
        <v>24.02</v>
      </c>
      <c r="V5749" t="str">
        <f>VLOOKUP(L5749,'[2]tabela de preços'!$A:$D,4,0)</f>
        <v>3M</v>
      </c>
      <c r="W5749" t="str">
        <f>VLOOKUP(L5749,'[2]tabela de preços'!$A:$F,6,0)</f>
        <v>FITA AUTOMOTIVA</v>
      </c>
      <c r="X5749" t="str">
        <f>VLOOKUP(L5749,'[2]tabela de preços'!$A:$G,7,0)</f>
        <v>AUTOMOTIVO</v>
      </c>
    </row>
    <row r="5750" spans="1:24" x14ac:dyDescent="0.3">
      <c r="A5750" t="s">
        <v>1649</v>
      </c>
      <c r="B5750" t="s">
        <v>1650</v>
      </c>
      <c r="C5750" t="s">
        <v>4470</v>
      </c>
      <c r="D5750" s="1">
        <v>46092</v>
      </c>
      <c r="E5750" t="s">
        <v>4471</v>
      </c>
      <c r="F5750">
        <v>9</v>
      </c>
      <c r="G5750">
        <v>236</v>
      </c>
      <c r="H5750" t="str">
        <f>VLOOKUP(G5750,[1]OPERADORES!$A:$B,2,0)</f>
        <v>DANIEL</v>
      </c>
      <c r="I5750" t="s">
        <v>21</v>
      </c>
      <c r="J5750" t="s">
        <v>1653</v>
      </c>
      <c r="K5750" t="s">
        <v>1654</v>
      </c>
      <c r="L5750">
        <v>10236</v>
      </c>
      <c r="M5750" t="s">
        <v>133</v>
      </c>
      <c r="O5750" t="s">
        <v>11</v>
      </c>
      <c r="P5750">
        <v>5102</v>
      </c>
      <c r="Q5750">
        <v>102</v>
      </c>
      <c r="R5750">
        <v>2.79</v>
      </c>
      <c r="S5750">
        <v>284.58</v>
      </c>
      <c r="T5750">
        <v>236.64</v>
      </c>
      <c r="U5750">
        <v>16.850000000000001</v>
      </c>
      <c r="V5750" t="str">
        <f>VLOOKUP(L5750,'[2]tabela de preços'!$A:$D,4,0)</f>
        <v>NORTON</v>
      </c>
      <c r="W5750" t="str">
        <f>VLOOKUP(L5750,'[2]tabela de preços'!$A:$F,6,0)</f>
        <v xml:space="preserve">DISCOS / LIXAS / ABRASIVOS </v>
      </c>
      <c r="X5750" t="str">
        <f>VLOOKUP(L5750,'[2]tabela de preços'!$A:$G,7,0)</f>
        <v>AUTOMOTIVO</v>
      </c>
    </row>
    <row r="5751" spans="1:24" x14ac:dyDescent="0.3">
      <c r="A5751" t="s">
        <v>1649</v>
      </c>
      <c r="B5751" t="s">
        <v>1650</v>
      </c>
      <c r="C5751" t="s">
        <v>4470</v>
      </c>
      <c r="D5751" s="1">
        <v>46092</v>
      </c>
      <c r="E5751" t="s">
        <v>4471</v>
      </c>
      <c r="F5751">
        <v>9</v>
      </c>
      <c r="G5751">
        <v>236</v>
      </c>
      <c r="H5751" t="str">
        <f>VLOOKUP(G5751,[1]OPERADORES!$A:$B,2,0)</f>
        <v>DANIEL</v>
      </c>
      <c r="I5751" t="s">
        <v>21</v>
      </c>
      <c r="J5751" t="s">
        <v>1653</v>
      </c>
      <c r="K5751" t="s">
        <v>1654</v>
      </c>
      <c r="L5751">
        <v>10230</v>
      </c>
      <c r="M5751" t="s">
        <v>193</v>
      </c>
      <c r="O5751" t="s">
        <v>11</v>
      </c>
      <c r="P5751">
        <v>5102</v>
      </c>
      <c r="Q5751">
        <v>102</v>
      </c>
      <c r="R5751">
        <v>2.79</v>
      </c>
      <c r="S5751">
        <v>284.58</v>
      </c>
      <c r="T5751">
        <v>236.64</v>
      </c>
      <c r="U5751">
        <v>16.850000000000001</v>
      </c>
      <c r="V5751" t="str">
        <f>VLOOKUP(L5751,'[2]tabela de preços'!$A:$D,4,0)</f>
        <v>NORTON</v>
      </c>
      <c r="W5751" t="str">
        <f>VLOOKUP(L5751,'[2]tabela de preços'!$A:$F,6,0)</f>
        <v xml:space="preserve">DISCOS / LIXAS / ABRASIVOS </v>
      </c>
      <c r="X5751" t="str">
        <f>VLOOKUP(L5751,'[2]tabela de preços'!$A:$G,7,0)</f>
        <v>AUTOMOTIVO</v>
      </c>
    </row>
    <row r="5752" spans="1:24" x14ac:dyDescent="0.3">
      <c r="A5752" t="s">
        <v>1649</v>
      </c>
      <c r="B5752" t="s">
        <v>1650</v>
      </c>
      <c r="C5752" t="s">
        <v>4470</v>
      </c>
      <c r="D5752" s="1">
        <v>46092</v>
      </c>
      <c r="E5752" t="s">
        <v>4471</v>
      </c>
      <c r="F5752">
        <v>9</v>
      </c>
      <c r="G5752">
        <v>236</v>
      </c>
      <c r="H5752" t="str">
        <f>VLOOKUP(G5752,[1]OPERADORES!$A:$B,2,0)</f>
        <v>DANIEL</v>
      </c>
      <c r="I5752" t="s">
        <v>21</v>
      </c>
      <c r="J5752" t="s">
        <v>1653</v>
      </c>
      <c r="K5752" t="s">
        <v>1654</v>
      </c>
      <c r="L5752">
        <v>10232</v>
      </c>
      <c r="M5752" t="s">
        <v>134</v>
      </c>
      <c r="O5752" t="s">
        <v>11</v>
      </c>
      <c r="P5752">
        <v>5102</v>
      </c>
      <c r="Q5752">
        <v>102</v>
      </c>
      <c r="R5752">
        <v>2.79</v>
      </c>
      <c r="S5752">
        <v>284.58</v>
      </c>
      <c r="T5752">
        <v>229.5</v>
      </c>
      <c r="U5752">
        <v>19.350000000000001</v>
      </c>
      <c r="V5752" t="str">
        <f>VLOOKUP(L5752,'[2]tabela de preços'!$A:$D,4,0)</f>
        <v>NORTON</v>
      </c>
      <c r="W5752" t="str">
        <f>VLOOKUP(L5752,'[2]tabela de preços'!$A:$F,6,0)</f>
        <v xml:space="preserve">DISCOS / LIXAS / ABRASIVOS </v>
      </c>
      <c r="X5752" t="str">
        <f>VLOOKUP(L5752,'[2]tabela de preços'!$A:$G,7,0)</f>
        <v>AUTOMOTIVO</v>
      </c>
    </row>
    <row r="5753" spans="1:24" x14ac:dyDescent="0.3">
      <c r="A5753" t="s">
        <v>1649</v>
      </c>
      <c r="B5753" t="s">
        <v>1650</v>
      </c>
      <c r="C5753" t="s">
        <v>4470</v>
      </c>
      <c r="D5753" s="1">
        <v>46092</v>
      </c>
      <c r="E5753" t="s">
        <v>4471</v>
      </c>
      <c r="F5753">
        <v>9</v>
      </c>
      <c r="G5753">
        <v>236</v>
      </c>
      <c r="H5753" t="str">
        <f>VLOOKUP(G5753,[1]OPERADORES!$A:$B,2,0)</f>
        <v>DANIEL</v>
      </c>
      <c r="I5753" t="s">
        <v>21</v>
      </c>
      <c r="J5753" t="s">
        <v>1653</v>
      </c>
      <c r="K5753" t="s">
        <v>1654</v>
      </c>
      <c r="L5753">
        <v>10243</v>
      </c>
      <c r="M5753" t="s">
        <v>83</v>
      </c>
      <c r="O5753" t="s">
        <v>11</v>
      </c>
      <c r="P5753">
        <v>5102</v>
      </c>
      <c r="Q5753">
        <v>100</v>
      </c>
      <c r="R5753">
        <v>2.79</v>
      </c>
      <c r="S5753">
        <v>279</v>
      </c>
      <c r="T5753">
        <v>193</v>
      </c>
      <c r="U5753">
        <v>30.82</v>
      </c>
      <c r="V5753" t="str">
        <f>VLOOKUP(L5753,'[2]tabela de preços'!$A:$D,4,0)</f>
        <v>NORTON</v>
      </c>
      <c r="W5753" t="str">
        <f>VLOOKUP(L5753,'[2]tabela de preços'!$A:$F,6,0)</f>
        <v xml:space="preserve">DISCOS / LIXAS / ABRASIVOS </v>
      </c>
      <c r="X5753" t="str">
        <f>VLOOKUP(L5753,'[2]tabela de preços'!$A:$G,7,0)</f>
        <v>AUTOMOTIVO</v>
      </c>
    </row>
    <row r="5754" spans="1:24" x14ac:dyDescent="0.3">
      <c r="A5754" t="s">
        <v>1649</v>
      </c>
      <c r="B5754" t="s">
        <v>1650</v>
      </c>
      <c r="C5754" t="s">
        <v>4470</v>
      </c>
      <c r="D5754" s="1">
        <v>46092</v>
      </c>
      <c r="E5754" t="s">
        <v>4471</v>
      </c>
      <c r="F5754">
        <v>9</v>
      </c>
      <c r="G5754">
        <v>236</v>
      </c>
      <c r="H5754" t="str">
        <f>VLOOKUP(G5754,[1]OPERADORES!$A:$B,2,0)</f>
        <v>DANIEL</v>
      </c>
      <c r="I5754" t="s">
        <v>21</v>
      </c>
      <c r="J5754" t="s">
        <v>1653</v>
      </c>
      <c r="K5754" t="s">
        <v>1654</v>
      </c>
      <c r="L5754">
        <v>87043</v>
      </c>
      <c r="M5754" t="s">
        <v>217</v>
      </c>
      <c r="O5754" t="s">
        <v>11</v>
      </c>
      <c r="P5754">
        <v>5102</v>
      </c>
      <c r="Q5754">
        <v>40</v>
      </c>
      <c r="R5754">
        <v>21.89</v>
      </c>
      <c r="S5754">
        <v>875.6</v>
      </c>
      <c r="T5754">
        <v>720.8</v>
      </c>
      <c r="U5754">
        <v>17.68</v>
      </c>
      <c r="V5754" t="str">
        <f>VLOOKUP(L5754,'[2]tabela de preços'!$A:$D,4,0)</f>
        <v>ROBERLO</v>
      </c>
      <c r="W5754" t="str">
        <f>VLOOKUP(L5754,'[2]tabela de preços'!$A:$F,6,0)</f>
        <v>MASSA POLIÉSTER</v>
      </c>
      <c r="X5754" t="str">
        <f>VLOOKUP(L5754,'[2]tabela de preços'!$A:$G,7,0)</f>
        <v>AUTOMOTIVO</v>
      </c>
    </row>
    <row r="5755" spans="1:24" x14ac:dyDescent="0.3">
      <c r="A5755" t="s">
        <v>1739</v>
      </c>
      <c r="C5755" t="s">
        <v>4472</v>
      </c>
      <c r="D5755" s="1">
        <v>46092</v>
      </c>
      <c r="E5755" t="s">
        <v>4473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21</v>
      </c>
      <c r="J5755" t="s">
        <v>66</v>
      </c>
      <c r="K5755" t="s">
        <v>1742</v>
      </c>
      <c r="L5755">
        <v>23580</v>
      </c>
      <c r="M5755" t="s">
        <v>115</v>
      </c>
      <c r="O5755" t="s">
        <v>11</v>
      </c>
      <c r="P5755">
        <v>5102</v>
      </c>
      <c r="Q5755">
        <v>400</v>
      </c>
      <c r="R5755">
        <v>0.56000000000000005</v>
      </c>
      <c r="S5755">
        <v>224</v>
      </c>
      <c r="T5755">
        <v>144</v>
      </c>
      <c r="U5755">
        <v>35.71</v>
      </c>
      <c r="V5755" t="str">
        <f>VLOOKUP(L5755,'[2]tabela de preços'!$A:$D,4,0)</f>
        <v>RENOVA COADORES</v>
      </c>
      <c r="W5755" t="str">
        <f>VLOOKUP(L5755,'[2]tabela de preços'!$A:$F,6,0)</f>
        <v>COADORES</v>
      </c>
      <c r="X5755" t="str">
        <f>VLOOKUP(L5755,'[2]tabela de preços'!$A:$G,7,0)</f>
        <v>AUTOMOTIVO</v>
      </c>
    </row>
    <row r="5756" spans="1:24" x14ac:dyDescent="0.3">
      <c r="A5756" t="s">
        <v>1739</v>
      </c>
      <c r="C5756" t="s">
        <v>4472</v>
      </c>
      <c r="D5756" s="1">
        <v>46092</v>
      </c>
      <c r="E5756" t="s">
        <v>4473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21</v>
      </c>
      <c r="J5756" t="s">
        <v>66</v>
      </c>
      <c r="K5756" t="s">
        <v>1742</v>
      </c>
      <c r="L5756">
        <v>20433</v>
      </c>
      <c r="M5756" t="s">
        <v>460</v>
      </c>
      <c r="O5756" t="s">
        <v>11</v>
      </c>
      <c r="P5756">
        <v>5102</v>
      </c>
      <c r="Q5756">
        <v>6</v>
      </c>
      <c r="R5756">
        <v>32.19</v>
      </c>
      <c r="S5756">
        <v>193.14</v>
      </c>
      <c r="T5756">
        <v>146.58000000000001</v>
      </c>
      <c r="U5756">
        <v>24.11</v>
      </c>
      <c r="V5756" t="str">
        <f>VLOOKUP(L5756,'[2]tabela de preços'!$A:$D,4,0)</f>
        <v>SHERWIN WILLIAMS</v>
      </c>
      <c r="W5756" t="str">
        <f>VLOOKUP(L5756,'[2]tabela de preços'!$A:$F,6,0)</f>
        <v>VERNIZ AUTOMOTIVO</v>
      </c>
      <c r="X5756" t="str">
        <f>VLOOKUP(L5756,'[2]tabela de preços'!$A:$G,7,0)</f>
        <v>AUTOMOTIVO</v>
      </c>
    </row>
    <row r="5757" spans="1:24" x14ac:dyDescent="0.3">
      <c r="A5757" t="s">
        <v>1739</v>
      </c>
      <c r="C5757" t="s">
        <v>4472</v>
      </c>
      <c r="D5757" s="1">
        <v>46092</v>
      </c>
      <c r="E5757" t="s">
        <v>4473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66</v>
      </c>
      <c r="K5757" t="s">
        <v>1742</v>
      </c>
      <c r="L5757">
        <v>20461</v>
      </c>
      <c r="M5757" t="s">
        <v>1085</v>
      </c>
      <c r="O5757" t="s">
        <v>11</v>
      </c>
      <c r="P5757">
        <v>5102</v>
      </c>
      <c r="Q5757">
        <v>6</v>
      </c>
      <c r="R5757">
        <v>57.23</v>
      </c>
      <c r="S5757">
        <v>343.38</v>
      </c>
      <c r="T5757">
        <v>260.64</v>
      </c>
      <c r="U5757">
        <v>24.1</v>
      </c>
      <c r="V5757" t="str">
        <f>VLOOKUP(L5757,'[2]tabela de preços'!$A:$D,4,0)</f>
        <v>SHERWIN WILLIAMS</v>
      </c>
      <c r="W5757" t="str">
        <f>VLOOKUP(L5757,'[2]tabela de preços'!$A:$F,6,0)</f>
        <v>VERNIZ AUTOMOTIVO</v>
      </c>
      <c r="X5757" t="str">
        <f>VLOOKUP(L5757,'[2]tabela de preços'!$A:$G,7,0)</f>
        <v>AUTOMOTIVO</v>
      </c>
    </row>
    <row r="5758" spans="1:24" x14ac:dyDescent="0.3">
      <c r="A5758" t="s">
        <v>1739</v>
      </c>
      <c r="C5758" t="s">
        <v>4472</v>
      </c>
      <c r="D5758" s="1">
        <v>46092</v>
      </c>
      <c r="E5758" t="s">
        <v>4473</v>
      </c>
      <c r="F5758">
        <v>9</v>
      </c>
      <c r="G5758">
        <v>174</v>
      </c>
      <c r="H5758" t="str">
        <f>VLOOKUP(G5758,[1]OPERADORES!$A:$B,2,0)</f>
        <v>MIRIÃ LOBATO RODRIGUES</v>
      </c>
      <c r="I5758" t="s">
        <v>21</v>
      </c>
      <c r="J5758" t="s">
        <v>66</v>
      </c>
      <c r="K5758" t="s">
        <v>1742</v>
      </c>
      <c r="L5758">
        <v>10240</v>
      </c>
      <c r="M5758" t="s">
        <v>81</v>
      </c>
      <c r="O5758" t="s">
        <v>11</v>
      </c>
      <c r="P5758">
        <v>5102</v>
      </c>
      <c r="Q5758">
        <v>50</v>
      </c>
      <c r="R5758">
        <v>2.79</v>
      </c>
      <c r="S5758">
        <v>139.5</v>
      </c>
      <c r="T5758">
        <v>112</v>
      </c>
      <c r="U5758">
        <v>19.71</v>
      </c>
      <c r="V5758" t="str">
        <f>VLOOKUP(L5758,'[2]tabela de preços'!$A:$D,4,0)</f>
        <v>NORTON</v>
      </c>
      <c r="W5758" t="str">
        <f>VLOOKUP(L5758,'[2]tabela de preços'!$A:$F,6,0)</f>
        <v xml:space="preserve">DISCOS / LIXAS / ABRASIVOS </v>
      </c>
      <c r="X5758" t="str">
        <f>VLOOKUP(L5758,'[2]tabela de preços'!$A:$G,7,0)</f>
        <v>AUTOMOTIVO</v>
      </c>
    </row>
    <row r="5759" spans="1:24" x14ac:dyDescent="0.3">
      <c r="A5759" t="s">
        <v>1739</v>
      </c>
      <c r="C5759" t="s">
        <v>4472</v>
      </c>
      <c r="D5759" s="1">
        <v>46092</v>
      </c>
      <c r="E5759" t="s">
        <v>4473</v>
      </c>
      <c r="F5759">
        <v>9</v>
      </c>
      <c r="G5759">
        <v>174</v>
      </c>
      <c r="H5759" t="str">
        <f>VLOOKUP(G5759,[1]OPERADORES!$A:$B,2,0)</f>
        <v>MIRIÃ LOBATO RODRIGUES</v>
      </c>
      <c r="I5759" t="s">
        <v>21</v>
      </c>
      <c r="J5759" t="s">
        <v>66</v>
      </c>
      <c r="K5759" t="s">
        <v>1742</v>
      </c>
      <c r="L5759">
        <v>10242</v>
      </c>
      <c r="M5759" t="s">
        <v>82</v>
      </c>
      <c r="O5759" t="s">
        <v>11</v>
      </c>
      <c r="P5759">
        <v>5102</v>
      </c>
      <c r="Q5759">
        <v>50</v>
      </c>
      <c r="R5759">
        <v>2.79</v>
      </c>
      <c r="S5759">
        <v>139.5</v>
      </c>
      <c r="T5759">
        <v>112</v>
      </c>
      <c r="U5759">
        <v>19.71</v>
      </c>
      <c r="V5759" t="str">
        <f>VLOOKUP(L5759,'[2]tabela de preços'!$A:$D,4,0)</f>
        <v>NORTON</v>
      </c>
      <c r="W5759" t="str">
        <f>VLOOKUP(L5759,'[2]tabela de preços'!$A:$F,6,0)</f>
        <v xml:space="preserve">DISCOS / LIXAS / ABRASIVOS </v>
      </c>
      <c r="X5759" t="str">
        <f>VLOOKUP(L5759,'[2]tabela de preços'!$A:$G,7,0)</f>
        <v>AUTOMOTIVO</v>
      </c>
    </row>
    <row r="5760" spans="1:24" x14ac:dyDescent="0.3">
      <c r="A5760" t="s">
        <v>1739</v>
      </c>
      <c r="C5760" t="s">
        <v>4472</v>
      </c>
      <c r="D5760" s="1">
        <v>46092</v>
      </c>
      <c r="E5760" t="s">
        <v>4473</v>
      </c>
      <c r="F5760">
        <v>9</v>
      </c>
      <c r="G5760">
        <v>174</v>
      </c>
      <c r="H5760" t="str">
        <f>VLOOKUP(G5760,[1]OPERADORES!$A:$B,2,0)</f>
        <v>MIRIÃ LOBATO RODRIGUES</v>
      </c>
      <c r="I5760" t="s">
        <v>21</v>
      </c>
      <c r="J5760" t="s">
        <v>66</v>
      </c>
      <c r="K5760" t="s">
        <v>1742</v>
      </c>
      <c r="L5760">
        <v>20454</v>
      </c>
      <c r="M5760" t="s">
        <v>1086</v>
      </c>
      <c r="O5760" t="s">
        <v>11</v>
      </c>
      <c r="P5760">
        <v>5403</v>
      </c>
      <c r="Q5760">
        <v>2</v>
      </c>
      <c r="R5760">
        <v>184.14</v>
      </c>
      <c r="S5760">
        <v>368.28</v>
      </c>
      <c r="T5760">
        <v>279.54000000000002</v>
      </c>
      <c r="U5760">
        <v>24.1</v>
      </c>
      <c r="V5760" t="str">
        <f>VLOOKUP(L5760,'[2]tabela de preços'!$A:$D,4,0)</f>
        <v>SHERWIN WILLIAMS</v>
      </c>
      <c r="W5760" t="str">
        <f>VLOOKUP(L5760,'[2]tabela de preços'!$A:$F,6,0)</f>
        <v>VERNIZ AUTOMOTIVO</v>
      </c>
      <c r="X5760" t="str">
        <f>VLOOKUP(L5760,'[2]tabela de preços'!$A:$G,7,0)</f>
        <v>AUTOMOTIVO</v>
      </c>
    </row>
    <row r="5761" spans="1:24" x14ac:dyDescent="0.3">
      <c r="A5761" t="s">
        <v>1739</v>
      </c>
      <c r="C5761" t="s">
        <v>4472</v>
      </c>
      <c r="D5761" s="1">
        <v>46092</v>
      </c>
      <c r="E5761" t="s">
        <v>4473</v>
      </c>
      <c r="F5761">
        <v>9</v>
      </c>
      <c r="G5761">
        <v>174</v>
      </c>
      <c r="H5761" t="str">
        <f>VLOOKUP(G5761,[1]OPERADORES!$A:$B,2,0)</f>
        <v>MIRIÃ LOBATO RODRIGUES</v>
      </c>
      <c r="I5761" t="s">
        <v>21</v>
      </c>
      <c r="J5761" t="s">
        <v>66</v>
      </c>
      <c r="K5761" t="s">
        <v>1742</v>
      </c>
      <c r="L5761">
        <v>20399</v>
      </c>
      <c r="M5761" t="s">
        <v>465</v>
      </c>
      <c r="O5761" t="s">
        <v>11</v>
      </c>
      <c r="P5761">
        <v>5403</v>
      </c>
      <c r="Q5761">
        <v>6</v>
      </c>
      <c r="R5761">
        <v>35.26</v>
      </c>
      <c r="S5761">
        <v>211.56</v>
      </c>
      <c r="T5761">
        <v>160.68</v>
      </c>
      <c r="U5761">
        <v>24.05</v>
      </c>
      <c r="V5761" t="str">
        <f>VLOOKUP(L5761,'[2]tabela de preços'!$A:$D,4,0)</f>
        <v>SHERWIN WILLIAMS</v>
      </c>
      <c r="W5761" t="str">
        <f>VLOOKUP(L5761,'[2]tabela de preços'!$A:$F,6,0)</f>
        <v>VERNIZ AUTOMOTIVO</v>
      </c>
      <c r="X5761" t="str">
        <f>VLOOKUP(L5761,'[2]tabela de preços'!$A:$G,7,0)</f>
        <v>AUTOMOTIVO</v>
      </c>
    </row>
    <row r="5762" spans="1:24" x14ac:dyDescent="0.3">
      <c r="A5762" t="s">
        <v>1751</v>
      </c>
      <c r="C5762" t="s">
        <v>4474</v>
      </c>
      <c r="D5762" s="1">
        <v>46092</v>
      </c>
      <c r="E5762" t="s">
        <v>4475</v>
      </c>
      <c r="F5762">
        <v>9</v>
      </c>
      <c r="G5762">
        <v>231</v>
      </c>
      <c r="H5762" t="str">
        <f>VLOOKUP(G5762,[1]OPERADORES!$A:$B,2,0)</f>
        <v>EDIJANE</v>
      </c>
      <c r="I5762" t="s">
        <v>21</v>
      </c>
      <c r="J5762" t="s">
        <v>211</v>
      </c>
      <c r="K5762" t="s">
        <v>1754</v>
      </c>
      <c r="L5762">
        <v>84024</v>
      </c>
      <c r="M5762" t="s">
        <v>2444</v>
      </c>
      <c r="O5762" t="s">
        <v>11</v>
      </c>
      <c r="P5762">
        <v>5102</v>
      </c>
      <c r="Q5762">
        <v>1</v>
      </c>
      <c r="R5762">
        <v>17.97</v>
      </c>
      <c r="S5762">
        <v>17.97</v>
      </c>
      <c r="T5762">
        <v>13.12</v>
      </c>
      <c r="U5762">
        <v>26.99</v>
      </c>
      <c r="V5762" t="str">
        <f>VLOOKUP(L5762,'[2]tabela de preços'!$A:$D,4,0)</f>
        <v>BRASILUX</v>
      </c>
      <c r="W5762" t="str">
        <f>VLOOKUP(L5762,'[2]tabela de preços'!$A:$F,6,0)</f>
        <v>EPOXI</v>
      </c>
      <c r="X5762" t="str">
        <f>VLOOKUP(L5762,'[2]tabela de preços'!$A:$G,7,0)</f>
        <v>INDUSTRIAL</v>
      </c>
    </row>
    <row r="5763" spans="1:24" x14ac:dyDescent="0.3">
      <c r="A5763" t="s">
        <v>1751</v>
      </c>
      <c r="C5763" t="s">
        <v>4474</v>
      </c>
      <c r="D5763" s="1">
        <v>46092</v>
      </c>
      <c r="E5763" t="s">
        <v>4475</v>
      </c>
      <c r="F5763">
        <v>9</v>
      </c>
      <c r="G5763">
        <v>231</v>
      </c>
      <c r="H5763" t="str">
        <f>VLOOKUP(G5763,[1]OPERADORES!$A:$B,2,0)</f>
        <v>EDIJANE</v>
      </c>
      <c r="I5763" t="s">
        <v>21</v>
      </c>
      <c r="J5763" t="s">
        <v>211</v>
      </c>
      <c r="K5763" t="s">
        <v>1754</v>
      </c>
      <c r="L5763">
        <v>84901</v>
      </c>
      <c r="M5763" t="s">
        <v>2432</v>
      </c>
      <c r="O5763" t="s">
        <v>11</v>
      </c>
      <c r="P5763">
        <v>5403</v>
      </c>
      <c r="Q5763">
        <v>2</v>
      </c>
      <c r="R5763">
        <v>169.39</v>
      </c>
      <c r="S5763">
        <v>338.78</v>
      </c>
      <c r="T5763">
        <v>257.14</v>
      </c>
      <c r="U5763">
        <v>24.1</v>
      </c>
      <c r="V5763" t="str">
        <f>VLOOKUP(L5763,'[2]tabela de preços'!$A:$D,4,0)</f>
        <v>BRASILUX</v>
      </c>
      <c r="W5763" t="str">
        <f>VLOOKUP(L5763,'[2]tabela de preços'!$A:$F,6,0)</f>
        <v>EPOXI</v>
      </c>
      <c r="X5763" t="str">
        <f>VLOOKUP(L5763,'[2]tabela de preços'!$A:$G,7,0)</f>
        <v>INDUSTRIAL</v>
      </c>
    </row>
    <row r="5764" spans="1:24" x14ac:dyDescent="0.3">
      <c r="A5764" t="s">
        <v>1790</v>
      </c>
      <c r="C5764" t="s">
        <v>4476</v>
      </c>
      <c r="D5764" s="1">
        <v>46092</v>
      </c>
      <c r="E5764" t="s">
        <v>4477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1761</v>
      </c>
      <c r="J5764" t="s">
        <v>1793</v>
      </c>
      <c r="K5764" t="s">
        <v>1794</v>
      </c>
      <c r="L5764">
        <v>21968</v>
      </c>
      <c r="M5764" t="s">
        <v>2256</v>
      </c>
      <c r="O5764" t="s">
        <v>11</v>
      </c>
      <c r="P5764">
        <v>6403</v>
      </c>
      <c r="Q5764">
        <v>6</v>
      </c>
      <c r="R5764">
        <v>16.29</v>
      </c>
      <c r="S5764">
        <v>97.72</v>
      </c>
      <c r="T5764">
        <v>74.16</v>
      </c>
      <c r="U5764">
        <v>24.11</v>
      </c>
      <c r="V5764" t="str">
        <f>VLOOKUP(L5764,'[2]tabela de preços'!$A:$D,4,0)</f>
        <v>SHERWIN WILLIAMS</v>
      </c>
      <c r="W5764" t="str">
        <f>VLOOKUP(L5764,'[2]tabela de preços'!$A:$F,6,0)</f>
        <v xml:space="preserve">SPRAYS </v>
      </c>
      <c r="X5764" t="str">
        <f>VLOOKUP(L5764,'[2]tabela de preços'!$A:$G,7,0)</f>
        <v>AUTOMOTIVO</v>
      </c>
    </row>
    <row r="5765" spans="1:24" x14ac:dyDescent="0.3">
      <c r="A5765" t="s">
        <v>1790</v>
      </c>
      <c r="C5765" t="s">
        <v>4476</v>
      </c>
      <c r="D5765" s="1">
        <v>46092</v>
      </c>
      <c r="E5765" t="s">
        <v>4477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1761</v>
      </c>
      <c r="J5765" t="s">
        <v>1793</v>
      </c>
      <c r="K5765" t="s">
        <v>1794</v>
      </c>
      <c r="L5765">
        <v>21754</v>
      </c>
      <c r="M5765" t="s">
        <v>3486</v>
      </c>
      <c r="O5765" t="s">
        <v>11</v>
      </c>
      <c r="P5765">
        <v>6403</v>
      </c>
      <c r="Q5765">
        <v>1</v>
      </c>
      <c r="R5765">
        <v>18.84</v>
      </c>
      <c r="S5765">
        <v>18.84</v>
      </c>
      <c r="T5765">
        <v>14.31</v>
      </c>
      <c r="U5765">
        <v>24.04</v>
      </c>
      <c r="V5765" t="str">
        <f>VLOOKUP(L5765,'[2]tabela de preços'!$A:$D,4,0)</f>
        <v>SHERWIN WILLIAMS</v>
      </c>
      <c r="W5765" t="str">
        <f>VLOOKUP(L5765,'[2]tabela de preços'!$A:$F,6,0)</f>
        <v xml:space="preserve">SPRAYS </v>
      </c>
      <c r="X5765" t="str">
        <f>VLOOKUP(L5765,'[2]tabela de preços'!$A:$G,7,0)</f>
        <v>AUTOMOTIVO</v>
      </c>
    </row>
    <row r="5766" spans="1:24" x14ac:dyDescent="0.3">
      <c r="A5766" t="s">
        <v>1790</v>
      </c>
      <c r="C5766" t="s">
        <v>4476</v>
      </c>
      <c r="D5766" s="1">
        <v>46092</v>
      </c>
      <c r="E5766" t="s">
        <v>4477</v>
      </c>
      <c r="F5766">
        <v>9</v>
      </c>
      <c r="G5766">
        <v>197</v>
      </c>
      <c r="H5766" t="str">
        <f>VLOOKUP(G5766,[1]OPERADORES!$A:$B,2,0)</f>
        <v xml:space="preserve">POLIANA LORRANE DE AMORIM </v>
      </c>
      <c r="I5766" t="s">
        <v>1761</v>
      </c>
      <c r="J5766" t="s">
        <v>1793</v>
      </c>
      <c r="K5766" t="s">
        <v>1794</v>
      </c>
      <c r="L5766">
        <v>21755</v>
      </c>
      <c r="M5766" t="s">
        <v>2257</v>
      </c>
      <c r="O5766" t="s">
        <v>11</v>
      </c>
      <c r="P5766">
        <v>6403</v>
      </c>
      <c r="Q5766">
        <v>6</v>
      </c>
      <c r="R5766">
        <v>16.07</v>
      </c>
      <c r="S5766">
        <v>96.39</v>
      </c>
      <c r="T5766">
        <v>73.14</v>
      </c>
      <c r="U5766">
        <v>24.12</v>
      </c>
      <c r="V5766" t="str">
        <f>VLOOKUP(L5766,'[2]tabela de preços'!$A:$D,4,0)</f>
        <v>SHERWIN WILLIAMS</v>
      </c>
      <c r="W5766" t="str">
        <f>VLOOKUP(L5766,'[2]tabela de preços'!$A:$F,6,0)</f>
        <v xml:space="preserve">SPRAYS </v>
      </c>
      <c r="X5766" t="str">
        <f>VLOOKUP(L5766,'[2]tabela de preços'!$A:$G,7,0)</f>
        <v>AUTOMOTIVO</v>
      </c>
    </row>
    <row r="5767" spans="1:24" x14ac:dyDescent="0.3">
      <c r="A5767" t="s">
        <v>1790</v>
      </c>
      <c r="C5767" t="s">
        <v>4476</v>
      </c>
      <c r="D5767" s="1">
        <v>46092</v>
      </c>
      <c r="E5767" t="s">
        <v>4477</v>
      </c>
      <c r="F5767">
        <v>9</v>
      </c>
      <c r="G5767">
        <v>197</v>
      </c>
      <c r="H5767" t="str">
        <f>VLOOKUP(G5767,[1]OPERADORES!$A:$B,2,0)</f>
        <v xml:space="preserve">POLIANA LORRANE DE AMORIM </v>
      </c>
      <c r="I5767" t="s">
        <v>1761</v>
      </c>
      <c r="J5767" t="s">
        <v>1793</v>
      </c>
      <c r="K5767" t="s">
        <v>1794</v>
      </c>
      <c r="L5767">
        <v>10297</v>
      </c>
      <c r="M5767" t="s">
        <v>41</v>
      </c>
      <c r="O5767" t="s">
        <v>11</v>
      </c>
      <c r="P5767">
        <v>6102</v>
      </c>
      <c r="Q5767">
        <v>36</v>
      </c>
      <c r="R5767">
        <v>10.49</v>
      </c>
      <c r="S5767">
        <v>377.64</v>
      </c>
      <c r="T5767">
        <v>330.12</v>
      </c>
      <c r="U5767">
        <v>12.58</v>
      </c>
      <c r="V5767" t="str">
        <f>VLOOKUP(L5767,'[2]tabela de preços'!$A:$D,4,0)</f>
        <v>ANJO</v>
      </c>
      <c r="W5767" t="str">
        <f>VLOOKUP(L5767,'[2]tabela de preços'!$A:$F,6,0)</f>
        <v>THINNER DE LIMPEZA</v>
      </c>
      <c r="X5767" t="str">
        <f>VLOOKUP(L5767,'[2]tabela de preços'!$A:$G,7,0)</f>
        <v>THINNER</v>
      </c>
    </row>
    <row r="5768" spans="1:24" x14ac:dyDescent="0.3">
      <c r="A5768" t="s">
        <v>1836</v>
      </c>
      <c r="C5768" t="s">
        <v>4478</v>
      </c>
      <c r="D5768" s="1">
        <v>46092</v>
      </c>
      <c r="E5768" t="s">
        <v>4479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363</v>
      </c>
      <c r="K5768" t="s">
        <v>1839</v>
      </c>
      <c r="L5768">
        <v>85424</v>
      </c>
      <c r="M5768" t="s">
        <v>2644</v>
      </c>
      <c r="O5768" t="s">
        <v>11</v>
      </c>
      <c r="P5768">
        <v>5102</v>
      </c>
      <c r="Q5768">
        <v>1</v>
      </c>
      <c r="R5768">
        <v>530.51</v>
      </c>
      <c r="S5768">
        <v>530.51</v>
      </c>
      <c r="T5768">
        <v>378.26</v>
      </c>
      <c r="U5768">
        <v>28.7</v>
      </c>
      <c r="V5768" t="str">
        <f>VLOOKUP(L5768,'[2]tabela de preços'!$A:$D,4,0)</f>
        <v>BRASILUX</v>
      </c>
      <c r="W5768" t="str">
        <f>VLOOKUP(L5768,'[2]tabela de preços'!$A:$F,6,0)</f>
        <v>TINTA EM PÓ</v>
      </c>
      <c r="X5768" t="str">
        <f>VLOOKUP(L5768,'[2]tabela de preços'!$A:$G,7,0)</f>
        <v>INDUSTRIAL</v>
      </c>
    </row>
    <row r="5769" spans="1:24" x14ac:dyDescent="0.3">
      <c r="A5769" t="s">
        <v>1865</v>
      </c>
      <c r="C5769" t="s">
        <v>4480</v>
      </c>
      <c r="D5769" s="1">
        <v>46092</v>
      </c>
      <c r="E5769" t="s">
        <v>4481</v>
      </c>
      <c r="F5769">
        <v>9</v>
      </c>
      <c r="G5769">
        <v>231</v>
      </c>
      <c r="H5769" t="str">
        <f>VLOOKUP(G5769,[1]OPERADORES!$A:$B,2,0)</f>
        <v>EDIJANE</v>
      </c>
      <c r="I5769" t="s">
        <v>21</v>
      </c>
      <c r="J5769" t="s">
        <v>1868</v>
      </c>
      <c r="K5769" t="s">
        <v>1869</v>
      </c>
      <c r="L5769">
        <v>84946</v>
      </c>
      <c r="M5769" t="s">
        <v>4482</v>
      </c>
      <c r="O5769" t="s">
        <v>11</v>
      </c>
      <c r="P5769">
        <v>5102</v>
      </c>
      <c r="Q5769">
        <v>6</v>
      </c>
      <c r="R5769">
        <v>66.14</v>
      </c>
      <c r="S5769">
        <v>396.84</v>
      </c>
      <c r="T5769">
        <v>301.2</v>
      </c>
      <c r="U5769">
        <v>24.1</v>
      </c>
      <c r="V5769" t="str">
        <f>VLOOKUP(L5769,'[2]tabela de preços'!$A:$D,4,0)</f>
        <v>VONIXX</v>
      </c>
      <c r="W5769" t="str">
        <f>VLOOKUP(L5769,'[2]tabela de preços'!$A:$F,6,0)</f>
        <v>LINHA DE HIGENIZAÇÃO E ESTÉTICA  AUTOMOTIVA</v>
      </c>
      <c r="X5769" t="str">
        <f>VLOOKUP(L5769,'[2]tabela de preços'!$A:$G,7,0)</f>
        <v>AUTOMOTIVO</v>
      </c>
    </row>
    <row r="5770" spans="1:24" x14ac:dyDescent="0.3">
      <c r="A5770" t="s">
        <v>4222</v>
      </c>
      <c r="C5770" t="s">
        <v>4483</v>
      </c>
      <c r="D5770" s="1">
        <v>46092</v>
      </c>
      <c r="E5770" t="s">
        <v>4484</v>
      </c>
      <c r="F5770">
        <v>9</v>
      </c>
      <c r="G5770">
        <v>236</v>
      </c>
      <c r="H5770" t="str">
        <f>VLOOKUP(G5770,[1]OPERADORES!$A:$B,2,0)</f>
        <v>DANIEL</v>
      </c>
      <c r="I5770" t="s">
        <v>21</v>
      </c>
      <c r="J5770" t="s">
        <v>211</v>
      </c>
      <c r="K5770" t="s">
        <v>4225</v>
      </c>
      <c r="L5770">
        <v>10404</v>
      </c>
      <c r="M5770" t="s">
        <v>130</v>
      </c>
      <c r="O5770" t="s">
        <v>11</v>
      </c>
      <c r="P5770">
        <v>5102</v>
      </c>
      <c r="Q5770">
        <v>10</v>
      </c>
      <c r="R5770">
        <v>18.12</v>
      </c>
      <c r="S5770">
        <v>181.2</v>
      </c>
      <c r="T5770">
        <v>137.5</v>
      </c>
      <c r="U5770">
        <v>24.12</v>
      </c>
      <c r="V5770" t="str">
        <f>VLOOKUP(L5770,'[2]tabela de preços'!$A:$D,4,0)</f>
        <v>MAXI RUBBER</v>
      </c>
      <c r="W5770" t="str">
        <f>VLOOKUP(L5770,'[2]tabela de preços'!$A:$F,6,0)</f>
        <v>VEDADORES / SELANTES</v>
      </c>
      <c r="X5770" t="str">
        <f>VLOOKUP(L5770,'[2]tabela de preços'!$A:$G,7,0)</f>
        <v>AUTOMOTIVO</v>
      </c>
    </row>
    <row r="5771" spans="1:24" x14ac:dyDescent="0.3">
      <c r="A5771" t="s">
        <v>1947</v>
      </c>
      <c r="B5771" t="s">
        <v>1948</v>
      </c>
      <c r="C5771" t="s">
        <v>4485</v>
      </c>
      <c r="D5771" s="1">
        <v>46092</v>
      </c>
      <c r="E5771" t="s">
        <v>4486</v>
      </c>
      <c r="F5771">
        <v>9</v>
      </c>
      <c r="G5771">
        <v>236</v>
      </c>
      <c r="H5771" t="str">
        <f>VLOOKUP(G5771,[1]OPERADORES!$A:$B,2,0)</f>
        <v>DANIEL</v>
      </c>
      <c r="I5771" t="s">
        <v>21</v>
      </c>
      <c r="J5771" t="s">
        <v>1951</v>
      </c>
      <c r="K5771" t="s">
        <v>1952</v>
      </c>
      <c r="L5771">
        <v>85473</v>
      </c>
      <c r="M5771" t="s">
        <v>4487</v>
      </c>
      <c r="O5771" t="s">
        <v>11</v>
      </c>
      <c r="P5771">
        <v>5403</v>
      </c>
      <c r="Q5771">
        <v>8</v>
      </c>
      <c r="R5771">
        <v>233.27</v>
      </c>
      <c r="S5771" s="2">
        <v>1866.16</v>
      </c>
      <c r="T5771" s="2">
        <v>1416.48</v>
      </c>
      <c r="U5771">
        <v>24.1</v>
      </c>
      <c r="V5771" t="str">
        <f>VLOOKUP(L5771,'[2]tabela de preços'!$A:$D,4,0)</f>
        <v>BRASILUX</v>
      </c>
      <c r="W5771" t="str">
        <f>VLOOKUP(L5771,'[2]tabela de preços'!$A:$F,6,0)</f>
        <v>TINTA PAREDE</v>
      </c>
      <c r="X5771" t="str">
        <f>VLOOKUP(L5771,'[2]tabela de preços'!$A:$G,7,0)</f>
        <v>IMOBILIÁRIO</v>
      </c>
    </row>
    <row r="5772" spans="1:24" x14ac:dyDescent="0.3">
      <c r="A5772" t="s">
        <v>1947</v>
      </c>
      <c r="B5772" t="s">
        <v>1948</v>
      </c>
      <c r="C5772" t="s">
        <v>4485</v>
      </c>
      <c r="D5772" s="1">
        <v>46092</v>
      </c>
      <c r="E5772" t="s">
        <v>4486</v>
      </c>
      <c r="F5772">
        <v>9</v>
      </c>
      <c r="G5772">
        <v>236</v>
      </c>
      <c r="H5772" t="str">
        <f>VLOOKUP(G5772,[1]OPERADORES!$A:$B,2,0)</f>
        <v>DANIEL</v>
      </c>
      <c r="I5772" t="s">
        <v>21</v>
      </c>
      <c r="J5772" t="s">
        <v>1951</v>
      </c>
      <c r="K5772" t="s">
        <v>1952</v>
      </c>
      <c r="L5772">
        <v>84342</v>
      </c>
      <c r="M5772" t="s">
        <v>498</v>
      </c>
      <c r="O5772" t="s">
        <v>11</v>
      </c>
      <c r="P5772">
        <v>5403</v>
      </c>
      <c r="Q5772">
        <v>8</v>
      </c>
      <c r="R5772">
        <v>62.9</v>
      </c>
      <c r="S5772">
        <v>503.2</v>
      </c>
      <c r="T5772">
        <v>366.24</v>
      </c>
      <c r="U5772">
        <v>27.22</v>
      </c>
      <c r="V5772" t="str">
        <f>VLOOKUP(L5772,'[2]tabela de preços'!$A:$D,4,0)</f>
        <v>BRASILUX</v>
      </c>
      <c r="W5772" t="str">
        <f>VLOOKUP(L5772,'[2]tabela de preços'!$A:$F,6,0)</f>
        <v>ESMALTES</v>
      </c>
      <c r="X5772" t="str">
        <f>VLOOKUP(L5772,'[2]tabela de preços'!$A:$G,7,0)</f>
        <v>INDUSTRIAL</v>
      </c>
    </row>
    <row r="5773" spans="1:24" x14ac:dyDescent="0.3">
      <c r="A5773" t="s">
        <v>1947</v>
      </c>
      <c r="B5773" t="s">
        <v>1948</v>
      </c>
      <c r="C5773" t="s">
        <v>4485</v>
      </c>
      <c r="D5773" s="1">
        <v>46092</v>
      </c>
      <c r="E5773" t="s">
        <v>4486</v>
      </c>
      <c r="F5773">
        <v>9</v>
      </c>
      <c r="G5773">
        <v>236</v>
      </c>
      <c r="H5773" t="str">
        <f>VLOOKUP(G5773,[1]OPERADORES!$A:$B,2,0)</f>
        <v>DANIEL</v>
      </c>
      <c r="I5773" t="s">
        <v>21</v>
      </c>
      <c r="J5773" t="s">
        <v>1951</v>
      </c>
      <c r="K5773" t="s">
        <v>1952</v>
      </c>
      <c r="L5773">
        <v>85271</v>
      </c>
      <c r="M5773" t="s">
        <v>850</v>
      </c>
      <c r="O5773" t="s">
        <v>11</v>
      </c>
      <c r="P5773">
        <v>5403</v>
      </c>
      <c r="Q5773">
        <v>8</v>
      </c>
      <c r="R5773">
        <v>148.80000000000001</v>
      </c>
      <c r="S5773" s="2">
        <v>1190.4000000000001</v>
      </c>
      <c r="T5773">
        <v>903.52</v>
      </c>
      <c r="U5773">
        <v>24.1</v>
      </c>
      <c r="V5773" t="str">
        <f>VLOOKUP(L5773,'[2]tabela de preços'!$A:$D,4,0)</f>
        <v>BRASILUX</v>
      </c>
      <c r="W5773" t="str">
        <f>VLOOKUP(L5773,'[2]tabela de preços'!$A:$F,6,0)</f>
        <v>TINTA PARA PISO</v>
      </c>
      <c r="X5773" t="str">
        <f>VLOOKUP(L5773,'[2]tabela de preços'!$A:$G,7,0)</f>
        <v>IMOBILIÁRIO</v>
      </c>
    </row>
    <row r="5774" spans="1:24" x14ac:dyDescent="0.3">
      <c r="A5774" t="s">
        <v>1947</v>
      </c>
      <c r="B5774" t="s">
        <v>1948</v>
      </c>
      <c r="C5774" t="s">
        <v>4485</v>
      </c>
      <c r="D5774" s="1">
        <v>46092</v>
      </c>
      <c r="E5774" t="s">
        <v>4486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1951</v>
      </c>
      <c r="K5774" t="s">
        <v>1952</v>
      </c>
      <c r="L5774">
        <v>84439</v>
      </c>
      <c r="M5774" t="s">
        <v>2721</v>
      </c>
      <c r="O5774" t="s">
        <v>11</v>
      </c>
      <c r="P5774">
        <v>5102</v>
      </c>
      <c r="Q5774">
        <v>3</v>
      </c>
      <c r="R5774">
        <v>37.520000000000003</v>
      </c>
      <c r="S5774">
        <v>112.56</v>
      </c>
      <c r="T5774">
        <v>82.53</v>
      </c>
      <c r="U5774">
        <v>26.68</v>
      </c>
      <c r="V5774" t="str">
        <f>VLOOKUP(L5774,'[2]tabela de preços'!$A:$D,4,0)</f>
        <v>ATLAS</v>
      </c>
      <c r="W5774" t="str">
        <f>VLOOKUP(L5774,'[2]tabela de preços'!$A:$F,6,0)</f>
        <v>ROLOS / TRINCHAS / PINCÉIS / ESPÁTULAS</v>
      </c>
      <c r="X5774" t="str">
        <f>VLOOKUP(L5774,'[2]tabela de preços'!$A:$G,7,0)</f>
        <v>IMOBILIÁRIO</v>
      </c>
    </row>
    <row r="5775" spans="1:24" x14ac:dyDescent="0.3">
      <c r="A5775" t="s">
        <v>1947</v>
      </c>
      <c r="B5775" t="s">
        <v>1948</v>
      </c>
      <c r="C5775" t="s">
        <v>4485</v>
      </c>
      <c r="D5775" s="1">
        <v>46092</v>
      </c>
      <c r="E5775" t="s">
        <v>4486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1951</v>
      </c>
      <c r="K5775" t="s">
        <v>1952</v>
      </c>
      <c r="L5775">
        <v>84426</v>
      </c>
      <c r="M5775" t="s">
        <v>1957</v>
      </c>
      <c r="O5775" t="s">
        <v>11</v>
      </c>
      <c r="P5775">
        <v>5102</v>
      </c>
      <c r="Q5775">
        <v>20</v>
      </c>
      <c r="R5775">
        <v>4.32</v>
      </c>
      <c r="S5775">
        <v>86.4</v>
      </c>
      <c r="T5775">
        <v>65.599999999999994</v>
      </c>
      <c r="U5775">
        <v>24.07</v>
      </c>
      <c r="V5775" t="str">
        <f>VLOOKUP(L5775,'[2]tabela de preços'!$A:$D,4,0)</f>
        <v>ATLAS</v>
      </c>
      <c r="W5775" t="str">
        <f>VLOOKUP(L5775,'[2]tabela de preços'!$A:$F,6,0)</f>
        <v>ROLOS / TRINCHAS / PINCÉIS / ESPÁTULAS</v>
      </c>
      <c r="X5775" t="str">
        <f>VLOOKUP(L5775,'[2]tabela de preços'!$A:$G,7,0)</f>
        <v>IMOBILIÁRIO</v>
      </c>
    </row>
    <row r="5776" spans="1:24" x14ac:dyDescent="0.3">
      <c r="A5776" t="s">
        <v>1947</v>
      </c>
      <c r="B5776" t="s">
        <v>1948</v>
      </c>
      <c r="C5776" t="s">
        <v>4485</v>
      </c>
      <c r="D5776" s="1">
        <v>46092</v>
      </c>
      <c r="E5776" t="s">
        <v>4486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1951</v>
      </c>
      <c r="K5776" t="s">
        <v>1952</v>
      </c>
      <c r="L5776">
        <v>85224</v>
      </c>
      <c r="M5776" t="s">
        <v>1597</v>
      </c>
      <c r="O5776" t="s">
        <v>11</v>
      </c>
      <c r="P5776">
        <v>5102</v>
      </c>
      <c r="Q5776">
        <v>12</v>
      </c>
      <c r="R5776">
        <v>12.19</v>
      </c>
      <c r="S5776">
        <v>146.28</v>
      </c>
      <c r="T5776">
        <v>111</v>
      </c>
      <c r="U5776">
        <v>24.12</v>
      </c>
      <c r="V5776" t="str">
        <f>VLOOKUP(L5776,'[2]tabela de preços'!$A:$D,4,0)</f>
        <v>ATLAS</v>
      </c>
      <c r="W5776" t="str">
        <f>VLOOKUP(L5776,'[2]tabela de preços'!$A:$F,6,0)</f>
        <v>ROLOS / TRINCHAS / PINCÉIS / ESPÁTULAS</v>
      </c>
      <c r="X5776" t="str">
        <f>VLOOKUP(L5776,'[2]tabela de preços'!$A:$G,7,0)</f>
        <v>IMOBILIÁRIO</v>
      </c>
    </row>
    <row r="5777" spans="1:24" x14ac:dyDescent="0.3">
      <c r="A5777" t="s">
        <v>1947</v>
      </c>
      <c r="B5777" t="s">
        <v>1948</v>
      </c>
      <c r="C5777" t="s">
        <v>4485</v>
      </c>
      <c r="D5777" s="1">
        <v>46092</v>
      </c>
      <c r="E5777" t="s">
        <v>4486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1951</v>
      </c>
      <c r="K5777" t="s">
        <v>1952</v>
      </c>
      <c r="L5777">
        <v>84054</v>
      </c>
      <c r="M5777" t="s">
        <v>4488</v>
      </c>
      <c r="O5777" t="s">
        <v>11</v>
      </c>
      <c r="P5777">
        <v>5403</v>
      </c>
      <c r="Q5777">
        <v>6</v>
      </c>
      <c r="R5777">
        <v>80.62</v>
      </c>
      <c r="S5777">
        <v>483.72</v>
      </c>
      <c r="T5777">
        <v>354.6</v>
      </c>
      <c r="U5777">
        <v>26.69</v>
      </c>
      <c r="V5777" t="str">
        <f>VLOOKUP(L5777,'[2]tabela de preços'!$A:$D,4,0)</f>
        <v>BRASILUX</v>
      </c>
      <c r="W5777" t="str">
        <f>VLOOKUP(L5777,'[2]tabela de preços'!$A:$F,6,0)</f>
        <v>IMPERMEABILIZANTES</v>
      </c>
      <c r="X5777" t="str">
        <f>VLOOKUP(L5777,'[2]tabela de preços'!$A:$G,7,0)</f>
        <v>IMOBILIÁRIO</v>
      </c>
    </row>
    <row r="5778" spans="1:24" x14ac:dyDescent="0.3">
      <c r="A5778" t="s">
        <v>1947</v>
      </c>
      <c r="B5778" t="s">
        <v>1948</v>
      </c>
      <c r="C5778" t="s">
        <v>4489</v>
      </c>
      <c r="D5778" s="1">
        <v>46092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1951</v>
      </c>
      <c r="K5778" t="s">
        <v>1952</v>
      </c>
      <c r="L5778">
        <v>85224</v>
      </c>
      <c r="M5778" t="s">
        <v>1597</v>
      </c>
      <c r="N5778" t="s">
        <v>4490</v>
      </c>
      <c r="O5778" t="s">
        <v>11</v>
      </c>
      <c r="P5778">
        <v>1202</v>
      </c>
      <c r="Q5778">
        <v>-10</v>
      </c>
      <c r="R5778">
        <v>12.19</v>
      </c>
      <c r="S5778">
        <v>-121.9</v>
      </c>
      <c r="T5778">
        <v>-92.5</v>
      </c>
      <c r="U5778">
        <v>24.12</v>
      </c>
      <c r="V5778" t="str">
        <f>VLOOKUP(L5778,'[2]tabela de preços'!$A:$D,4,0)</f>
        <v>ATLAS</v>
      </c>
      <c r="W5778" t="str">
        <f>VLOOKUP(L5778,'[2]tabela de preços'!$A:$F,6,0)</f>
        <v>ROLOS / TRINCHAS / PINCÉIS / ESPÁTULAS</v>
      </c>
      <c r="X5778" t="str">
        <f>VLOOKUP(L5778,'[2]tabela de preços'!$A:$G,7,0)</f>
        <v>IMOBILIÁRIO</v>
      </c>
    </row>
    <row r="5779" spans="1:24" x14ac:dyDescent="0.3">
      <c r="A5779" t="s">
        <v>1947</v>
      </c>
      <c r="B5779" t="s">
        <v>1948</v>
      </c>
      <c r="C5779" t="s">
        <v>4489</v>
      </c>
      <c r="D5779" s="1">
        <v>46092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1951</v>
      </c>
      <c r="K5779" t="s">
        <v>1952</v>
      </c>
      <c r="L5779">
        <v>84054</v>
      </c>
      <c r="M5779" t="s">
        <v>4488</v>
      </c>
      <c r="N5779" t="s">
        <v>4490</v>
      </c>
      <c r="O5779" t="s">
        <v>11</v>
      </c>
      <c r="P5779">
        <v>1411</v>
      </c>
      <c r="Q5779">
        <v>-6</v>
      </c>
      <c r="R5779">
        <v>80.62</v>
      </c>
      <c r="S5779">
        <v>-483.72</v>
      </c>
      <c r="T5779">
        <v>-354.6</v>
      </c>
      <c r="U5779">
        <v>26.69</v>
      </c>
      <c r="V5779" t="str">
        <f>VLOOKUP(L5779,'[2]tabela de preços'!$A:$D,4,0)</f>
        <v>BRASILUX</v>
      </c>
      <c r="W5779" t="str">
        <f>VLOOKUP(L5779,'[2]tabela de preços'!$A:$F,6,0)</f>
        <v>IMPERMEABILIZANTES</v>
      </c>
      <c r="X5779" t="str">
        <f>VLOOKUP(L5779,'[2]tabela de preços'!$A:$G,7,0)</f>
        <v>IMOBILIÁRIO</v>
      </c>
    </row>
    <row r="5780" spans="1:24" x14ac:dyDescent="0.3">
      <c r="A5780" t="s">
        <v>2056</v>
      </c>
      <c r="C5780" t="s">
        <v>4491</v>
      </c>
      <c r="D5780" s="1">
        <v>46092</v>
      </c>
      <c r="E5780" t="s">
        <v>4492</v>
      </c>
      <c r="F5780">
        <v>9</v>
      </c>
      <c r="G5780">
        <v>174</v>
      </c>
      <c r="H5780" t="str">
        <f>VLOOKUP(G5780,[1]OPERADORES!$A:$B,2,0)</f>
        <v>MIRIÃ LOBATO RODRIGUES</v>
      </c>
      <c r="I5780" t="s">
        <v>715</v>
      </c>
      <c r="J5780" t="s">
        <v>2059</v>
      </c>
      <c r="K5780" t="s">
        <v>2060</v>
      </c>
      <c r="L5780">
        <v>9799</v>
      </c>
      <c r="M5780" t="s">
        <v>1636</v>
      </c>
      <c r="O5780" t="s">
        <v>11</v>
      </c>
      <c r="P5780">
        <v>6102</v>
      </c>
      <c r="Q5780">
        <v>24</v>
      </c>
      <c r="R5780">
        <v>34.729999999999997</v>
      </c>
      <c r="S5780">
        <v>833.52</v>
      </c>
      <c r="T5780">
        <v>632.64</v>
      </c>
      <c r="U5780">
        <v>24.1</v>
      </c>
      <c r="V5780" t="str">
        <f>VLOOKUP(L5780,'[2]tabela de preços'!$A:$D,4,0)</f>
        <v>WANDA</v>
      </c>
      <c r="W5780" t="str">
        <f>VLOOKUP(L5780,'[2]tabela de preços'!$A:$F,6,0)</f>
        <v>FERRUGEM</v>
      </c>
      <c r="X5780" t="str">
        <f>VLOOKUP(L5780,'[2]tabela de preços'!$A:$G,7,0)</f>
        <v>AUTOMOTIVO</v>
      </c>
    </row>
    <row r="5781" spans="1:24" x14ac:dyDescent="0.3">
      <c r="A5781" t="s">
        <v>2056</v>
      </c>
      <c r="C5781" t="s">
        <v>4491</v>
      </c>
      <c r="D5781" s="1">
        <v>46092</v>
      </c>
      <c r="E5781" t="s">
        <v>4492</v>
      </c>
      <c r="F5781">
        <v>9</v>
      </c>
      <c r="G5781">
        <v>174</v>
      </c>
      <c r="H5781" t="str">
        <f>VLOOKUP(G5781,[1]OPERADORES!$A:$B,2,0)</f>
        <v>MIRIÃ LOBATO RODRIGUES</v>
      </c>
      <c r="I5781" t="s">
        <v>715</v>
      </c>
      <c r="J5781" t="s">
        <v>2059</v>
      </c>
      <c r="K5781" t="s">
        <v>2060</v>
      </c>
      <c r="L5781">
        <v>23110</v>
      </c>
      <c r="M5781" t="s">
        <v>409</v>
      </c>
      <c r="O5781" t="s">
        <v>11</v>
      </c>
      <c r="P5781">
        <v>6102</v>
      </c>
      <c r="Q5781">
        <v>100</v>
      </c>
      <c r="R5781">
        <v>2.35</v>
      </c>
      <c r="S5781">
        <v>235</v>
      </c>
      <c r="T5781">
        <v>185</v>
      </c>
      <c r="U5781">
        <v>21.28</v>
      </c>
      <c r="V5781" t="str">
        <f>VLOOKUP(L5781,'[2]tabela de preços'!$A:$D,4,0)</f>
        <v>3M</v>
      </c>
      <c r="W5781" t="str">
        <f>VLOOKUP(L5781,'[2]tabela de preços'!$A:$F,6,0)</f>
        <v xml:space="preserve">DISCOS / LIXAS / ABRASIVOS </v>
      </c>
      <c r="X5781" t="str">
        <f>VLOOKUP(L5781,'[2]tabela de preços'!$A:$G,7,0)</f>
        <v>AUTOMOTIVO</v>
      </c>
    </row>
    <row r="5782" spans="1:24" x14ac:dyDescent="0.3">
      <c r="A5782" t="s">
        <v>2056</v>
      </c>
      <c r="C5782" t="s">
        <v>4491</v>
      </c>
      <c r="D5782" s="1">
        <v>46092</v>
      </c>
      <c r="E5782" t="s">
        <v>4492</v>
      </c>
      <c r="F5782">
        <v>9</v>
      </c>
      <c r="G5782">
        <v>174</v>
      </c>
      <c r="H5782" t="str">
        <f>VLOOKUP(G5782,[1]OPERADORES!$A:$B,2,0)</f>
        <v>MIRIÃ LOBATO RODRIGUES</v>
      </c>
      <c r="I5782" t="s">
        <v>715</v>
      </c>
      <c r="J5782" t="s">
        <v>2059</v>
      </c>
      <c r="K5782" t="s">
        <v>2060</v>
      </c>
      <c r="L5782">
        <v>23106</v>
      </c>
      <c r="M5782" t="s">
        <v>403</v>
      </c>
      <c r="O5782" t="s">
        <v>11</v>
      </c>
      <c r="P5782">
        <v>6102</v>
      </c>
      <c r="Q5782">
        <v>200</v>
      </c>
      <c r="R5782">
        <v>2.35</v>
      </c>
      <c r="S5782">
        <v>470</v>
      </c>
      <c r="T5782">
        <v>384</v>
      </c>
      <c r="U5782">
        <v>18.3</v>
      </c>
      <c r="V5782" t="str">
        <f>VLOOKUP(L5782,'[2]tabela de preços'!$A:$D,4,0)</f>
        <v>3M</v>
      </c>
      <c r="W5782" t="str">
        <f>VLOOKUP(L5782,'[2]tabela de preços'!$A:$F,6,0)</f>
        <v xml:space="preserve">DISCOS / LIXAS / ABRASIVOS </v>
      </c>
      <c r="X5782" t="str">
        <f>VLOOKUP(L5782,'[2]tabela de preços'!$A:$G,7,0)</f>
        <v>AUTOMOTIVO</v>
      </c>
    </row>
    <row r="5783" spans="1:24" x14ac:dyDescent="0.3">
      <c r="A5783" t="s">
        <v>2056</v>
      </c>
      <c r="C5783" t="s">
        <v>4491</v>
      </c>
      <c r="D5783" s="1">
        <v>46092</v>
      </c>
      <c r="E5783" t="s">
        <v>4492</v>
      </c>
      <c r="F5783">
        <v>9</v>
      </c>
      <c r="G5783">
        <v>174</v>
      </c>
      <c r="H5783" t="str">
        <f>VLOOKUP(G5783,[1]OPERADORES!$A:$B,2,0)</f>
        <v>MIRIÃ LOBATO RODRIGUES</v>
      </c>
      <c r="I5783" t="s">
        <v>715</v>
      </c>
      <c r="J5783" t="s">
        <v>2059</v>
      </c>
      <c r="K5783" t="s">
        <v>2060</v>
      </c>
      <c r="L5783">
        <v>23107</v>
      </c>
      <c r="M5783" t="s">
        <v>247</v>
      </c>
      <c r="O5783" t="s">
        <v>11</v>
      </c>
      <c r="P5783">
        <v>6102</v>
      </c>
      <c r="Q5783">
        <v>100</v>
      </c>
      <c r="R5783">
        <v>2.35</v>
      </c>
      <c r="S5783">
        <v>235</v>
      </c>
      <c r="T5783">
        <v>185</v>
      </c>
      <c r="U5783">
        <v>21.28</v>
      </c>
      <c r="V5783" t="str">
        <f>VLOOKUP(L5783,'[2]tabela de preços'!$A:$D,4,0)</f>
        <v>3M</v>
      </c>
      <c r="W5783" t="str">
        <f>VLOOKUP(L5783,'[2]tabela de preços'!$A:$F,6,0)</f>
        <v xml:space="preserve">DISCOS / LIXAS / ABRASIVOS </v>
      </c>
      <c r="X5783" t="str">
        <f>VLOOKUP(L5783,'[2]tabela de preços'!$A:$G,7,0)</f>
        <v>AUTOMOTIVO</v>
      </c>
    </row>
    <row r="5784" spans="1:24" x14ac:dyDescent="0.3">
      <c r="A5784" t="s">
        <v>2056</v>
      </c>
      <c r="C5784" t="s">
        <v>4491</v>
      </c>
      <c r="D5784" s="1">
        <v>46092</v>
      </c>
      <c r="E5784" t="s">
        <v>4492</v>
      </c>
      <c r="F5784">
        <v>9</v>
      </c>
      <c r="G5784">
        <v>174</v>
      </c>
      <c r="H5784" t="str">
        <f>VLOOKUP(G5784,[1]OPERADORES!$A:$B,2,0)</f>
        <v>MIRIÃ LOBATO RODRIGUES</v>
      </c>
      <c r="I5784" t="s">
        <v>715</v>
      </c>
      <c r="J5784" t="s">
        <v>2059</v>
      </c>
      <c r="K5784" t="s">
        <v>2060</v>
      </c>
      <c r="L5784">
        <v>22188</v>
      </c>
      <c r="M5784" t="s">
        <v>78</v>
      </c>
      <c r="O5784" t="s">
        <v>11</v>
      </c>
      <c r="P5784">
        <v>6102</v>
      </c>
      <c r="Q5784">
        <v>108</v>
      </c>
      <c r="R5784">
        <v>14.35</v>
      </c>
      <c r="S5784" s="2">
        <v>1549.8</v>
      </c>
      <c r="T5784" s="2">
        <v>1176.1199999999999</v>
      </c>
      <c r="U5784">
        <v>24.11</v>
      </c>
      <c r="V5784" t="str">
        <f>VLOOKUP(L5784,'[2]tabela de preços'!$A:$D,4,0)</f>
        <v>3M</v>
      </c>
      <c r="W5784" t="str">
        <f>VLOOKUP(L5784,'[2]tabela de preços'!$A:$F,6,0)</f>
        <v>FITA AUTOMOTIVA</v>
      </c>
      <c r="X5784" t="str">
        <f>VLOOKUP(L5784,'[2]tabela de preços'!$A:$G,7,0)</f>
        <v>AUTOMOTIVO</v>
      </c>
    </row>
    <row r="5785" spans="1:24" x14ac:dyDescent="0.3">
      <c r="A5785" t="s">
        <v>2056</v>
      </c>
      <c r="C5785" t="s">
        <v>4491</v>
      </c>
      <c r="D5785" s="1">
        <v>46092</v>
      </c>
      <c r="E5785" t="s">
        <v>4492</v>
      </c>
      <c r="F5785">
        <v>9</v>
      </c>
      <c r="G5785">
        <v>174</v>
      </c>
      <c r="H5785" t="str">
        <f>VLOOKUP(G5785,[1]OPERADORES!$A:$B,2,0)</f>
        <v>MIRIÃ LOBATO RODRIGUES</v>
      </c>
      <c r="I5785" t="s">
        <v>715</v>
      </c>
      <c r="J5785" t="s">
        <v>2059</v>
      </c>
      <c r="K5785" t="s">
        <v>2060</v>
      </c>
      <c r="L5785">
        <v>21077</v>
      </c>
      <c r="M5785" t="s">
        <v>207</v>
      </c>
      <c r="O5785" t="s">
        <v>11</v>
      </c>
      <c r="P5785">
        <v>6102</v>
      </c>
      <c r="Q5785">
        <v>24</v>
      </c>
      <c r="R5785">
        <v>44.68</v>
      </c>
      <c r="S5785" s="2">
        <v>1072.32</v>
      </c>
      <c r="T5785">
        <v>814.08</v>
      </c>
      <c r="U5785">
        <v>24.08</v>
      </c>
      <c r="V5785" t="str">
        <f>VLOOKUP(L5785,'[2]tabela de preços'!$A:$D,4,0)</f>
        <v>SHERWIN WILLIAMS</v>
      </c>
      <c r="W5785" t="str">
        <f>VLOOKUP(L5785,'[2]tabela de preços'!$A:$F,6,0)</f>
        <v>MASSA POLIÉSTER</v>
      </c>
      <c r="X5785" t="str">
        <f>VLOOKUP(L5785,'[2]tabela de preços'!$A:$G,7,0)</f>
        <v>AUTOMOTIVO</v>
      </c>
    </row>
    <row r="5786" spans="1:24" x14ac:dyDescent="0.3">
      <c r="A5786" t="s">
        <v>2056</v>
      </c>
      <c r="C5786" t="s">
        <v>4491</v>
      </c>
      <c r="D5786" s="1">
        <v>46092</v>
      </c>
      <c r="E5786" t="s">
        <v>4492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715</v>
      </c>
      <c r="J5786" t="s">
        <v>2059</v>
      </c>
      <c r="K5786" t="s">
        <v>2060</v>
      </c>
      <c r="L5786">
        <v>10404</v>
      </c>
      <c r="M5786" t="s">
        <v>130</v>
      </c>
      <c r="O5786" t="s">
        <v>11</v>
      </c>
      <c r="P5786">
        <v>6102</v>
      </c>
      <c r="Q5786">
        <v>48</v>
      </c>
      <c r="R5786">
        <v>18.12</v>
      </c>
      <c r="S5786">
        <v>869.76</v>
      </c>
      <c r="T5786">
        <v>660</v>
      </c>
      <c r="U5786">
        <v>24.12</v>
      </c>
      <c r="V5786" t="str">
        <f>VLOOKUP(L5786,'[2]tabela de preços'!$A:$D,4,0)</f>
        <v>MAXI RUBBER</v>
      </c>
      <c r="W5786" t="str">
        <f>VLOOKUP(L5786,'[2]tabela de preços'!$A:$F,6,0)</f>
        <v>VEDADORES / SELANTES</v>
      </c>
      <c r="X5786" t="str">
        <f>VLOOKUP(L5786,'[2]tabela de preços'!$A:$G,7,0)</f>
        <v>AUTOMOTIVO</v>
      </c>
    </row>
    <row r="5787" spans="1:24" x14ac:dyDescent="0.3">
      <c r="A5787" t="s">
        <v>4493</v>
      </c>
      <c r="B5787" t="s">
        <v>4494</v>
      </c>
      <c r="C5787" t="s">
        <v>4495</v>
      </c>
      <c r="D5787" s="1">
        <v>46092</v>
      </c>
      <c r="E5787" t="s">
        <v>4496</v>
      </c>
      <c r="F5787">
        <v>9</v>
      </c>
      <c r="G5787">
        <v>231</v>
      </c>
      <c r="H5787" t="str">
        <f>VLOOKUP(G5787,[1]OPERADORES!$A:$B,2,0)</f>
        <v>EDIJANE</v>
      </c>
      <c r="I5787" t="s">
        <v>21</v>
      </c>
      <c r="J5787" t="s">
        <v>381</v>
      </c>
      <c r="K5787" t="s">
        <v>4497</v>
      </c>
      <c r="L5787">
        <v>23076</v>
      </c>
      <c r="M5787" t="s">
        <v>97</v>
      </c>
      <c r="O5787" t="s">
        <v>11</v>
      </c>
      <c r="P5787">
        <v>5403</v>
      </c>
      <c r="Q5787">
        <v>60</v>
      </c>
      <c r="R5787">
        <v>33.89</v>
      </c>
      <c r="S5787" s="2">
        <v>2033.4</v>
      </c>
      <c r="T5787" s="2">
        <v>1591.8</v>
      </c>
      <c r="U5787">
        <v>21.72</v>
      </c>
      <c r="V5787" t="str">
        <f>VLOOKUP(L5787,'[2]tabela de preços'!$A:$D,4,0)</f>
        <v>WANDA</v>
      </c>
      <c r="W5787" t="str">
        <f>VLOOKUP(L5787,'[2]tabela de preços'!$A:$F,6,0)</f>
        <v>PRIMER AUTOMOTIVO</v>
      </c>
      <c r="X5787" t="str">
        <f>VLOOKUP(L5787,'[2]tabela de preços'!$A:$G,7,0)</f>
        <v>AUTOMOTIVO</v>
      </c>
    </row>
    <row r="5788" spans="1:24" x14ac:dyDescent="0.3">
      <c r="A5788" t="s">
        <v>360</v>
      </c>
      <c r="C5788" t="s">
        <v>4498</v>
      </c>
      <c r="D5788" s="1">
        <v>46093</v>
      </c>
      <c r="E5788" t="s">
        <v>4499</v>
      </c>
      <c r="F5788">
        <v>9</v>
      </c>
      <c r="G5788">
        <v>231</v>
      </c>
      <c r="H5788" t="str">
        <f>VLOOKUP(G5788,[1]OPERADORES!$A:$B,2,0)</f>
        <v>EDIJANE</v>
      </c>
      <c r="I5788" t="s">
        <v>21</v>
      </c>
      <c r="J5788" t="s">
        <v>363</v>
      </c>
      <c r="K5788" t="s">
        <v>364</v>
      </c>
      <c r="L5788">
        <v>85472</v>
      </c>
      <c r="M5788" t="s">
        <v>1465</v>
      </c>
      <c r="O5788" t="s">
        <v>11</v>
      </c>
      <c r="P5788">
        <v>5102</v>
      </c>
      <c r="Q5788">
        <v>1</v>
      </c>
      <c r="R5788">
        <v>554.63</v>
      </c>
      <c r="S5788">
        <v>554.63</v>
      </c>
      <c r="T5788">
        <v>395.46</v>
      </c>
      <c r="U5788">
        <v>28.7</v>
      </c>
      <c r="V5788" t="str">
        <f>VLOOKUP(L5788,'[2]tabela de preços'!$A:$D,4,0)</f>
        <v>BRASILUX</v>
      </c>
      <c r="W5788" t="str">
        <f>VLOOKUP(L5788,'[2]tabela de preços'!$A:$F,6,0)</f>
        <v>TINTA EM PÓ</v>
      </c>
      <c r="X5788" t="str">
        <f>VLOOKUP(L5788,'[2]tabela de preços'!$A:$G,7,0)</f>
        <v>INDUSTRIAL</v>
      </c>
    </row>
    <row r="5789" spans="1:24" x14ac:dyDescent="0.3">
      <c r="A5789" t="s">
        <v>626</v>
      </c>
      <c r="B5789" t="s">
        <v>627</v>
      </c>
      <c r="C5789" t="s">
        <v>4500</v>
      </c>
      <c r="D5789" s="1">
        <v>46093</v>
      </c>
      <c r="E5789" t="s">
        <v>4501</v>
      </c>
      <c r="F5789">
        <v>9</v>
      </c>
      <c r="G5789">
        <v>174</v>
      </c>
      <c r="H5789" t="str">
        <f>VLOOKUP(G5789,[1]OPERADORES!$A:$B,2,0)</f>
        <v>MIRIÃ LOBATO RODRIGUES</v>
      </c>
      <c r="I5789" t="s">
        <v>21</v>
      </c>
      <c r="J5789" t="s">
        <v>630</v>
      </c>
      <c r="K5789" t="s">
        <v>631</v>
      </c>
      <c r="L5789">
        <v>22684</v>
      </c>
      <c r="M5789" t="s">
        <v>73</v>
      </c>
      <c r="O5789" t="s">
        <v>11</v>
      </c>
      <c r="P5789">
        <v>5102</v>
      </c>
      <c r="Q5789">
        <v>240</v>
      </c>
      <c r="R5789">
        <v>3.65</v>
      </c>
      <c r="S5789">
        <v>876</v>
      </c>
      <c r="T5789">
        <v>739.2</v>
      </c>
      <c r="U5789">
        <v>15.62</v>
      </c>
      <c r="V5789" t="str">
        <f>VLOOKUP(L5789,'[2]tabela de preços'!$A:$D,4,0)</f>
        <v>3M</v>
      </c>
      <c r="W5789" t="str">
        <f>VLOOKUP(L5789,'[2]tabela de preços'!$A:$F,6,0)</f>
        <v>FITA AUTOMOTIVA</v>
      </c>
      <c r="X5789" t="str">
        <f>VLOOKUP(L5789,'[2]tabela de preços'!$A:$G,7,0)</f>
        <v>AUTOMOTIVO</v>
      </c>
    </row>
    <row r="5790" spans="1:24" x14ac:dyDescent="0.3">
      <c r="A5790" t="s">
        <v>626</v>
      </c>
      <c r="B5790" t="s">
        <v>627</v>
      </c>
      <c r="C5790" t="s">
        <v>4500</v>
      </c>
      <c r="D5790" s="1">
        <v>46093</v>
      </c>
      <c r="E5790" t="s">
        <v>4501</v>
      </c>
      <c r="F5790">
        <v>9</v>
      </c>
      <c r="G5790">
        <v>174</v>
      </c>
      <c r="H5790" t="str">
        <f>VLOOKUP(G5790,[1]OPERADORES!$A:$B,2,0)</f>
        <v>MIRIÃ LOBATO RODRIGUES</v>
      </c>
      <c r="I5790" t="s">
        <v>21</v>
      </c>
      <c r="J5790" t="s">
        <v>630</v>
      </c>
      <c r="K5790" t="s">
        <v>631</v>
      </c>
      <c r="L5790">
        <v>22188</v>
      </c>
      <c r="M5790" t="s">
        <v>78</v>
      </c>
      <c r="O5790" t="s">
        <v>11</v>
      </c>
      <c r="P5790">
        <v>5102</v>
      </c>
      <c r="Q5790">
        <v>72</v>
      </c>
      <c r="R5790">
        <v>14.35</v>
      </c>
      <c r="S5790" s="2">
        <v>1033.2</v>
      </c>
      <c r="T5790">
        <v>784.08</v>
      </c>
      <c r="U5790">
        <v>24.11</v>
      </c>
      <c r="V5790" t="str">
        <f>VLOOKUP(L5790,'[2]tabela de preços'!$A:$D,4,0)</f>
        <v>3M</v>
      </c>
      <c r="W5790" t="str">
        <f>VLOOKUP(L5790,'[2]tabela de preços'!$A:$F,6,0)</f>
        <v>FITA AUTOMOTIVA</v>
      </c>
      <c r="X5790" t="str">
        <f>VLOOKUP(L5790,'[2]tabela de preços'!$A:$G,7,0)</f>
        <v>AUTOMOTIVO</v>
      </c>
    </row>
    <row r="5791" spans="1:24" x14ac:dyDescent="0.3">
      <c r="A5791" t="s">
        <v>626</v>
      </c>
      <c r="B5791" t="s">
        <v>627</v>
      </c>
      <c r="C5791" t="s">
        <v>4500</v>
      </c>
      <c r="D5791" s="1">
        <v>46093</v>
      </c>
      <c r="E5791" t="s">
        <v>4501</v>
      </c>
      <c r="F5791">
        <v>9</v>
      </c>
      <c r="G5791">
        <v>174</v>
      </c>
      <c r="H5791" t="str">
        <f>VLOOKUP(G5791,[1]OPERADORES!$A:$B,2,0)</f>
        <v>MIRIÃ LOBATO RODRIGUES</v>
      </c>
      <c r="I5791" t="s">
        <v>21</v>
      </c>
      <c r="J5791" t="s">
        <v>630</v>
      </c>
      <c r="K5791" t="s">
        <v>631</v>
      </c>
      <c r="L5791">
        <v>23381</v>
      </c>
      <c r="M5791" t="s">
        <v>4099</v>
      </c>
      <c r="O5791" t="s">
        <v>11</v>
      </c>
      <c r="P5791">
        <v>5102</v>
      </c>
      <c r="Q5791">
        <v>12</v>
      </c>
      <c r="R5791">
        <v>6.32</v>
      </c>
      <c r="S5791">
        <v>75.84</v>
      </c>
      <c r="T5791">
        <v>57.6</v>
      </c>
      <c r="U5791">
        <v>24.05</v>
      </c>
      <c r="V5791" t="str">
        <f>VLOOKUP(L5791,'[2]tabela de preços'!$A:$D,4,0)</f>
        <v>SHERWIN WILLIAMS</v>
      </c>
      <c r="W5791" t="str">
        <f>VLOOKUP(L5791,'[2]tabela de preços'!$A:$F,6,0)</f>
        <v>FLANELAS / PANOS</v>
      </c>
      <c r="X5791" t="str">
        <f>VLOOKUP(L5791,'[2]tabela de preços'!$A:$G,7,0)</f>
        <v>AUTOMOTIVO</v>
      </c>
    </row>
    <row r="5792" spans="1:24" x14ac:dyDescent="0.3">
      <c r="A5792" t="s">
        <v>626</v>
      </c>
      <c r="B5792" t="s">
        <v>627</v>
      </c>
      <c r="C5792" t="s">
        <v>4500</v>
      </c>
      <c r="D5792" s="1">
        <v>46093</v>
      </c>
      <c r="E5792" t="s">
        <v>4501</v>
      </c>
      <c r="F5792">
        <v>9</v>
      </c>
      <c r="G5792">
        <v>174</v>
      </c>
      <c r="H5792" t="str">
        <f>VLOOKUP(G5792,[1]OPERADORES!$A:$B,2,0)</f>
        <v>MIRIÃ LOBATO RODRIGUES</v>
      </c>
      <c r="I5792" t="s">
        <v>21</v>
      </c>
      <c r="J5792" t="s">
        <v>630</v>
      </c>
      <c r="K5792" t="s">
        <v>631</v>
      </c>
      <c r="L5792">
        <v>84460</v>
      </c>
      <c r="M5792" t="s">
        <v>322</v>
      </c>
      <c r="O5792" t="s">
        <v>11</v>
      </c>
      <c r="P5792">
        <v>5102</v>
      </c>
      <c r="Q5792">
        <v>4</v>
      </c>
      <c r="R5792">
        <v>31.07</v>
      </c>
      <c r="S5792">
        <v>124.28</v>
      </c>
      <c r="T5792">
        <v>94.32</v>
      </c>
      <c r="U5792">
        <v>24.11</v>
      </c>
      <c r="V5792" t="str">
        <f>VLOOKUP(L5792,'[2]tabela de preços'!$A:$D,4,0)</f>
        <v>BRASILUX</v>
      </c>
      <c r="W5792" t="str">
        <f>VLOOKUP(L5792,'[2]tabela de preços'!$A:$F,6,0)</f>
        <v>VEDADORES / SELANTES</v>
      </c>
      <c r="X5792" t="str">
        <f>VLOOKUP(L5792,'[2]tabela de preços'!$A:$G,7,0)</f>
        <v>AUTOMOTIVO</v>
      </c>
    </row>
    <row r="5793" spans="1:24" x14ac:dyDescent="0.3">
      <c r="A5793" t="s">
        <v>626</v>
      </c>
      <c r="B5793" t="s">
        <v>627</v>
      </c>
      <c r="C5793" t="s">
        <v>4500</v>
      </c>
      <c r="D5793" s="1">
        <v>46093</v>
      </c>
      <c r="E5793" t="s">
        <v>4501</v>
      </c>
      <c r="F5793">
        <v>9</v>
      </c>
      <c r="G5793">
        <v>174</v>
      </c>
      <c r="H5793" t="str">
        <f>VLOOKUP(G5793,[1]OPERADORES!$A:$B,2,0)</f>
        <v>MIRIÃ LOBATO RODRIGUES</v>
      </c>
      <c r="I5793" t="s">
        <v>21</v>
      </c>
      <c r="J5793" t="s">
        <v>630</v>
      </c>
      <c r="K5793" t="s">
        <v>631</v>
      </c>
      <c r="L5793">
        <v>10404</v>
      </c>
      <c r="M5793" t="s">
        <v>130</v>
      </c>
      <c r="O5793" t="s">
        <v>11</v>
      </c>
      <c r="P5793">
        <v>5102</v>
      </c>
      <c r="Q5793">
        <v>5</v>
      </c>
      <c r="R5793">
        <v>18.12</v>
      </c>
      <c r="S5793">
        <v>90.6</v>
      </c>
      <c r="T5793">
        <v>68.75</v>
      </c>
      <c r="U5793">
        <v>24.12</v>
      </c>
      <c r="V5793" t="str">
        <f>VLOOKUP(L5793,'[2]tabela de preços'!$A:$D,4,0)</f>
        <v>MAXI RUBBER</v>
      </c>
      <c r="W5793" t="str">
        <f>VLOOKUP(L5793,'[2]tabela de preços'!$A:$F,6,0)</f>
        <v>VEDADORES / SELANTES</v>
      </c>
      <c r="X5793" t="str">
        <f>VLOOKUP(L5793,'[2]tabela de preços'!$A:$G,7,0)</f>
        <v>AUTOMOTIVO</v>
      </c>
    </row>
    <row r="5794" spans="1:24" x14ac:dyDescent="0.3">
      <c r="A5794" t="s">
        <v>626</v>
      </c>
      <c r="B5794" t="s">
        <v>627</v>
      </c>
      <c r="C5794" t="s">
        <v>4502</v>
      </c>
      <c r="D5794" s="1">
        <v>46093</v>
      </c>
      <c r="E5794" t="s">
        <v>4503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630</v>
      </c>
      <c r="K5794" t="s">
        <v>631</v>
      </c>
      <c r="L5794">
        <v>85692</v>
      </c>
      <c r="M5794" t="s">
        <v>969</v>
      </c>
      <c r="O5794" t="s">
        <v>11</v>
      </c>
      <c r="P5794">
        <v>5102</v>
      </c>
      <c r="Q5794">
        <v>2</v>
      </c>
      <c r="R5794">
        <v>8.1</v>
      </c>
      <c r="S5794">
        <v>16.2</v>
      </c>
      <c r="T5794">
        <v>13.02</v>
      </c>
      <c r="U5794">
        <v>19.63</v>
      </c>
      <c r="V5794" t="str">
        <f>VLOOKUP(L5794,'[2]tabela de preços'!$A:$D,4,0)</f>
        <v>UNIPEGA</v>
      </c>
      <c r="W5794" t="str">
        <f>VLOOKUP(L5794,'[2]tabela de preços'!$A:$F,6,0)</f>
        <v>PU 40</v>
      </c>
      <c r="X5794" t="str">
        <f>VLOOKUP(L5794,'[2]tabela de preços'!$A:$G,7,0)</f>
        <v>IMOBILIÁRIO</v>
      </c>
    </row>
    <row r="5795" spans="1:24" x14ac:dyDescent="0.3">
      <c r="A5795" t="s">
        <v>626</v>
      </c>
      <c r="B5795" t="s">
        <v>627</v>
      </c>
      <c r="C5795" t="s">
        <v>4502</v>
      </c>
      <c r="D5795" s="1">
        <v>46093</v>
      </c>
      <c r="E5795" t="s">
        <v>4503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630</v>
      </c>
      <c r="K5795" t="s">
        <v>631</v>
      </c>
      <c r="L5795">
        <v>84658</v>
      </c>
      <c r="M5795" t="s">
        <v>100</v>
      </c>
      <c r="O5795" t="s">
        <v>11</v>
      </c>
      <c r="P5795">
        <v>5102</v>
      </c>
      <c r="Q5795">
        <v>2</v>
      </c>
      <c r="R5795">
        <v>40.840000000000003</v>
      </c>
      <c r="S5795">
        <v>81.680000000000007</v>
      </c>
      <c r="T5795">
        <v>62</v>
      </c>
      <c r="U5795">
        <v>24.09</v>
      </c>
      <c r="V5795" t="str">
        <f>VLOOKUP(L5795,'[2]tabela de preços'!$A:$D,4,0)</f>
        <v>ANJO</v>
      </c>
      <c r="W5795" t="str">
        <f>VLOOKUP(L5795,'[2]tabela de preços'!$A:$F,6,0)</f>
        <v>MASSA POLIÉSTER</v>
      </c>
      <c r="X5795" t="str">
        <f>VLOOKUP(L5795,'[2]tabela de preços'!$A:$G,7,0)</f>
        <v>AUTOMOTIVO</v>
      </c>
    </row>
    <row r="5796" spans="1:24" x14ac:dyDescent="0.3">
      <c r="A5796" t="s">
        <v>712</v>
      </c>
      <c r="C5796" t="s">
        <v>4504</v>
      </c>
      <c r="D5796" s="1">
        <v>46093</v>
      </c>
      <c r="E5796" t="s">
        <v>4505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715</v>
      </c>
      <c r="J5796" t="s">
        <v>716</v>
      </c>
      <c r="K5796" t="s">
        <v>717</v>
      </c>
      <c r="L5796">
        <v>20433</v>
      </c>
      <c r="M5796" t="s">
        <v>460</v>
      </c>
      <c r="O5796" t="s">
        <v>11</v>
      </c>
      <c r="P5796">
        <v>6102</v>
      </c>
      <c r="Q5796">
        <v>6</v>
      </c>
      <c r="R5796">
        <v>32.19</v>
      </c>
      <c r="S5796">
        <v>193.14</v>
      </c>
      <c r="T5796">
        <v>146.58000000000001</v>
      </c>
      <c r="U5796">
        <v>24.11</v>
      </c>
      <c r="V5796" t="str">
        <f>VLOOKUP(L5796,'[2]tabela de preços'!$A:$D,4,0)</f>
        <v>SHERWIN WILLIAMS</v>
      </c>
      <c r="W5796" t="str">
        <f>VLOOKUP(L5796,'[2]tabela de preços'!$A:$F,6,0)</f>
        <v>VERNIZ AUTOMOTIVO</v>
      </c>
      <c r="X5796" t="str">
        <f>VLOOKUP(L5796,'[2]tabela de preços'!$A:$G,7,0)</f>
        <v>AUTOMOTIVO</v>
      </c>
    </row>
    <row r="5797" spans="1:24" x14ac:dyDescent="0.3">
      <c r="A5797" t="s">
        <v>712</v>
      </c>
      <c r="C5797" t="s">
        <v>4504</v>
      </c>
      <c r="D5797" s="1">
        <v>46093</v>
      </c>
      <c r="E5797" t="s">
        <v>4505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715</v>
      </c>
      <c r="J5797" t="s">
        <v>716</v>
      </c>
      <c r="K5797" t="s">
        <v>717</v>
      </c>
      <c r="L5797">
        <v>20431</v>
      </c>
      <c r="M5797" t="s">
        <v>202</v>
      </c>
      <c r="O5797" t="s">
        <v>11</v>
      </c>
      <c r="P5797">
        <v>6403</v>
      </c>
      <c r="Q5797">
        <v>12</v>
      </c>
      <c r="R5797">
        <v>37.9</v>
      </c>
      <c r="S5797">
        <v>454.8</v>
      </c>
      <c r="T5797">
        <v>363.12</v>
      </c>
      <c r="U5797">
        <v>20.16</v>
      </c>
      <c r="V5797" t="str">
        <f>VLOOKUP(L5797,'[2]tabela de preços'!$A:$D,4,0)</f>
        <v>SHERWIN WILLIAMS</v>
      </c>
      <c r="W5797" t="str">
        <f>VLOOKUP(L5797,'[2]tabela de preços'!$A:$F,6,0)</f>
        <v>VERNIZ AUTOMOTIVO</v>
      </c>
      <c r="X5797" t="str">
        <f>VLOOKUP(L5797,'[2]tabela de preços'!$A:$G,7,0)</f>
        <v>AUTOMOTIVO</v>
      </c>
    </row>
    <row r="5798" spans="1:24" x14ac:dyDescent="0.3">
      <c r="A5798" t="s">
        <v>712</v>
      </c>
      <c r="C5798" t="s">
        <v>4504</v>
      </c>
      <c r="D5798" s="1">
        <v>46093</v>
      </c>
      <c r="E5798" t="s">
        <v>4505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715</v>
      </c>
      <c r="J5798" t="s">
        <v>716</v>
      </c>
      <c r="K5798" t="s">
        <v>717</v>
      </c>
      <c r="L5798">
        <v>20525</v>
      </c>
      <c r="M5798" t="s">
        <v>137</v>
      </c>
      <c r="O5798" t="s">
        <v>11</v>
      </c>
      <c r="P5798">
        <v>6102</v>
      </c>
      <c r="Q5798">
        <v>12</v>
      </c>
      <c r="R5798">
        <v>13.65</v>
      </c>
      <c r="S5798">
        <v>163.80000000000001</v>
      </c>
      <c r="T5798">
        <v>124.32</v>
      </c>
      <c r="U5798">
        <v>24.1</v>
      </c>
      <c r="V5798" t="str">
        <f>VLOOKUP(L5798,'[2]tabela de preços'!$A:$D,4,0)</f>
        <v>SHERWIN WILLIAMS</v>
      </c>
      <c r="W5798" t="str">
        <f>VLOOKUP(L5798,'[2]tabela de preços'!$A:$F,6,0)</f>
        <v>MASSA DE PEQUENOS REPAROS</v>
      </c>
      <c r="X5798" t="str">
        <f>VLOOKUP(L5798,'[2]tabela de preços'!$A:$G,7,0)</f>
        <v>AUTOMOTIVO</v>
      </c>
    </row>
    <row r="5799" spans="1:24" x14ac:dyDescent="0.3">
      <c r="A5799" t="s">
        <v>712</v>
      </c>
      <c r="C5799" t="s">
        <v>4504</v>
      </c>
      <c r="D5799" s="1">
        <v>46093</v>
      </c>
      <c r="E5799" t="s">
        <v>4505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715</v>
      </c>
      <c r="J5799" t="s">
        <v>716</v>
      </c>
      <c r="K5799" t="s">
        <v>717</v>
      </c>
      <c r="L5799">
        <v>21077</v>
      </c>
      <c r="M5799" t="s">
        <v>207</v>
      </c>
      <c r="O5799" t="s">
        <v>11</v>
      </c>
      <c r="P5799">
        <v>6102</v>
      </c>
      <c r="Q5799">
        <v>12</v>
      </c>
      <c r="R5799">
        <v>44.68</v>
      </c>
      <c r="S5799">
        <v>536.16</v>
      </c>
      <c r="T5799">
        <v>407.04</v>
      </c>
      <c r="U5799">
        <v>24.08</v>
      </c>
      <c r="V5799" t="str">
        <f>VLOOKUP(L5799,'[2]tabela de preços'!$A:$D,4,0)</f>
        <v>SHERWIN WILLIAMS</v>
      </c>
      <c r="W5799" t="str">
        <f>VLOOKUP(L5799,'[2]tabela de preços'!$A:$F,6,0)</f>
        <v>MASSA POLIÉSTER</v>
      </c>
      <c r="X5799" t="str">
        <f>VLOOKUP(L5799,'[2]tabela de preços'!$A:$G,7,0)</f>
        <v>AUTOMOTIVO</v>
      </c>
    </row>
    <row r="5800" spans="1:24" x14ac:dyDescent="0.3">
      <c r="A5800" t="s">
        <v>712</v>
      </c>
      <c r="C5800" t="s">
        <v>4504</v>
      </c>
      <c r="D5800" s="1">
        <v>46093</v>
      </c>
      <c r="E5800" t="s">
        <v>4505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715</v>
      </c>
      <c r="J5800" t="s">
        <v>716</v>
      </c>
      <c r="K5800" t="s">
        <v>717</v>
      </c>
      <c r="L5800">
        <v>20399</v>
      </c>
      <c r="M5800" t="s">
        <v>465</v>
      </c>
      <c r="O5800" t="s">
        <v>11</v>
      </c>
      <c r="P5800">
        <v>6403</v>
      </c>
      <c r="Q5800">
        <v>6</v>
      </c>
      <c r="R5800">
        <v>35.26</v>
      </c>
      <c r="S5800">
        <v>211.56</v>
      </c>
      <c r="T5800">
        <v>160.68</v>
      </c>
      <c r="U5800">
        <v>24.05</v>
      </c>
      <c r="V5800" t="str">
        <f>VLOOKUP(L5800,'[2]tabela de preços'!$A:$D,4,0)</f>
        <v>SHERWIN WILLIAMS</v>
      </c>
      <c r="W5800" t="str">
        <f>VLOOKUP(L5800,'[2]tabela de preços'!$A:$F,6,0)</f>
        <v>VERNIZ AUTOMOTIVO</v>
      </c>
      <c r="X5800" t="str">
        <f>VLOOKUP(L5800,'[2]tabela de preços'!$A:$G,7,0)</f>
        <v>AUTOMOTIVO</v>
      </c>
    </row>
    <row r="5801" spans="1:24" x14ac:dyDescent="0.3">
      <c r="A5801" t="s">
        <v>846</v>
      </c>
      <c r="C5801" t="s">
        <v>4506</v>
      </c>
      <c r="D5801" s="1">
        <v>46093</v>
      </c>
      <c r="E5801" t="s">
        <v>4507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339</v>
      </c>
      <c r="K5801" t="s">
        <v>849</v>
      </c>
      <c r="L5801">
        <v>84344</v>
      </c>
      <c r="M5801" t="s">
        <v>1000</v>
      </c>
      <c r="O5801" t="s">
        <v>11</v>
      </c>
      <c r="P5801">
        <v>5403</v>
      </c>
      <c r="Q5801">
        <v>20</v>
      </c>
      <c r="R5801">
        <v>62.9</v>
      </c>
      <c r="S5801" s="2">
        <v>1258</v>
      </c>
      <c r="T5801">
        <v>993.2</v>
      </c>
      <c r="U5801">
        <v>21.05</v>
      </c>
      <c r="V5801" t="str">
        <f>VLOOKUP(L5801,'[2]tabela de preços'!$A:$D,4,0)</f>
        <v>BRASILUX</v>
      </c>
      <c r="W5801" t="str">
        <f>VLOOKUP(L5801,'[2]tabela de preços'!$A:$F,6,0)</f>
        <v>ESMALTES</v>
      </c>
      <c r="X5801" t="str">
        <f>VLOOKUP(L5801,'[2]tabela de preços'!$A:$G,7,0)</f>
        <v>INDUSTRIAL</v>
      </c>
    </row>
    <row r="5802" spans="1:24" x14ac:dyDescent="0.3">
      <c r="A5802" t="s">
        <v>846</v>
      </c>
      <c r="C5802" t="s">
        <v>4506</v>
      </c>
      <c r="D5802" s="1">
        <v>46093</v>
      </c>
      <c r="E5802" t="s">
        <v>4507</v>
      </c>
      <c r="F5802">
        <v>9</v>
      </c>
      <c r="G5802">
        <v>174</v>
      </c>
      <c r="H5802" t="str">
        <f>VLOOKUP(G5802,[1]OPERADORES!$A:$B,2,0)</f>
        <v>MIRIÃ LOBATO RODRIGUES</v>
      </c>
      <c r="I5802" t="s">
        <v>21</v>
      </c>
      <c r="J5802" t="s">
        <v>339</v>
      </c>
      <c r="K5802" t="s">
        <v>849</v>
      </c>
      <c r="L5802">
        <v>86995</v>
      </c>
      <c r="M5802" t="s">
        <v>2817</v>
      </c>
      <c r="O5802" t="s">
        <v>11</v>
      </c>
      <c r="P5802">
        <v>5102</v>
      </c>
      <c r="Q5802">
        <v>16</v>
      </c>
      <c r="R5802">
        <v>7.68</v>
      </c>
      <c r="S5802">
        <v>122.88</v>
      </c>
      <c r="T5802">
        <v>93.28</v>
      </c>
      <c r="U5802">
        <v>24.09</v>
      </c>
      <c r="V5802" t="str">
        <f>VLOOKUP(L5802,'[2]tabela de preços'!$A:$D,4,0)</f>
        <v>AUTOAMERICA</v>
      </c>
      <c r="W5802" t="str">
        <f>VLOOKUP(L5802,'[2]tabela de preços'!$A:$F,6,0)</f>
        <v>FLANELAS / PANOS</v>
      </c>
      <c r="X5802" t="str">
        <f>VLOOKUP(L5802,'[2]tabela de preços'!$A:$G,7,0)</f>
        <v>AUTOMOTIVO</v>
      </c>
    </row>
    <row r="5803" spans="1:24" x14ac:dyDescent="0.3">
      <c r="A5803" t="s">
        <v>846</v>
      </c>
      <c r="C5803" t="s">
        <v>4506</v>
      </c>
      <c r="D5803" s="1">
        <v>46093</v>
      </c>
      <c r="E5803" t="s">
        <v>4507</v>
      </c>
      <c r="F5803">
        <v>9</v>
      </c>
      <c r="G5803">
        <v>174</v>
      </c>
      <c r="H5803" t="str">
        <f>VLOOKUP(G5803,[1]OPERADORES!$A:$B,2,0)</f>
        <v>MIRIÃ LOBATO RODRIGUES</v>
      </c>
      <c r="I5803" t="s">
        <v>21</v>
      </c>
      <c r="J5803" t="s">
        <v>339</v>
      </c>
      <c r="K5803" t="s">
        <v>849</v>
      </c>
      <c r="L5803">
        <v>23384</v>
      </c>
      <c r="M5803" t="s">
        <v>1311</v>
      </c>
      <c r="O5803" t="s">
        <v>11</v>
      </c>
      <c r="P5803">
        <v>5403</v>
      </c>
      <c r="Q5803">
        <v>1</v>
      </c>
      <c r="R5803">
        <v>48.65</v>
      </c>
      <c r="S5803">
        <v>48.65</v>
      </c>
      <c r="T5803">
        <v>36.92</v>
      </c>
      <c r="U5803">
        <v>24.11</v>
      </c>
      <c r="V5803" t="str">
        <f>VLOOKUP(L5803,'[2]tabela de preços'!$A:$D,4,0)</f>
        <v>WANDA</v>
      </c>
      <c r="W5803" t="str">
        <f>VLOOKUP(L5803,'[2]tabela de preços'!$A:$F,6,0)</f>
        <v>TINTAS PU</v>
      </c>
      <c r="X5803" t="str">
        <f>VLOOKUP(L5803,'[2]tabela de preços'!$A:$G,7,0)</f>
        <v>AUTOMOTIVO</v>
      </c>
    </row>
    <row r="5804" spans="1:24" x14ac:dyDescent="0.3">
      <c r="A5804" t="s">
        <v>846</v>
      </c>
      <c r="C5804" t="s">
        <v>4506</v>
      </c>
      <c r="D5804" s="1">
        <v>46093</v>
      </c>
      <c r="E5804" t="s">
        <v>4507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339</v>
      </c>
      <c r="K5804" t="s">
        <v>849</v>
      </c>
      <c r="L5804">
        <v>85707</v>
      </c>
      <c r="M5804" t="s">
        <v>906</v>
      </c>
      <c r="O5804" t="s">
        <v>46</v>
      </c>
      <c r="P5804">
        <v>5405</v>
      </c>
      <c r="Q5804">
        <v>2</v>
      </c>
      <c r="R5804">
        <v>309.81</v>
      </c>
      <c r="S5804">
        <v>619.62</v>
      </c>
      <c r="T5804">
        <v>470.3</v>
      </c>
      <c r="U5804">
        <v>24.1</v>
      </c>
      <c r="V5804" t="str">
        <f>VLOOKUP(L5804,'[2]tabela de preços'!$A:$D,4,0)</f>
        <v>MULTILONA</v>
      </c>
      <c r="W5804" t="str">
        <f>VLOOKUP(L5804,'[2]tabela de preços'!$A:$F,6,0)</f>
        <v>LONAS</v>
      </c>
      <c r="X5804" t="str">
        <f>VLOOKUP(L5804,'[2]tabela de preços'!$A:$G,7,0)</f>
        <v>IMOBILIÁRIO</v>
      </c>
    </row>
    <row r="5805" spans="1:24" x14ac:dyDescent="0.3">
      <c r="A5805" t="s">
        <v>846</v>
      </c>
      <c r="C5805" t="s">
        <v>4506</v>
      </c>
      <c r="D5805" s="1">
        <v>46093</v>
      </c>
      <c r="E5805" t="s">
        <v>4507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339</v>
      </c>
      <c r="K5805" t="s">
        <v>849</v>
      </c>
      <c r="L5805">
        <v>84499</v>
      </c>
      <c r="M5805" t="s">
        <v>534</v>
      </c>
      <c r="O5805" t="s">
        <v>11</v>
      </c>
      <c r="P5805">
        <v>5102</v>
      </c>
      <c r="Q5805">
        <v>2</v>
      </c>
      <c r="R5805">
        <v>185.45</v>
      </c>
      <c r="S5805">
        <v>370.9</v>
      </c>
      <c r="T5805">
        <v>281.52</v>
      </c>
      <c r="U5805">
        <v>24.1</v>
      </c>
      <c r="V5805" t="str">
        <f>VLOOKUP(L5805,'[2]tabela de preços'!$A:$D,4,0)</f>
        <v>BRASILUX</v>
      </c>
      <c r="W5805" t="str">
        <f>VLOOKUP(L5805,'[2]tabela de preços'!$A:$F,6,0)</f>
        <v>THINNER DE LIMPEZA</v>
      </c>
      <c r="X5805" t="str">
        <f>VLOOKUP(L5805,'[2]tabela de preços'!$A:$G,7,0)</f>
        <v>THINNER</v>
      </c>
    </row>
    <row r="5806" spans="1:24" x14ac:dyDescent="0.3">
      <c r="A5806" t="s">
        <v>1112</v>
      </c>
      <c r="C5806" t="s">
        <v>4508</v>
      </c>
      <c r="D5806" s="1">
        <v>46093</v>
      </c>
      <c r="E5806" t="s">
        <v>4509</v>
      </c>
      <c r="F5806">
        <v>9</v>
      </c>
      <c r="G5806">
        <v>236</v>
      </c>
      <c r="H5806" t="str">
        <f>VLOOKUP(G5806,[1]OPERADORES!$A:$B,2,0)</f>
        <v>DANIEL</v>
      </c>
      <c r="I5806" t="s">
        <v>21</v>
      </c>
      <c r="J5806" t="s">
        <v>211</v>
      </c>
      <c r="K5806" t="s">
        <v>1115</v>
      </c>
      <c r="L5806">
        <v>10296</v>
      </c>
      <c r="M5806" t="s">
        <v>334</v>
      </c>
      <c r="O5806" t="s">
        <v>11</v>
      </c>
      <c r="P5806">
        <v>5102</v>
      </c>
      <c r="Q5806">
        <v>2</v>
      </c>
      <c r="R5806">
        <v>18.02</v>
      </c>
      <c r="S5806">
        <v>36.04</v>
      </c>
      <c r="T5806">
        <v>25.14</v>
      </c>
      <c r="U5806">
        <v>30.24</v>
      </c>
      <c r="V5806" t="str">
        <f>VLOOKUP(L5806,'[2]tabela de preços'!$A:$D,4,0)</f>
        <v>ANJO</v>
      </c>
      <c r="W5806" t="str">
        <f>VLOOKUP(L5806,'[2]tabela de preços'!$A:$F,6,0)</f>
        <v>DESENGRAXANTE</v>
      </c>
      <c r="X5806" t="str">
        <f>VLOOKUP(L5806,'[2]tabela de preços'!$A:$G,7,0)</f>
        <v>AUTOMOTIVO</v>
      </c>
    </row>
    <row r="5807" spans="1:24" x14ac:dyDescent="0.3">
      <c r="A5807" t="s">
        <v>1112</v>
      </c>
      <c r="C5807" t="s">
        <v>4508</v>
      </c>
      <c r="D5807" s="1">
        <v>46093</v>
      </c>
      <c r="E5807" t="s">
        <v>4509</v>
      </c>
      <c r="F5807">
        <v>9</v>
      </c>
      <c r="G5807">
        <v>236</v>
      </c>
      <c r="H5807" t="str">
        <f>VLOOKUP(G5807,[1]OPERADORES!$A:$B,2,0)</f>
        <v>DANIEL</v>
      </c>
      <c r="I5807" t="s">
        <v>21</v>
      </c>
      <c r="J5807" t="s">
        <v>211</v>
      </c>
      <c r="K5807" t="s">
        <v>1115</v>
      </c>
      <c r="L5807">
        <v>10298</v>
      </c>
      <c r="M5807" t="s">
        <v>85</v>
      </c>
      <c r="O5807" t="s">
        <v>11</v>
      </c>
      <c r="P5807">
        <v>5102</v>
      </c>
      <c r="Q5807">
        <v>3</v>
      </c>
      <c r="R5807">
        <v>56.89</v>
      </c>
      <c r="S5807">
        <v>170.67</v>
      </c>
      <c r="T5807">
        <v>142.13999999999999</v>
      </c>
      <c r="U5807">
        <v>16.72</v>
      </c>
      <c r="V5807" t="str">
        <f>VLOOKUP(L5807,'[2]tabela de preços'!$A:$D,4,0)</f>
        <v>ANJO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1199</v>
      </c>
      <c r="C5808" t="s">
        <v>4510</v>
      </c>
      <c r="D5808" s="1">
        <v>46093</v>
      </c>
      <c r="E5808" t="s">
        <v>4511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1128</v>
      </c>
      <c r="K5808" t="s">
        <v>1202</v>
      </c>
      <c r="L5808">
        <v>10240</v>
      </c>
      <c r="M5808" t="s">
        <v>81</v>
      </c>
      <c r="O5808" t="s">
        <v>11</v>
      </c>
      <c r="P5808">
        <v>5102</v>
      </c>
      <c r="Q5808">
        <v>50</v>
      </c>
      <c r="R5808">
        <v>2.79</v>
      </c>
      <c r="S5808">
        <v>139.5</v>
      </c>
      <c r="T5808">
        <v>112</v>
      </c>
      <c r="U5808">
        <v>19.71</v>
      </c>
      <c r="V5808" t="str">
        <f>VLOOKUP(L5808,'[2]tabela de preços'!$A:$D,4,0)</f>
        <v>NORTON</v>
      </c>
      <c r="W5808" t="str">
        <f>VLOOKUP(L5808,'[2]tabela de preços'!$A:$F,6,0)</f>
        <v xml:space="preserve">DISCOS / LIXAS / ABRASIVOS </v>
      </c>
      <c r="X5808" t="str">
        <f>VLOOKUP(L5808,'[2]tabela de preços'!$A:$G,7,0)</f>
        <v>AUTOMOTIVO</v>
      </c>
    </row>
    <row r="5809" spans="1:24" x14ac:dyDescent="0.3">
      <c r="A5809" t="s">
        <v>1199</v>
      </c>
      <c r="C5809" t="s">
        <v>4510</v>
      </c>
      <c r="D5809" s="1">
        <v>46093</v>
      </c>
      <c r="E5809" t="s">
        <v>4511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1128</v>
      </c>
      <c r="K5809" t="s">
        <v>1202</v>
      </c>
      <c r="L5809">
        <v>10243</v>
      </c>
      <c r="M5809" t="s">
        <v>83</v>
      </c>
      <c r="O5809" t="s">
        <v>11</v>
      </c>
      <c r="P5809">
        <v>5102</v>
      </c>
      <c r="Q5809">
        <v>50</v>
      </c>
      <c r="R5809">
        <v>2.79</v>
      </c>
      <c r="S5809">
        <v>139.5</v>
      </c>
      <c r="T5809">
        <v>96.5</v>
      </c>
      <c r="U5809">
        <v>30.82</v>
      </c>
      <c r="V5809" t="str">
        <f>VLOOKUP(L5809,'[2]tabela de preços'!$A:$D,4,0)</f>
        <v>NORTON</v>
      </c>
      <c r="W5809" t="str">
        <f>VLOOKUP(L5809,'[2]tabela de preços'!$A:$F,6,0)</f>
        <v xml:space="preserve">DISCOS / LIXAS / ABRASIVOS </v>
      </c>
      <c r="X5809" t="str">
        <f>VLOOKUP(L5809,'[2]tabela de preços'!$A:$G,7,0)</f>
        <v>AUTOMOTIVO</v>
      </c>
    </row>
    <row r="5810" spans="1:24" x14ac:dyDescent="0.3">
      <c r="A5810" t="s">
        <v>1199</v>
      </c>
      <c r="C5810" t="s">
        <v>4510</v>
      </c>
      <c r="D5810" s="1">
        <v>46093</v>
      </c>
      <c r="E5810" t="s">
        <v>4511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1128</v>
      </c>
      <c r="K5810" t="s">
        <v>1202</v>
      </c>
      <c r="L5810">
        <v>10244</v>
      </c>
      <c r="M5810" t="s">
        <v>84</v>
      </c>
      <c r="O5810" t="s">
        <v>11</v>
      </c>
      <c r="P5810">
        <v>5102</v>
      </c>
      <c r="Q5810">
        <v>50</v>
      </c>
      <c r="R5810">
        <v>2.79</v>
      </c>
      <c r="S5810">
        <v>139.5</v>
      </c>
      <c r="T5810">
        <v>96.5</v>
      </c>
      <c r="U5810">
        <v>30.82</v>
      </c>
      <c r="V5810" t="str">
        <f>VLOOKUP(L5810,'[2]tabela de preços'!$A:$D,4,0)</f>
        <v>NORTON</v>
      </c>
      <c r="W5810" t="str">
        <f>VLOOKUP(L5810,'[2]tabela de preços'!$A:$F,6,0)</f>
        <v xml:space="preserve">DISCOS / LIXAS / ABRASIVOS </v>
      </c>
      <c r="X5810" t="str">
        <f>VLOOKUP(L5810,'[2]tabela de preços'!$A:$G,7,0)</f>
        <v>AUTOMOTIVO</v>
      </c>
    </row>
    <row r="5811" spans="1:24" x14ac:dyDescent="0.3">
      <c r="A5811" t="s">
        <v>1199</v>
      </c>
      <c r="C5811" t="s">
        <v>4510</v>
      </c>
      <c r="D5811" s="1">
        <v>46093</v>
      </c>
      <c r="E5811" t="s">
        <v>4511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1128</v>
      </c>
      <c r="K5811" t="s">
        <v>1202</v>
      </c>
      <c r="L5811">
        <v>10245</v>
      </c>
      <c r="M5811" t="s">
        <v>195</v>
      </c>
      <c r="O5811" t="s">
        <v>11</v>
      </c>
      <c r="P5811">
        <v>5102</v>
      </c>
      <c r="Q5811">
        <v>50</v>
      </c>
      <c r="R5811">
        <v>2.79</v>
      </c>
      <c r="S5811">
        <v>139.5</v>
      </c>
      <c r="T5811">
        <v>96.5</v>
      </c>
      <c r="U5811">
        <v>30.82</v>
      </c>
      <c r="V5811" t="str">
        <f>VLOOKUP(L5811,'[2]tabela de preços'!$A:$D,4,0)</f>
        <v>NORTON</v>
      </c>
      <c r="W5811" t="str">
        <f>VLOOKUP(L5811,'[2]tabela de preços'!$A:$F,6,0)</f>
        <v xml:space="preserve">DISCOS / LIXAS / ABRASIVOS </v>
      </c>
      <c r="X5811" t="str">
        <f>VLOOKUP(L5811,'[2]tabela de preços'!$A:$G,7,0)</f>
        <v>AUTOMOTIVO</v>
      </c>
    </row>
    <row r="5812" spans="1:24" x14ac:dyDescent="0.3">
      <c r="A5812" t="s">
        <v>1199</v>
      </c>
      <c r="C5812" t="s">
        <v>4510</v>
      </c>
      <c r="D5812" s="1">
        <v>46093</v>
      </c>
      <c r="E5812" t="s">
        <v>4511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1128</v>
      </c>
      <c r="K5812" t="s">
        <v>1202</v>
      </c>
      <c r="L5812">
        <v>87043</v>
      </c>
      <c r="M5812" t="s">
        <v>217</v>
      </c>
      <c r="O5812" t="s">
        <v>11</v>
      </c>
      <c r="P5812">
        <v>5102</v>
      </c>
      <c r="Q5812">
        <v>24</v>
      </c>
      <c r="R5812">
        <v>21.89</v>
      </c>
      <c r="S5812">
        <v>525.36</v>
      </c>
      <c r="T5812">
        <v>432.48</v>
      </c>
      <c r="U5812">
        <v>17.68</v>
      </c>
      <c r="V5812" t="str">
        <f>VLOOKUP(L5812,'[2]tabela de preços'!$A:$D,4,0)</f>
        <v>ROBERLO</v>
      </c>
      <c r="W5812" t="str">
        <f>VLOOKUP(L5812,'[2]tabela de preços'!$A:$F,6,0)</f>
        <v>MASSA POLIÉSTER</v>
      </c>
      <c r="X5812" t="str">
        <f>VLOOKUP(L5812,'[2]tabela de preços'!$A:$G,7,0)</f>
        <v>AUTOMOTIVO</v>
      </c>
    </row>
    <row r="5813" spans="1:24" x14ac:dyDescent="0.3">
      <c r="A5813" t="s">
        <v>1199</v>
      </c>
      <c r="C5813" t="s">
        <v>4510</v>
      </c>
      <c r="D5813" s="1">
        <v>46093</v>
      </c>
      <c r="E5813" t="s">
        <v>4511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1128</v>
      </c>
      <c r="K5813" t="s">
        <v>1202</v>
      </c>
      <c r="L5813">
        <v>84560</v>
      </c>
      <c r="M5813" t="s">
        <v>118</v>
      </c>
      <c r="O5813" t="s">
        <v>11</v>
      </c>
      <c r="P5813">
        <v>5102</v>
      </c>
      <c r="Q5813">
        <v>8</v>
      </c>
      <c r="R5813">
        <v>49.89</v>
      </c>
      <c r="S5813">
        <v>399.12</v>
      </c>
      <c r="T5813">
        <v>329.04</v>
      </c>
      <c r="U5813">
        <v>17.559999999999999</v>
      </c>
      <c r="V5813" t="str">
        <f>VLOOKUP(L5813,'[2]tabela de preços'!$A:$D,4,0)</f>
        <v>BRASILUX</v>
      </c>
      <c r="W5813" t="str">
        <f>VLOOKUP(L5813,'[2]tabela de preços'!$A:$F,6,0)</f>
        <v>THINNER DE LIMPEZA</v>
      </c>
      <c r="X5813" t="str">
        <f>VLOOKUP(L5813,'[2]tabela de preços'!$A:$G,7,0)</f>
        <v>THINNER</v>
      </c>
    </row>
    <row r="5814" spans="1:24" x14ac:dyDescent="0.3">
      <c r="A5814" t="s">
        <v>1324</v>
      </c>
      <c r="C5814" t="s">
        <v>4512</v>
      </c>
      <c r="D5814" s="1">
        <v>46093</v>
      </c>
      <c r="E5814" t="s">
        <v>4513</v>
      </c>
      <c r="F5814">
        <v>9</v>
      </c>
      <c r="G5814">
        <v>197</v>
      </c>
      <c r="H5814" t="str">
        <f>VLOOKUP(G5814,[1]OPERADORES!$A:$B,2,0)</f>
        <v xml:space="preserve">POLIANA LORRANE DE AMORIM </v>
      </c>
      <c r="I5814" t="s">
        <v>1327</v>
      </c>
      <c r="J5814" t="s">
        <v>1328</v>
      </c>
      <c r="K5814" t="s">
        <v>1329</v>
      </c>
      <c r="L5814">
        <v>23715</v>
      </c>
      <c r="M5814" t="s">
        <v>978</v>
      </c>
      <c r="O5814" t="s">
        <v>11</v>
      </c>
      <c r="P5814">
        <v>6102</v>
      </c>
      <c r="Q5814">
        <v>2</v>
      </c>
      <c r="R5814">
        <v>40.71</v>
      </c>
      <c r="S5814">
        <v>81.42</v>
      </c>
      <c r="T5814">
        <v>61.8</v>
      </c>
      <c r="U5814">
        <v>24.1</v>
      </c>
      <c r="V5814" t="str">
        <f>VLOOKUP(L5814,'[2]tabela de preços'!$A:$D,4,0)</f>
        <v>NEW PAD</v>
      </c>
      <c r="W5814" t="str">
        <f>VLOOKUP(L5814,'[2]tabela de preços'!$A:$F,6,0)</f>
        <v>BOINAS PARA POLIMENTO</v>
      </c>
      <c r="X5814" t="str">
        <f>VLOOKUP(L5814,'[2]tabela de preços'!$A:$G,7,0)</f>
        <v>AUTOMOTIVO</v>
      </c>
    </row>
    <row r="5815" spans="1:24" x14ac:dyDescent="0.3">
      <c r="A5815" t="s">
        <v>1324</v>
      </c>
      <c r="C5815" t="s">
        <v>4512</v>
      </c>
      <c r="D5815" s="1">
        <v>46093</v>
      </c>
      <c r="E5815" t="s">
        <v>4513</v>
      </c>
      <c r="F5815">
        <v>9</v>
      </c>
      <c r="G5815">
        <v>197</v>
      </c>
      <c r="H5815" t="str">
        <f>VLOOKUP(G5815,[1]OPERADORES!$A:$B,2,0)</f>
        <v xml:space="preserve">POLIANA LORRANE DE AMORIM </v>
      </c>
      <c r="I5815" t="s">
        <v>1327</v>
      </c>
      <c r="J5815" t="s">
        <v>1328</v>
      </c>
      <c r="K5815" t="s">
        <v>1329</v>
      </c>
      <c r="L5815">
        <v>23107</v>
      </c>
      <c r="M5815" t="s">
        <v>247</v>
      </c>
      <c r="O5815" t="s">
        <v>11</v>
      </c>
      <c r="P5815">
        <v>6102</v>
      </c>
      <c r="Q5815">
        <v>20</v>
      </c>
      <c r="R5815">
        <v>2.35</v>
      </c>
      <c r="S5815">
        <v>47</v>
      </c>
      <c r="T5815">
        <v>37</v>
      </c>
      <c r="U5815">
        <v>21.28</v>
      </c>
      <c r="V5815" t="str">
        <f>VLOOKUP(L5815,'[2]tabela de preços'!$A:$D,4,0)</f>
        <v>3M</v>
      </c>
      <c r="W5815" t="str">
        <f>VLOOKUP(L5815,'[2]tabela de preços'!$A:$F,6,0)</f>
        <v xml:space="preserve">DISCOS / LIXAS / ABRASIVOS </v>
      </c>
      <c r="X5815" t="str">
        <f>VLOOKUP(L5815,'[2]tabela de preços'!$A:$G,7,0)</f>
        <v>AUTOMOTIVO</v>
      </c>
    </row>
    <row r="5816" spans="1:24" x14ac:dyDescent="0.3">
      <c r="A5816" t="s">
        <v>1324</v>
      </c>
      <c r="C5816" t="s">
        <v>4512</v>
      </c>
      <c r="D5816" s="1">
        <v>46093</v>
      </c>
      <c r="E5816" t="s">
        <v>4513</v>
      </c>
      <c r="F5816">
        <v>9</v>
      </c>
      <c r="G5816">
        <v>197</v>
      </c>
      <c r="H5816" t="str">
        <f>VLOOKUP(G5816,[1]OPERADORES!$A:$B,2,0)</f>
        <v xml:space="preserve">POLIANA LORRANE DE AMORIM </v>
      </c>
      <c r="I5816" t="s">
        <v>1327</v>
      </c>
      <c r="J5816" t="s">
        <v>1328</v>
      </c>
      <c r="K5816" t="s">
        <v>1329</v>
      </c>
      <c r="L5816">
        <v>9751</v>
      </c>
      <c r="M5816" t="s">
        <v>1333</v>
      </c>
      <c r="O5816" t="s">
        <v>11</v>
      </c>
      <c r="P5816">
        <v>6102</v>
      </c>
      <c r="Q5816">
        <v>1</v>
      </c>
      <c r="R5816">
        <v>58.78</v>
      </c>
      <c r="S5816">
        <v>58.78</v>
      </c>
      <c r="T5816">
        <v>44.61</v>
      </c>
      <c r="U5816">
        <v>24.11</v>
      </c>
      <c r="V5816" t="str">
        <f>VLOOKUP(L5816,'[2]tabela de preços'!$A:$D,4,0)</f>
        <v>3M</v>
      </c>
      <c r="W5816" t="str">
        <f>VLOOKUP(L5816,'[2]tabela de preços'!$A:$F,6,0)</f>
        <v xml:space="preserve">LÍQUIDOS P/ POLIMENTO </v>
      </c>
      <c r="X5816" t="str">
        <f>VLOOKUP(L5816,'[2]tabela de preços'!$A:$G,7,0)</f>
        <v>AUTOMOTIVO</v>
      </c>
    </row>
    <row r="5817" spans="1:24" x14ac:dyDescent="0.3">
      <c r="A5817" t="s">
        <v>1324</v>
      </c>
      <c r="C5817" t="s">
        <v>4512</v>
      </c>
      <c r="D5817" s="1">
        <v>46093</v>
      </c>
      <c r="E5817" t="s">
        <v>4513</v>
      </c>
      <c r="F5817">
        <v>9</v>
      </c>
      <c r="G5817">
        <v>197</v>
      </c>
      <c r="H5817" t="str">
        <f>VLOOKUP(G5817,[1]OPERADORES!$A:$B,2,0)</f>
        <v xml:space="preserve">POLIANA LORRANE DE AMORIM </v>
      </c>
      <c r="I5817" t="s">
        <v>1327</v>
      </c>
      <c r="J5817" t="s">
        <v>1328</v>
      </c>
      <c r="K5817" t="s">
        <v>1329</v>
      </c>
      <c r="L5817">
        <v>23076</v>
      </c>
      <c r="M5817" t="s">
        <v>97</v>
      </c>
      <c r="O5817" t="s">
        <v>11</v>
      </c>
      <c r="P5817">
        <v>6403</v>
      </c>
      <c r="Q5817">
        <v>6</v>
      </c>
      <c r="R5817">
        <v>33.89</v>
      </c>
      <c r="S5817">
        <v>203.34</v>
      </c>
      <c r="T5817">
        <v>159.18</v>
      </c>
      <c r="U5817">
        <v>21.72</v>
      </c>
      <c r="V5817" t="str">
        <f>VLOOKUP(L5817,'[2]tabela de preços'!$A:$D,4,0)</f>
        <v>WANDA</v>
      </c>
      <c r="W5817" t="str">
        <f>VLOOKUP(L5817,'[2]tabela de preços'!$A:$F,6,0)</f>
        <v>PRIMER AUTOMOTIVO</v>
      </c>
      <c r="X5817" t="str">
        <f>VLOOKUP(L5817,'[2]tabela de preços'!$A:$G,7,0)</f>
        <v>AUTOMOTIVO</v>
      </c>
    </row>
    <row r="5818" spans="1:24" x14ac:dyDescent="0.3">
      <c r="A5818" t="s">
        <v>1324</v>
      </c>
      <c r="C5818" t="s">
        <v>4512</v>
      </c>
      <c r="D5818" s="1">
        <v>46093</v>
      </c>
      <c r="E5818" t="s">
        <v>4513</v>
      </c>
      <c r="F5818">
        <v>9</v>
      </c>
      <c r="G5818">
        <v>197</v>
      </c>
      <c r="H5818" t="str">
        <f>VLOOKUP(G5818,[1]OPERADORES!$A:$B,2,0)</f>
        <v xml:space="preserve">POLIANA LORRANE DE AMORIM </v>
      </c>
      <c r="I5818" t="s">
        <v>1327</v>
      </c>
      <c r="J5818" t="s">
        <v>1328</v>
      </c>
      <c r="K5818" t="s">
        <v>1329</v>
      </c>
      <c r="L5818">
        <v>20431</v>
      </c>
      <c r="M5818" t="s">
        <v>202</v>
      </c>
      <c r="O5818" t="s">
        <v>11</v>
      </c>
      <c r="P5818">
        <v>6403</v>
      </c>
      <c r="Q5818">
        <v>6</v>
      </c>
      <c r="R5818">
        <v>37.9</v>
      </c>
      <c r="S5818">
        <v>227.4</v>
      </c>
      <c r="T5818">
        <v>181.56</v>
      </c>
      <c r="U5818">
        <v>20.16</v>
      </c>
      <c r="V5818" t="str">
        <f>VLOOKUP(L5818,'[2]tabela de preços'!$A:$D,4,0)</f>
        <v>SHERWIN WILLIAMS</v>
      </c>
      <c r="W5818" t="str">
        <f>VLOOKUP(L5818,'[2]tabela de preços'!$A:$F,6,0)</f>
        <v>VERNIZ AUTOMOTIVO</v>
      </c>
      <c r="X5818" t="str">
        <f>VLOOKUP(L5818,'[2]tabela de preços'!$A:$G,7,0)</f>
        <v>AUTOMOTIVO</v>
      </c>
    </row>
    <row r="5819" spans="1:24" x14ac:dyDescent="0.3">
      <c r="A5819" t="s">
        <v>1324</v>
      </c>
      <c r="C5819" t="s">
        <v>4512</v>
      </c>
      <c r="D5819" s="1">
        <v>46093</v>
      </c>
      <c r="E5819" t="s">
        <v>4513</v>
      </c>
      <c r="F5819">
        <v>9</v>
      </c>
      <c r="G5819">
        <v>197</v>
      </c>
      <c r="H5819" t="str">
        <f>VLOOKUP(G5819,[1]OPERADORES!$A:$B,2,0)</f>
        <v xml:space="preserve">POLIANA LORRANE DE AMORIM </v>
      </c>
      <c r="I5819" t="s">
        <v>1327</v>
      </c>
      <c r="J5819" t="s">
        <v>1328</v>
      </c>
      <c r="K5819" t="s">
        <v>1329</v>
      </c>
      <c r="L5819">
        <v>23100</v>
      </c>
      <c r="M5819" t="s">
        <v>99</v>
      </c>
      <c r="O5819" t="s">
        <v>11</v>
      </c>
      <c r="P5819">
        <v>6102</v>
      </c>
      <c r="Q5819">
        <v>50</v>
      </c>
      <c r="R5819">
        <v>2.35</v>
      </c>
      <c r="S5819">
        <v>117.5</v>
      </c>
      <c r="T5819">
        <v>84.5</v>
      </c>
      <c r="U5819">
        <v>28.09</v>
      </c>
      <c r="V5819" t="str">
        <f>VLOOKUP(L5819,'[2]tabela de preços'!$A:$D,4,0)</f>
        <v>3M</v>
      </c>
      <c r="W5819" t="str">
        <f>VLOOKUP(L5819,'[2]tabela de preços'!$A:$F,6,0)</f>
        <v xml:space="preserve">DISCOS / LIXAS / ABRASIVOS </v>
      </c>
      <c r="X5819" t="str">
        <f>VLOOKUP(L5819,'[2]tabela de preços'!$A:$G,7,0)</f>
        <v>AUTOMOTIVO</v>
      </c>
    </row>
    <row r="5820" spans="1:24" x14ac:dyDescent="0.3">
      <c r="A5820" t="s">
        <v>1324</v>
      </c>
      <c r="C5820" t="s">
        <v>4512</v>
      </c>
      <c r="D5820" s="1">
        <v>46093</v>
      </c>
      <c r="E5820" t="s">
        <v>4513</v>
      </c>
      <c r="F5820">
        <v>9</v>
      </c>
      <c r="G5820">
        <v>197</v>
      </c>
      <c r="H5820" t="str">
        <f>VLOOKUP(G5820,[1]OPERADORES!$A:$B,2,0)</f>
        <v xml:space="preserve">POLIANA LORRANE DE AMORIM </v>
      </c>
      <c r="I5820" t="s">
        <v>1327</v>
      </c>
      <c r="J5820" t="s">
        <v>1328</v>
      </c>
      <c r="K5820" t="s">
        <v>1329</v>
      </c>
      <c r="L5820">
        <v>87043</v>
      </c>
      <c r="M5820" t="s">
        <v>217</v>
      </c>
      <c r="O5820" t="s">
        <v>11</v>
      </c>
      <c r="P5820">
        <v>6102</v>
      </c>
      <c r="Q5820">
        <v>8</v>
      </c>
      <c r="R5820">
        <v>21.89</v>
      </c>
      <c r="S5820">
        <v>175.12</v>
      </c>
      <c r="T5820">
        <v>144.16</v>
      </c>
      <c r="U5820">
        <v>17.68</v>
      </c>
      <c r="V5820" t="str">
        <f>VLOOKUP(L5820,'[2]tabela de preços'!$A:$D,4,0)</f>
        <v>ROBERLO</v>
      </c>
      <c r="W5820" t="str">
        <f>VLOOKUP(L5820,'[2]tabela de preços'!$A:$F,6,0)</f>
        <v>MASSA POLIÉSTER</v>
      </c>
      <c r="X5820" t="str">
        <f>VLOOKUP(L5820,'[2]tabela de preços'!$A:$G,7,0)</f>
        <v>AUTOMOTIVO</v>
      </c>
    </row>
    <row r="5821" spans="1:24" x14ac:dyDescent="0.3">
      <c r="A5821" t="s">
        <v>1324</v>
      </c>
      <c r="C5821" t="s">
        <v>4512</v>
      </c>
      <c r="D5821" s="1">
        <v>46093</v>
      </c>
      <c r="E5821" t="s">
        <v>4513</v>
      </c>
      <c r="F5821">
        <v>9</v>
      </c>
      <c r="G5821">
        <v>197</v>
      </c>
      <c r="H5821" t="str">
        <f>VLOOKUP(G5821,[1]OPERADORES!$A:$B,2,0)</f>
        <v xml:space="preserve">POLIANA LORRANE DE AMORIM </v>
      </c>
      <c r="I5821" t="s">
        <v>1327</v>
      </c>
      <c r="J5821" t="s">
        <v>1328</v>
      </c>
      <c r="K5821" t="s">
        <v>1329</v>
      </c>
      <c r="L5821">
        <v>84460</v>
      </c>
      <c r="M5821" t="s">
        <v>322</v>
      </c>
      <c r="O5821" t="s">
        <v>11</v>
      </c>
      <c r="P5821">
        <v>6102</v>
      </c>
      <c r="Q5821">
        <v>3</v>
      </c>
      <c r="R5821">
        <v>31.07</v>
      </c>
      <c r="S5821">
        <v>93.21</v>
      </c>
      <c r="T5821">
        <v>70.739999999999995</v>
      </c>
      <c r="U5821">
        <v>24.11</v>
      </c>
      <c r="V5821" t="str">
        <f>VLOOKUP(L5821,'[2]tabela de preços'!$A:$D,4,0)</f>
        <v>BRASILUX</v>
      </c>
      <c r="W5821" t="str">
        <f>VLOOKUP(L5821,'[2]tabela de preços'!$A:$F,6,0)</f>
        <v>VEDADORES / SELANTES</v>
      </c>
      <c r="X5821" t="str">
        <f>VLOOKUP(L5821,'[2]tabela de preços'!$A:$G,7,0)</f>
        <v>AUTOMOTIVO</v>
      </c>
    </row>
    <row r="5822" spans="1:24" x14ac:dyDescent="0.3">
      <c r="A5822" t="s">
        <v>1337</v>
      </c>
      <c r="C5822" t="s">
        <v>4514</v>
      </c>
      <c r="D5822" s="1">
        <v>46093</v>
      </c>
      <c r="E5822" t="s">
        <v>4515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1340</v>
      </c>
      <c r="K5822" t="s">
        <v>1341</v>
      </c>
      <c r="L5822">
        <v>24248</v>
      </c>
      <c r="M5822" t="s">
        <v>107</v>
      </c>
      <c r="O5822" t="s">
        <v>11</v>
      </c>
      <c r="P5822">
        <v>5102</v>
      </c>
      <c r="Q5822">
        <v>10</v>
      </c>
      <c r="R5822">
        <v>7.9</v>
      </c>
      <c r="S5822">
        <v>79</v>
      </c>
      <c r="T5822">
        <v>65</v>
      </c>
      <c r="U5822">
        <v>17.72</v>
      </c>
      <c r="V5822" t="str">
        <f>VLOOKUP(L5822,'[2]tabela de preços'!$A:$D,4,0)</f>
        <v>SHERWIN WILLIAMS</v>
      </c>
      <c r="W5822" t="str">
        <f>VLOOKUP(L5822,'[2]tabela de preços'!$A:$F,6,0)</f>
        <v>PRIMER AUTOMOTIVO</v>
      </c>
      <c r="X5822" t="str">
        <f>VLOOKUP(L5822,'[2]tabela de preços'!$A:$G,7,0)</f>
        <v>AUTOMOTIVO</v>
      </c>
    </row>
    <row r="5823" spans="1:24" x14ac:dyDescent="0.3">
      <c r="A5823" t="s">
        <v>1337</v>
      </c>
      <c r="C5823" t="s">
        <v>4514</v>
      </c>
      <c r="D5823" s="1">
        <v>46093</v>
      </c>
      <c r="E5823" t="s">
        <v>4515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1340</v>
      </c>
      <c r="K5823" t="s">
        <v>1341</v>
      </c>
      <c r="L5823">
        <v>22684</v>
      </c>
      <c r="M5823" t="s">
        <v>73</v>
      </c>
      <c r="O5823" t="s">
        <v>11</v>
      </c>
      <c r="P5823">
        <v>5102</v>
      </c>
      <c r="Q5823">
        <v>30</v>
      </c>
      <c r="R5823">
        <v>3.65</v>
      </c>
      <c r="S5823">
        <v>109.5</v>
      </c>
      <c r="T5823">
        <v>92.4</v>
      </c>
      <c r="U5823">
        <v>15.62</v>
      </c>
      <c r="V5823" t="str">
        <f>VLOOKUP(L5823,'[2]tabela de preços'!$A:$D,4,0)</f>
        <v>3M</v>
      </c>
      <c r="W5823" t="str">
        <f>VLOOKUP(L5823,'[2]tabela de preços'!$A:$F,6,0)</f>
        <v>FITA AUTOMOTIVA</v>
      </c>
      <c r="X5823" t="str">
        <f>VLOOKUP(L5823,'[2]tabela de preços'!$A:$G,7,0)</f>
        <v>AUTOMOTIVO</v>
      </c>
    </row>
    <row r="5824" spans="1:24" x14ac:dyDescent="0.3">
      <c r="A5824" t="s">
        <v>1337</v>
      </c>
      <c r="C5824" t="s">
        <v>4514</v>
      </c>
      <c r="D5824" s="1">
        <v>46093</v>
      </c>
      <c r="E5824" t="s">
        <v>4515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1340</v>
      </c>
      <c r="K5824" t="s">
        <v>1341</v>
      </c>
      <c r="L5824">
        <v>21078</v>
      </c>
      <c r="M5824" t="s">
        <v>141</v>
      </c>
      <c r="O5824" t="s">
        <v>11</v>
      </c>
      <c r="P5824">
        <v>5102</v>
      </c>
      <c r="Q5824">
        <v>10</v>
      </c>
      <c r="R5824">
        <v>23.49</v>
      </c>
      <c r="S5824">
        <v>234.9</v>
      </c>
      <c r="T5824">
        <v>186.6</v>
      </c>
      <c r="U5824">
        <v>20.56</v>
      </c>
      <c r="V5824" t="str">
        <f>VLOOKUP(L5824,'[2]tabela de preços'!$A:$D,4,0)</f>
        <v>SHERWIN WILLIAMS</v>
      </c>
      <c r="W5824" t="str">
        <f>VLOOKUP(L5824,'[2]tabela de preços'!$A:$F,6,0)</f>
        <v>MASSA POLIÉSTER</v>
      </c>
      <c r="X5824" t="str">
        <f>VLOOKUP(L5824,'[2]tabela de preços'!$A:$G,7,0)</f>
        <v>AUTOMOTIVO</v>
      </c>
    </row>
    <row r="5825" spans="1:24" x14ac:dyDescent="0.3">
      <c r="A5825" t="s">
        <v>1337</v>
      </c>
      <c r="C5825" t="s">
        <v>4514</v>
      </c>
      <c r="D5825" s="1">
        <v>46093</v>
      </c>
      <c r="E5825" t="s">
        <v>4515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1340</v>
      </c>
      <c r="K5825" t="s">
        <v>1341</v>
      </c>
      <c r="L5825">
        <v>24247</v>
      </c>
      <c r="M5825" t="s">
        <v>160</v>
      </c>
      <c r="O5825" t="s">
        <v>11</v>
      </c>
      <c r="P5825">
        <v>5405</v>
      </c>
      <c r="Q5825">
        <v>10</v>
      </c>
      <c r="R5825">
        <v>20.9</v>
      </c>
      <c r="S5825">
        <v>209</v>
      </c>
      <c r="T5825">
        <v>168.7</v>
      </c>
      <c r="U5825">
        <v>19.28</v>
      </c>
      <c r="V5825" t="str">
        <f>VLOOKUP(L5825,'[2]tabela de preços'!$A:$D,4,0)</f>
        <v>SHERWIN WILLIAMS</v>
      </c>
      <c r="W5825" t="str">
        <f>VLOOKUP(L5825,'[2]tabela de preços'!$A:$F,6,0)</f>
        <v>PRIMER AUTOMOTIVO</v>
      </c>
      <c r="X5825" t="str">
        <f>VLOOKUP(L5825,'[2]tabela de preços'!$A:$G,7,0)</f>
        <v>AUTOMOTIVO</v>
      </c>
    </row>
    <row r="5826" spans="1:24" x14ac:dyDescent="0.3">
      <c r="A5826" t="s">
        <v>1337</v>
      </c>
      <c r="C5826" t="s">
        <v>4514</v>
      </c>
      <c r="D5826" s="1">
        <v>46093</v>
      </c>
      <c r="E5826" t="s">
        <v>4515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1340</v>
      </c>
      <c r="K5826" t="s">
        <v>1341</v>
      </c>
      <c r="L5826">
        <v>10298</v>
      </c>
      <c r="M5826" t="s">
        <v>85</v>
      </c>
      <c r="O5826" t="s">
        <v>11</v>
      </c>
      <c r="P5826">
        <v>5102</v>
      </c>
      <c r="Q5826">
        <v>15</v>
      </c>
      <c r="R5826">
        <v>54.9</v>
      </c>
      <c r="S5826">
        <v>823.5</v>
      </c>
      <c r="T5826">
        <v>710.7</v>
      </c>
      <c r="U5826">
        <v>13.7</v>
      </c>
      <c r="V5826" t="str">
        <f>VLOOKUP(L5826,'[2]tabela de preços'!$A:$D,4,0)</f>
        <v>ANJO</v>
      </c>
      <c r="W5826" t="str">
        <f>VLOOKUP(L5826,'[2]tabela de preços'!$A:$F,6,0)</f>
        <v>THINNER DE LIMPEZA</v>
      </c>
      <c r="X5826" t="str">
        <f>VLOOKUP(L5826,'[2]tabela de preços'!$A:$G,7,0)</f>
        <v>THINNER</v>
      </c>
    </row>
    <row r="5827" spans="1:24" x14ac:dyDescent="0.3">
      <c r="A5827" t="s">
        <v>1337</v>
      </c>
      <c r="C5827" t="s">
        <v>4514</v>
      </c>
      <c r="D5827" s="1">
        <v>46093</v>
      </c>
      <c r="E5827" t="s">
        <v>4515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1340</v>
      </c>
      <c r="K5827" t="s">
        <v>1341</v>
      </c>
      <c r="L5827">
        <v>20414</v>
      </c>
      <c r="M5827" t="s">
        <v>112</v>
      </c>
      <c r="O5827" t="s">
        <v>11</v>
      </c>
      <c r="P5827">
        <v>5102</v>
      </c>
      <c r="Q5827">
        <v>10</v>
      </c>
      <c r="R5827">
        <v>23.71</v>
      </c>
      <c r="S5827">
        <v>237.1</v>
      </c>
      <c r="T5827">
        <v>180</v>
      </c>
      <c r="U5827">
        <v>24.08</v>
      </c>
      <c r="V5827" t="str">
        <f>VLOOKUP(L5827,'[2]tabela de preços'!$A:$D,4,0)</f>
        <v>SHERWIN WILLIAMS</v>
      </c>
      <c r="W5827" t="str">
        <f>VLOOKUP(L5827,'[2]tabela de preços'!$A:$F,6,0)</f>
        <v>DILUENTE</v>
      </c>
      <c r="X5827" t="str">
        <f>VLOOKUP(L5827,'[2]tabela de preços'!$A:$G,7,0)</f>
        <v>AUTOMOTIVO</v>
      </c>
    </row>
    <row r="5828" spans="1:24" x14ac:dyDescent="0.3">
      <c r="A5828" t="s">
        <v>1337</v>
      </c>
      <c r="C5828" t="s">
        <v>4516</v>
      </c>
      <c r="D5828" s="1">
        <v>46093</v>
      </c>
      <c r="E5828" t="s">
        <v>4517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1340</v>
      </c>
      <c r="K5828" t="s">
        <v>1341</v>
      </c>
      <c r="L5828">
        <v>21077</v>
      </c>
      <c r="M5828" t="s">
        <v>207</v>
      </c>
      <c r="O5828" t="s">
        <v>11</v>
      </c>
      <c r="P5828">
        <v>5102</v>
      </c>
      <c r="Q5828">
        <v>6</v>
      </c>
      <c r="R5828">
        <v>44.68</v>
      </c>
      <c r="S5828">
        <v>268.08</v>
      </c>
      <c r="T5828">
        <v>203.52</v>
      </c>
      <c r="U5828">
        <v>24.08</v>
      </c>
      <c r="V5828" t="str">
        <f>VLOOKUP(L5828,'[2]tabela de preços'!$A:$D,4,0)</f>
        <v>SHERWIN WILLIAMS</v>
      </c>
      <c r="W5828" t="str">
        <f>VLOOKUP(L5828,'[2]tabela de preços'!$A:$F,6,0)</f>
        <v>MASSA POLIÉSTER</v>
      </c>
      <c r="X5828" t="str">
        <f>VLOOKUP(L5828,'[2]tabela de preços'!$A:$G,7,0)</f>
        <v>AUTOMOTIVO</v>
      </c>
    </row>
    <row r="5829" spans="1:24" x14ac:dyDescent="0.3">
      <c r="A5829" t="s">
        <v>1337</v>
      </c>
      <c r="C5829" t="s">
        <v>4518</v>
      </c>
      <c r="D5829" s="1">
        <v>46093</v>
      </c>
      <c r="E5829" t="s">
        <v>4519</v>
      </c>
      <c r="F5829">
        <v>9</v>
      </c>
      <c r="G5829">
        <v>236</v>
      </c>
      <c r="H5829" t="str">
        <f>VLOOKUP(G5829,[1]OPERADORES!$A:$B,2,0)</f>
        <v>DANIEL</v>
      </c>
      <c r="I5829" t="s">
        <v>21</v>
      </c>
      <c r="J5829" t="s">
        <v>1340</v>
      </c>
      <c r="K5829" t="s">
        <v>1341</v>
      </c>
      <c r="L5829">
        <v>83864</v>
      </c>
      <c r="M5829" t="s">
        <v>4520</v>
      </c>
      <c r="O5829" t="s">
        <v>11</v>
      </c>
      <c r="P5829">
        <v>5102</v>
      </c>
      <c r="Q5829">
        <v>1</v>
      </c>
      <c r="R5829">
        <v>25.35</v>
      </c>
      <c r="S5829">
        <v>25.35</v>
      </c>
      <c r="T5829">
        <v>19.239999999999998</v>
      </c>
      <c r="U5829">
        <v>24.1</v>
      </c>
      <c r="V5829" t="str">
        <f>VLOOKUP(L5829,'[2]tabela de preços'!$A:$D,4,0)</f>
        <v>VONIXX</v>
      </c>
      <c r="W5829" t="str">
        <f>VLOOKUP(L5829,'[2]tabela de preços'!$A:$F,6,0)</f>
        <v>LINHA DE HIGENIZAÇÃO E ESTÉTICA  AUTOMOTIVA</v>
      </c>
      <c r="X5829" t="str">
        <f>VLOOKUP(L5829,'[2]tabela de preços'!$A:$G,7,0)</f>
        <v>AUTOMOTIVO</v>
      </c>
    </row>
    <row r="5830" spans="1:24" x14ac:dyDescent="0.3">
      <c r="A5830" t="s">
        <v>1353</v>
      </c>
      <c r="C5830" t="s">
        <v>4521</v>
      </c>
      <c r="D5830" s="1">
        <v>46093</v>
      </c>
      <c r="E5830" t="s">
        <v>4522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1356</v>
      </c>
      <c r="K5830" t="s">
        <v>1357</v>
      </c>
      <c r="L5830">
        <v>83825</v>
      </c>
      <c r="M5830" t="s">
        <v>332</v>
      </c>
      <c r="O5830" t="s">
        <v>11</v>
      </c>
      <c r="P5830">
        <v>5102</v>
      </c>
      <c r="Q5830">
        <v>102</v>
      </c>
      <c r="R5830">
        <v>2.64</v>
      </c>
      <c r="S5830">
        <v>269.27999999999997</v>
      </c>
      <c r="T5830">
        <v>205.02</v>
      </c>
      <c r="U5830">
        <v>23.86</v>
      </c>
      <c r="V5830" t="str">
        <f>VLOOKUP(L5830,'[2]tabela de preços'!$A:$D,4,0)</f>
        <v>NORTON</v>
      </c>
      <c r="W5830" t="str">
        <f>VLOOKUP(L5830,'[2]tabela de preços'!$A:$F,6,0)</f>
        <v xml:space="preserve">DISCOS / LIXAS / ABRASIVOS </v>
      </c>
      <c r="X5830" t="str">
        <f>VLOOKUP(L5830,'[2]tabela de preços'!$A:$G,7,0)</f>
        <v>AUTOMOTIVO</v>
      </c>
    </row>
    <row r="5831" spans="1:24" x14ac:dyDescent="0.3">
      <c r="A5831" t="s">
        <v>1353</v>
      </c>
      <c r="C5831" t="s">
        <v>4521</v>
      </c>
      <c r="D5831" s="1">
        <v>46093</v>
      </c>
      <c r="E5831" t="s">
        <v>4522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1356</v>
      </c>
      <c r="K5831" t="s">
        <v>1357</v>
      </c>
      <c r="L5831">
        <v>10236</v>
      </c>
      <c r="M5831" t="s">
        <v>133</v>
      </c>
      <c r="O5831" t="s">
        <v>11</v>
      </c>
      <c r="P5831">
        <v>5102</v>
      </c>
      <c r="Q5831">
        <v>102</v>
      </c>
      <c r="R5831">
        <v>2.79</v>
      </c>
      <c r="S5831">
        <v>284.58</v>
      </c>
      <c r="T5831">
        <v>236.64</v>
      </c>
      <c r="U5831">
        <v>16.850000000000001</v>
      </c>
      <c r="V5831" t="str">
        <f>VLOOKUP(L5831,'[2]tabela de preços'!$A:$D,4,0)</f>
        <v>NORTON</v>
      </c>
      <c r="W5831" t="str">
        <f>VLOOKUP(L5831,'[2]tabela de preços'!$A:$F,6,0)</f>
        <v xml:space="preserve">DISCOS / LIXAS / ABRASIVOS </v>
      </c>
      <c r="X5831" t="str">
        <f>VLOOKUP(L5831,'[2]tabela de preços'!$A:$G,7,0)</f>
        <v>AUTOMOTIVO</v>
      </c>
    </row>
    <row r="5832" spans="1:24" x14ac:dyDescent="0.3">
      <c r="A5832" t="s">
        <v>1353</v>
      </c>
      <c r="C5832" t="s">
        <v>4521</v>
      </c>
      <c r="D5832" s="1">
        <v>46093</v>
      </c>
      <c r="E5832" t="s">
        <v>4522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1356</v>
      </c>
      <c r="K5832" t="s">
        <v>1357</v>
      </c>
      <c r="L5832">
        <v>20135</v>
      </c>
      <c r="M5832" t="s">
        <v>459</v>
      </c>
      <c r="O5832" t="s">
        <v>11</v>
      </c>
      <c r="P5832">
        <v>5102</v>
      </c>
      <c r="Q5832">
        <v>5</v>
      </c>
      <c r="R5832">
        <v>25.37</v>
      </c>
      <c r="S5832">
        <v>126.85</v>
      </c>
      <c r="T5832">
        <v>96.3</v>
      </c>
      <c r="U5832">
        <v>24.08</v>
      </c>
      <c r="V5832" t="str">
        <f>VLOOKUP(L5832,'[2]tabela de preços'!$A:$D,4,0)</f>
        <v>3M</v>
      </c>
      <c r="W5832" t="str">
        <f>VLOOKUP(L5832,'[2]tabela de preços'!$A:$F,6,0)</f>
        <v>DISCO TRIZACT</v>
      </c>
      <c r="X5832" t="str">
        <f>VLOOKUP(L5832,'[2]tabela de preços'!$A:$G,7,0)</f>
        <v>AUTOMOTIVO</v>
      </c>
    </row>
    <row r="5833" spans="1:24" x14ac:dyDescent="0.3">
      <c r="A5833" t="s">
        <v>1353</v>
      </c>
      <c r="C5833" t="s">
        <v>4521</v>
      </c>
      <c r="D5833" s="1">
        <v>46093</v>
      </c>
      <c r="E5833" t="s">
        <v>4522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1356</v>
      </c>
      <c r="K5833" t="s">
        <v>1357</v>
      </c>
      <c r="L5833">
        <v>10081</v>
      </c>
      <c r="M5833" t="s">
        <v>4523</v>
      </c>
      <c r="O5833" t="s">
        <v>11</v>
      </c>
      <c r="P5833">
        <v>5102</v>
      </c>
      <c r="Q5833">
        <v>6</v>
      </c>
      <c r="R5833">
        <v>8.67</v>
      </c>
      <c r="S5833">
        <v>52.02</v>
      </c>
      <c r="T5833">
        <v>39.479999999999997</v>
      </c>
      <c r="U5833">
        <v>24.11</v>
      </c>
      <c r="V5833" t="str">
        <f>VLOOKUP(L5833,'[2]tabela de preços'!$A:$D,4,0)</f>
        <v>3M</v>
      </c>
      <c r="W5833" t="str">
        <f>VLOOKUP(L5833,'[2]tabela de preços'!$A:$F,6,0)</f>
        <v>FITA DUPLA FACE</v>
      </c>
      <c r="X5833" t="str">
        <f>VLOOKUP(L5833,'[2]tabela de preços'!$A:$G,7,0)</f>
        <v>AUTOMOTIVO</v>
      </c>
    </row>
    <row r="5834" spans="1:24" x14ac:dyDescent="0.3">
      <c r="A5834" t="s">
        <v>1353</v>
      </c>
      <c r="C5834" t="s">
        <v>4521</v>
      </c>
      <c r="D5834" s="1">
        <v>46093</v>
      </c>
      <c r="E5834" t="s">
        <v>4522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1356</v>
      </c>
      <c r="K5834" t="s">
        <v>1357</v>
      </c>
      <c r="L5834">
        <v>20484</v>
      </c>
      <c r="M5834" t="s">
        <v>817</v>
      </c>
      <c r="O5834" t="s">
        <v>11</v>
      </c>
      <c r="P5834">
        <v>5102</v>
      </c>
      <c r="Q5834">
        <v>5</v>
      </c>
      <c r="R5834">
        <v>10.17</v>
      </c>
      <c r="S5834">
        <v>50.85</v>
      </c>
      <c r="T5834">
        <v>38.6</v>
      </c>
      <c r="U5834">
        <v>24.09</v>
      </c>
      <c r="V5834" t="str">
        <f>VLOOKUP(L5834,'[2]tabela de preços'!$A:$D,4,0)</f>
        <v>3M</v>
      </c>
      <c r="W5834" t="str">
        <f>VLOOKUP(L5834,'[2]tabela de preços'!$A:$F,6,0)</f>
        <v>FITA DUPLA FACE</v>
      </c>
      <c r="X5834" t="str">
        <f>VLOOKUP(L5834,'[2]tabela de preços'!$A:$G,7,0)</f>
        <v>AUTOMOTIVO</v>
      </c>
    </row>
    <row r="5835" spans="1:24" x14ac:dyDescent="0.3">
      <c r="A5835" t="s">
        <v>1353</v>
      </c>
      <c r="C5835" t="s">
        <v>4521</v>
      </c>
      <c r="D5835" s="1">
        <v>46093</v>
      </c>
      <c r="E5835" t="s">
        <v>4522</v>
      </c>
      <c r="F5835">
        <v>9</v>
      </c>
      <c r="G5835">
        <v>174</v>
      </c>
      <c r="H5835" t="str">
        <f>VLOOKUP(G5835,[1]OPERADORES!$A:$B,2,0)</f>
        <v>MIRIÃ LOBATO RODRIGUES</v>
      </c>
      <c r="I5835" t="s">
        <v>21</v>
      </c>
      <c r="J5835" t="s">
        <v>1356</v>
      </c>
      <c r="K5835" t="s">
        <v>1357</v>
      </c>
      <c r="L5835">
        <v>22233</v>
      </c>
      <c r="M5835" t="s">
        <v>184</v>
      </c>
      <c r="O5835" t="s">
        <v>11</v>
      </c>
      <c r="P5835">
        <v>5102</v>
      </c>
      <c r="Q5835">
        <v>2</v>
      </c>
      <c r="R5835">
        <v>30.17</v>
      </c>
      <c r="S5835">
        <v>60.34</v>
      </c>
      <c r="T5835">
        <v>45.8</v>
      </c>
      <c r="U5835">
        <v>24.1</v>
      </c>
      <c r="V5835" t="str">
        <f>VLOOKUP(L5835,'[2]tabela de preços'!$A:$D,4,0)</f>
        <v>3M</v>
      </c>
      <c r="W5835" t="str">
        <f>VLOOKUP(L5835,'[2]tabela de preços'!$A:$F,6,0)</f>
        <v>FITA DUPLA FACE</v>
      </c>
      <c r="X5835" t="str">
        <f>VLOOKUP(L5835,'[2]tabela de preços'!$A:$G,7,0)</f>
        <v>AUTOMOTIVO</v>
      </c>
    </row>
    <row r="5836" spans="1:24" x14ac:dyDescent="0.3">
      <c r="A5836" t="s">
        <v>1353</v>
      </c>
      <c r="C5836" t="s">
        <v>4521</v>
      </c>
      <c r="D5836" s="1">
        <v>46093</v>
      </c>
      <c r="E5836" t="s">
        <v>4522</v>
      </c>
      <c r="F5836">
        <v>9</v>
      </c>
      <c r="G5836">
        <v>174</v>
      </c>
      <c r="H5836" t="str">
        <f>VLOOKUP(G5836,[1]OPERADORES!$A:$B,2,0)</f>
        <v>MIRIÃ LOBATO RODRIGUES</v>
      </c>
      <c r="I5836" t="s">
        <v>21</v>
      </c>
      <c r="J5836" t="s">
        <v>1356</v>
      </c>
      <c r="K5836" t="s">
        <v>1357</v>
      </c>
      <c r="L5836">
        <v>85207</v>
      </c>
      <c r="M5836" t="s">
        <v>4524</v>
      </c>
      <c r="O5836" t="s">
        <v>11</v>
      </c>
      <c r="P5836">
        <v>5102</v>
      </c>
      <c r="Q5836">
        <v>1</v>
      </c>
      <c r="R5836">
        <v>28.07</v>
      </c>
      <c r="S5836">
        <v>28.07</v>
      </c>
      <c r="T5836">
        <v>21.3</v>
      </c>
      <c r="U5836">
        <v>24.12</v>
      </c>
      <c r="V5836" t="str">
        <f>VLOOKUP(L5836,'[2]tabela de preços'!$A:$D,4,0)</f>
        <v>VONIXX</v>
      </c>
      <c r="W5836" t="str">
        <f>VLOOKUP(L5836,'[2]tabela de preços'!$A:$F,6,0)</f>
        <v>LINHA DE HIGENIZAÇÃO E ESTÉTICA  AUTOMOTIVA</v>
      </c>
      <c r="X5836" t="str">
        <f>VLOOKUP(L5836,'[2]tabela de preços'!$A:$G,7,0)</f>
        <v>AUTOMOTIVO</v>
      </c>
    </row>
    <row r="5837" spans="1:24" x14ac:dyDescent="0.3">
      <c r="A5837" t="s">
        <v>1353</v>
      </c>
      <c r="C5837" t="s">
        <v>4521</v>
      </c>
      <c r="D5837" s="1">
        <v>46093</v>
      </c>
      <c r="E5837" t="s">
        <v>4522</v>
      </c>
      <c r="F5837">
        <v>9</v>
      </c>
      <c r="G5837">
        <v>174</v>
      </c>
      <c r="H5837" t="str">
        <f>VLOOKUP(G5837,[1]OPERADORES!$A:$B,2,0)</f>
        <v>MIRIÃ LOBATO RODRIGUES</v>
      </c>
      <c r="I5837" t="s">
        <v>21</v>
      </c>
      <c r="J5837" t="s">
        <v>1356</v>
      </c>
      <c r="K5837" t="s">
        <v>1357</v>
      </c>
      <c r="L5837">
        <v>85409</v>
      </c>
      <c r="M5837" t="s">
        <v>201</v>
      </c>
      <c r="O5837" t="s">
        <v>11</v>
      </c>
      <c r="P5837">
        <v>5403</v>
      </c>
      <c r="Q5837">
        <v>12</v>
      </c>
      <c r="R5837">
        <v>30.46</v>
      </c>
      <c r="S5837">
        <v>365.52</v>
      </c>
      <c r="T5837">
        <v>277.32</v>
      </c>
      <c r="U5837">
        <v>24.13</v>
      </c>
      <c r="V5837" t="str">
        <f>VLOOKUP(L5837,'[2]tabela de preços'!$A:$D,4,0)</f>
        <v>WANDA</v>
      </c>
      <c r="W5837" t="str">
        <f>VLOOKUP(L5837,'[2]tabela de preços'!$A:$F,6,0)</f>
        <v>PRIMER AUTOMOTIVO</v>
      </c>
      <c r="X5837" t="str">
        <f>VLOOKUP(L5837,'[2]tabela de preços'!$A:$G,7,0)</f>
        <v>AUTOMOTIVO</v>
      </c>
    </row>
    <row r="5838" spans="1:24" x14ac:dyDescent="0.3">
      <c r="A5838" t="s">
        <v>1353</v>
      </c>
      <c r="C5838" t="s">
        <v>4521</v>
      </c>
      <c r="D5838" s="1">
        <v>46093</v>
      </c>
      <c r="E5838" t="s">
        <v>4522</v>
      </c>
      <c r="F5838">
        <v>9</v>
      </c>
      <c r="G5838">
        <v>174</v>
      </c>
      <c r="H5838" t="str">
        <f>VLOOKUP(G5838,[1]OPERADORES!$A:$B,2,0)</f>
        <v>MIRIÃ LOBATO RODRIGUES</v>
      </c>
      <c r="I5838" t="s">
        <v>21</v>
      </c>
      <c r="J5838" t="s">
        <v>1356</v>
      </c>
      <c r="K5838" t="s">
        <v>1357</v>
      </c>
      <c r="L5838">
        <v>13</v>
      </c>
      <c r="M5838" t="s">
        <v>152</v>
      </c>
      <c r="O5838" t="s">
        <v>11</v>
      </c>
      <c r="P5838">
        <v>5102</v>
      </c>
      <c r="Q5838">
        <v>50</v>
      </c>
      <c r="R5838">
        <v>5.69</v>
      </c>
      <c r="S5838">
        <v>284.5</v>
      </c>
      <c r="T5838">
        <v>208</v>
      </c>
      <c r="U5838">
        <v>26.89</v>
      </c>
      <c r="V5838" t="str">
        <f>VLOOKUP(L5838,'[2]tabela de preços'!$A:$D,4,0)</f>
        <v>3M</v>
      </c>
      <c r="W5838" t="str">
        <f>VLOOKUP(L5838,'[2]tabela de preços'!$A:$F,6,0)</f>
        <v>LIXA DÁGUA</v>
      </c>
      <c r="X5838" t="str">
        <f>VLOOKUP(L5838,'[2]tabela de preços'!$A:$G,7,0)</f>
        <v>AUTOMOTIVO</v>
      </c>
    </row>
    <row r="5839" spans="1:24" x14ac:dyDescent="0.3">
      <c r="A5839" t="s">
        <v>1353</v>
      </c>
      <c r="C5839" t="s">
        <v>4521</v>
      </c>
      <c r="D5839" s="1">
        <v>46093</v>
      </c>
      <c r="E5839" t="s">
        <v>4522</v>
      </c>
      <c r="F5839">
        <v>9</v>
      </c>
      <c r="G5839">
        <v>174</v>
      </c>
      <c r="H5839" t="str">
        <f>VLOOKUP(G5839,[1]OPERADORES!$A:$B,2,0)</f>
        <v>MIRIÃ LOBATO RODRIGUES</v>
      </c>
      <c r="I5839" t="s">
        <v>21</v>
      </c>
      <c r="J5839" t="s">
        <v>1356</v>
      </c>
      <c r="K5839" t="s">
        <v>1357</v>
      </c>
      <c r="L5839">
        <v>10242</v>
      </c>
      <c r="M5839" t="s">
        <v>82</v>
      </c>
      <c r="O5839" t="s">
        <v>11</v>
      </c>
      <c r="P5839">
        <v>5102</v>
      </c>
      <c r="Q5839">
        <v>100</v>
      </c>
      <c r="R5839">
        <v>2.79</v>
      </c>
      <c r="S5839">
        <v>279</v>
      </c>
      <c r="T5839">
        <v>224</v>
      </c>
      <c r="U5839">
        <v>19.71</v>
      </c>
      <c r="V5839" t="str">
        <f>VLOOKUP(L5839,'[2]tabela de preços'!$A:$D,4,0)</f>
        <v>NORTON</v>
      </c>
      <c r="W5839" t="str">
        <f>VLOOKUP(L5839,'[2]tabela de preços'!$A:$F,6,0)</f>
        <v xml:space="preserve">DISCOS / LIXAS / ABRASIVOS </v>
      </c>
      <c r="X5839" t="str">
        <f>VLOOKUP(L5839,'[2]tabela de preços'!$A:$G,7,0)</f>
        <v>AUTOMOTIVO</v>
      </c>
    </row>
    <row r="5840" spans="1:24" x14ac:dyDescent="0.3">
      <c r="A5840" t="s">
        <v>1353</v>
      </c>
      <c r="C5840" t="s">
        <v>4521</v>
      </c>
      <c r="D5840" s="1">
        <v>46093</v>
      </c>
      <c r="E5840" t="s">
        <v>4522</v>
      </c>
      <c r="F5840">
        <v>9</v>
      </c>
      <c r="G5840">
        <v>174</v>
      </c>
      <c r="H5840" t="str">
        <f>VLOOKUP(G5840,[1]OPERADORES!$A:$B,2,0)</f>
        <v>MIRIÃ LOBATO RODRIGUES</v>
      </c>
      <c r="I5840" t="s">
        <v>21</v>
      </c>
      <c r="J5840" t="s">
        <v>1356</v>
      </c>
      <c r="K5840" t="s">
        <v>1357</v>
      </c>
      <c r="L5840">
        <v>85421</v>
      </c>
      <c r="M5840" t="s">
        <v>435</v>
      </c>
      <c r="O5840" t="s">
        <v>411</v>
      </c>
      <c r="P5840">
        <v>5102</v>
      </c>
      <c r="Q5840">
        <v>10</v>
      </c>
      <c r="R5840">
        <v>15.14</v>
      </c>
      <c r="S5840">
        <v>151.4</v>
      </c>
      <c r="T5840">
        <v>114.9</v>
      </c>
      <c r="U5840">
        <v>24.11</v>
      </c>
      <c r="V5840" t="str">
        <f>VLOOKUP(L5840,'[2]tabela de preços'!$A:$D,4,0)</f>
        <v>MAXI RUBBER</v>
      </c>
      <c r="W5840" t="str">
        <f>VLOOKUP(L5840,'[2]tabela de preços'!$A:$F,6,0)</f>
        <v>MASSA DE POLIR</v>
      </c>
      <c r="X5840" t="str">
        <f>VLOOKUP(L5840,'[2]tabela de preços'!$A:$G,7,0)</f>
        <v>AUTOMOTIVO</v>
      </c>
    </row>
    <row r="5841" spans="1:24" x14ac:dyDescent="0.3">
      <c r="A5841" t="s">
        <v>1353</v>
      </c>
      <c r="C5841" t="s">
        <v>4521</v>
      </c>
      <c r="D5841" s="1">
        <v>46093</v>
      </c>
      <c r="E5841" t="s">
        <v>4522</v>
      </c>
      <c r="F5841">
        <v>9</v>
      </c>
      <c r="G5841">
        <v>174</v>
      </c>
      <c r="H5841" t="str">
        <f>VLOOKUP(G5841,[1]OPERADORES!$A:$B,2,0)</f>
        <v>MIRIÃ LOBATO RODRIGUES</v>
      </c>
      <c r="I5841" t="s">
        <v>21</v>
      </c>
      <c r="J5841" t="s">
        <v>1356</v>
      </c>
      <c r="K5841" t="s">
        <v>1357</v>
      </c>
      <c r="L5841">
        <v>24265</v>
      </c>
      <c r="M5841" t="s">
        <v>3026</v>
      </c>
      <c r="O5841" t="s">
        <v>11</v>
      </c>
      <c r="P5841">
        <v>5102</v>
      </c>
      <c r="Q5841">
        <v>1</v>
      </c>
      <c r="R5841">
        <v>28.07</v>
      </c>
      <c r="S5841">
        <v>28.07</v>
      </c>
      <c r="T5841">
        <v>21.3</v>
      </c>
      <c r="U5841">
        <v>24.12</v>
      </c>
      <c r="V5841" t="str">
        <f>VLOOKUP(L5841,'[2]tabela de preços'!$A:$D,4,0)</f>
        <v>VONIXX</v>
      </c>
      <c r="W5841" t="str">
        <f>VLOOKUP(L5841,'[2]tabela de preços'!$A:$F,6,0)</f>
        <v>LINHA DE HIGENIZAÇÃO E ESTÉTICA  AUTOMOTIVA</v>
      </c>
      <c r="X5841" t="str">
        <f>VLOOKUP(L5841,'[2]tabela de preços'!$A:$G,7,0)</f>
        <v>AUTOMOTIVO</v>
      </c>
    </row>
    <row r="5842" spans="1:24" x14ac:dyDescent="0.3">
      <c r="A5842" t="s">
        <v>1353</v>
      </c>
      <c r="C5842" t="s">
        <v>4521</v>
      </c>
      <c r="D5842" s="1">
        <v>46093</v>
      </c>
      <c r="E5842" t="s">
        <v>4522</v>
      </c>
      <c r="F5842">
        <v>9</v>
      </c>
      <c r="G5842">
        <v>174</v>
      </c>
      <c r="H5842" t="str">
        <f>VLOOKUP(G5842,[1]OPERADORES!$A:$B,2,0)</f>
        <v>MIRIÃ LOBATO RODRIGUES</v>
      </c>
      <c r="I5842" t="s">
        <v>21</v>
      </c>
      <c r="J5842" t="s">
        <v>1356</v>
      </c>
      <c r="K5842" t="s">
        <v>1357</v>
      </c>
      <c r="L5842">
        <v>10298</v>
      </c>
      <c r="M5842" t="s">
        <v>85</v>
      </c>
      <c r="O5842" t="s">
        <v>11</v>
      </c>
      <c r="P5842">
        <v>5102</v>
      </c>
      <c r="Q5842">
        <v>4</v>
      </c>
      <c r="R5842">
        <v>56.89</v>
      </c>
      <c r="S5842">
        <v>227.56</v>
      </c>
      <c r="T5842">
        <v>189.52</v>
      </c>
      <c r="U5842">
        <v>16.72</v>
      </c>
      <c r="V5842" t="str">
        <f>VLOOKUP(L5842,'[2]tabela de preços'!$A:$D,4,0)</f>
        <v>ANJO</v>
      </c>
      <c r="W5842" t="str">
        <f>VLOOKUP(L5842,'[2]tabela de preços'!$A:$F,6,0)</f>
        <v>THINNER DE LIMPEZA</v>
      </c>
      <c r="X5842" t="str">
        <f>VLOOKUP(L5842,'[2]tabela de preços'!$A:$G,7,0)</f>
        <v>THINNER</v>
      </c>
    </row>
    <row r="5843" spans="1:24" x14ac:dyDescent="0.3">
      <c r="A5843" t="s">
        <v>1353</v>
      </c>
      <c r="C5843" t="s">
        <v>4521</v>
      </c>
      <c r="D5843" s="1">
        <v>46093</v>
      </c>
      <c r="E5843" t="s">
        <v>4522</v>
      </c>
      <c r="F5843">
        <v>9</v>
      </c>
      <c r="G5843">
        <v>174</v>
      </c>
      <c r="H5843" t="str">
        <f>VLOOKUP(G5843,[1]OPERADORES!$A:$B,2,0)</f>
        <v>MIRIÃ LOBATO RODRIGUES</v>
      </c>
      <c r="I5843" t="s">
        <v>21</v>
      </c>
      <c r="J5843" t="s">
        <v>1356</v>
      </c>
      <c r="K5843" t="s">
        <v>1357</v>
      </c>
      <c r="L5843">
        <v>10118</v>
      </c>
      <c r="M5843" t="s">
        <v>572</v>
      </c>
      <c r="O5843" t="s">
        <v>11</v>
      </c>
      <c r="P5843">
        <v>5102</v>
      </c>
      <c r="Q5843">
        <v>12</v>
      </c>
      <c r="R5843">
        <v>5.0199999999999996</v>
      </c>
      <c r="S5843">
        <v>60.24</v>
      </c>
      <c r="T5843">
        <v>45.72</v>
      </c>
      <c r="U5843">
        <v>24.1</v>
      </c>
      <c r="V5843" t="str">
        <f>VLOOKUP(L5843,'[2]tabela de preços'!$A:$D,4,0)</f>
        <v>ATLAS</v>
      </c>
      <c r="W5843" t="str">
        <f>VLOOKUP(L5843,'[2]tabela de preços'!$A:$F,6,0)</f>
        <v>ROLOS / TRINCHAS / PINCÉIS / ESPÁTULAS</v>
      </c>
      <c r="X5843" t="str">
        <f>VLOOKUP(L5843,'[2]tabela de preços'!$A:$G,7,0)</f>
        <v>IMOBILIÁRIO</v>
      </c>
    </row>
    <row r="5844" spans="1:24" x14ac:dyDescent="0.3">
      <c r="A5844" t="s">
        <v>1353</v>
      </c>
      <c r="C5844" t="s">
        <v>4521</v>
      </c>
      <c r="D5844" s="1">
        <v>46093</v>
      </c>
      <c r="E5844" t="s">
        <v>4522</v>
      </c>
      <c r="F5844">
        <v>9</v>
      </c>
      <c r="G5844">
        <v>174</v>
      </c>
      <c r="H5844" t="str">
        <f>VLOOKUP(G5844,[1]OPERADORES!$A:$B,2,0)</f>
        <v>MIRIÃ LOBATO RODRIGUES</v>
      </c>
      <c r="I5844" t="s">
        <v>21</v>
      </c>
      <c r="J5844" t="s">
        <v>1356</v>
      </c>
      <c r="K5844" t="s">
        <v>1357</v>
      </c>
      <c r="L5844">
        <v>84873</v>
      </c>
      <c r="M5844" t="s">
        <v>464</v>
      </c>
      <c r="O5844" t="s">
        <v>11</v>
      </c>
      <c r="P5844">
        <v>5102</v>
      </c>
      <c r="Q5844">
        <v>2</v>
      </c>
      <c r="R5844">
        <v>20.6</v>
      </c>
      <c r="S5844">
        <v>41.2</v>
      </c>
      <c r="T5844">
        <v>31.28</v>
      </c>
      <c r="U5844">
        <v>24.08</v>
      </c>
      <c r="V5844" t="str">
        <f>VLOOKUP(L5844,'[2]tabela de preços'!$A:$D,4,0)</f>
        <v>VONIXX</v>
      </c>
      <c r="W5844" t="str">
        <f>VLOOKUP(L5844,'[2]tabela de preços'!$A:$F,6,0)</f>
        <v>LINHA DE HIGENIZAÇÃO E ESTÉTICA  AUTOMOTIVA</v>
      </c>
      <c r="X5844" t="str">
        <f>VLOOKUP(L5844,'[2]tabela de preços'!$A:$G,7,0)</f>
        <v>AUTOMOTIVO</v>
      </c>
    </row>
    <row r="5845" spans="1:24" x14ac:dyDescent="0.3">
      <c r="A5845" t="s">
        <v>1353</v>
      </c>
      <c r="C5845" t="s">
        <v>4521</v>
      </c>
      <c r="D5845" s="1">
        <v>46093</v>
      </c>
      <c r="E5845" t="s">
        <v>4522</v>
      </c>
      <c r="F5845">
        <v>9</v>
      </c>
      <c r="G5845">
        <v>174</v>
      </c>
      <c r="H5845" t="str">
        <f>VLOOKUP(G5845,[1]OPERADORES!$A:$B,2,0)</f>
        <v>MIRIÃ LOBATO RODRIGUES</v>
      </c>
      <c r="I5845" t="s">
        <v>21</v>
      </c>
      <c r="J5845" t="s">
        <v>1356</v>
      </c>
      <c r="K5845" t="s">
        <v>1357</v>
      </c>
      <c r="L5845">
        <v>84403</v>
      </c>
      <c r="M5845" t="s">
        <v>4525</v>
      </c>
      <c r="O5845" t="s">
        <v>11</v>
      </c>
      <c r="P5845">
        <v>5102</v>
      </c>
      <c r="Q5845">
        <v>3</v>
      </c>
      <c r="R5845">
        <v>31.37</v>
      </c>
      <c r="S5845">
        <v>94.11</v>
      </c>
      <c r="T5845">
        <v>71.430000000000007</v>
      </c>
      <c r="U5845">
        <v>24.1</v>
      </c>
      <c r="V5845" t="str">
        <f>VLOOKUP(L5845,'[2]tabela de preços'!$A:$D,4,0)</f>
        <v>VONIXX</v>
      </c>
      <c r="W5845" t="str">
        <f>VLOOKUP(L5845,'[2]tabela de preços'!$A:$F,6,0)</f>
        <v>LINHA DE HIGENIZAÇÃO E ESTÉTICA  AUTOMOTIVA</v>
      </c>
      <c r="X5845" t="str">
        <f>VLOOKUP(L5845,'[2]tabela de preços'!$A:$G,7,0)</f>
        <v>AUTOMOTIVO</v>
      </c>
    </row>
    <row r="5846" spans="1:24" x14ac:dyDescent="0.3">
      <c r="A5846" t="s">
        <v>1353</v>
      </c>
      <c r="C5846" t="s">
        <v>4521</v>
      </c>
      <c r="D5846" s="1">
        <v>46093</v>
      </c>
      <c r="E5846" t="s">
        <v>4522</v>
      </c>
      <c r="F5846">
        <v>9</v>
      </c>
      <c r="G5846">
        <v>174</v>
      </c>
      <c r="H5846" t="str">
        <f>VLOOKUP(G5846,[1]OPERADORES!$A:$B,2,0)</f>
        <v>MIRIÃ LOBATO RODRIGUES</v>
      </c>
      <c r="I5846" t="s">
        <v>21</v>
      </c>
      <c r="J5846" t="s">
        <v>1356</v>
      </c>
      <c r="K5846" t="s">
        <v>1357</v>
      </c>
      <c r="L5846">
        <v>10404</v>
      </c>
      <c r="M5846" t="s">
        <v>130</v>
      </c>
      <c r="O5846" t="s">
        <v>11</v>
      </c>
      <c r="P5846">
        <v>5102</v>
      </c>
      <c r="Q5846">
        <v>10</v>
      </c>
      <c r="R5846">
        <v>18.12</v>
      </c>
      <c r="S5846">
        <v>181.2</v>
      </c>
      <c r="T5846">
        <v>137.5</v>
      </c>
      <c r="U5846">
        <v>24.12</v>
      </c>
      <c r="V5846" t="str">
        <f>VLOOKUP(L5846,'[2]tabela de preços'!$A:$D,4,0)</f>
        <v>MAXI RUBBER</v>
      </c>
      <c r="W5846" t="str">
        <f>VLOOKUP(L5846,'[2]tabela de preços'!$A:$F,6,0)</f>
        <v>VEDADORES / SELANTES</v>
      </c>
      <c r="X5846" t="str">
        <f>VLOOKUP(L5846,'[2]tabela de preços'!$A:$G,7,0)</f>
        <v>AUTOMOTIVO</v>
      </c>
    </row>
    <row r="5847" spans="1:24" x14ac:dyDescent="0.3">
      <c r="A5847" t="s">
        <v>1353</v>
      </c>
      <c r="C5847" t="s">
        <v>4521</v>
      </c>
      <c r="D5847" s="1">
        <v>46093</v>
      </c>
      <c r="E5847" t="s">
        <v>4522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21</v>
      </c>
      <c r="J5847" t="s">
        <v>1356</v>
      </c>
      <c r="K5847" t="s">
        <v>1357</v>
      </c>
      <c r="L5847">
        <v>84400</v>
      </c>
      <c r="M5847" t="s">
        <v>4526</v>
      </c>
      <c r="O5847" t="s">
        <v>11</v>
      </c>
      <c r="P5847">
        <v>5102</v>
      </c>
      <c r="Q5847">
        <v>2</v>
      </c>
      <c r="R5847">
        <v>56.2</v>
      </c>
      <c r="S5847">
        <v>112.4</v>
      </c>
      <c r="T5847">
        <v>85.32</v>
      </c>
      <c r="U5847">
        <v>24.09</v>
      </c>
      <c r="V5847" t="str">
        <f>VLOOKUP(L5847,'[2]tabela de preços'!$A:$D,4,0)</f>
        <v>VONIXX</v>
      </c>
      <c r="W5847" t="str">
        <f>VLOOKUP(L5847,'[2]tabela de preços'!$A:$F,6,0)</f>
        <v>LINHA DE HIGENIZAÇÃO E ESTÉTICA  AUTOMOTIVA</v>
      </c>
      <c r="X5847" t="str">
        <f>VLOOKUP(L5847,'[2]tabela de preços'!$A:$G,7,0)</f>
        <v>AUTOMOTIVO</v>
      </c>
    </row>
    <row r="5848" spans="1:24" x14ac:dyDescent="0.3">
      <c r="A5848" t="s">
        <v>1460</v>
      </c>
      <c r="C5848" t="s">
        <v>4527</v>
      </c>
      <c r="D5848" s="1">
        <v>46093</v>
      </c>
      <c r="E5848" t="s">
        <v>4528</v>
      </c>
      <c r="F5848">
        <v>9</v>
      </c>
      <c r="G5848">
        <v>231</v>
      </c>
      <c r="H5848" t="str">
        <f>VLOOKUP(G5848,[1]OPERADORES!$A:$B,2,0)</f>
        <v>EDIJANE</v>
      </c>
      <c r="I5848" t="s">
        <v>21</v>
      </c>
      <c r="J5848" t="s">
        <v>1463</v>
      </c>
      <c r="K5848" t="s">
        <v>1464</v>
      </c>
      <c r="L5848">
        <v>85403</v>
      </c>
      <c r="M5848" t="s">
        <v>2582</v>
      </c>
      <c r="O5848" t="s">
        <v>11</v>
      </c>
      <c r="P5848">
        <v>5102</v>
      </c>
      <c r="Q5848">
        <v>1</v>
      </c>
      <c r="R5848">
        <v>570.62</v>
      </c>
      <c r="S5848">
        <v>570.62</v>
      </c>
      <c r="T5848">
        <v>406.86</v>
      </c>
      <c r="U5848">
        <v>28.7</v>
      </c>
      <c r="V5848" t="str">
        <f>VLOOKUP(L5848,'[2]tabela de preços'!$A:$D,4,0)</f>
        <v>BRASILUX</v>
      </c>
      <c r="W5848" t="str">
        <f>VLOOKUP(L5848,'[2]tabela de preços'!$A:$F,6,0)</f>
        <v>TINTA EM PÓ</v>
      </c>
      <c r="X5848" t="str">
        <f>VLOOKUP(L5848,'[2]tabela de preços'!$A:$G,7,0)</f>
        <v>INDUSTRIAL</v>
      </c>
    </row>
    <row r="5849" spans="1:24" x14ac:dyDescent="0.3">
      <c r="A5849" t="s">
        <v>2666</v>
      </c>
      <c r="C5849" t="s">
        <v>4529</v>
      </c>
      <c r="D5849" s="1">
        <v>46093</v>
      </c>
      <c r="E5849" t="s">
        <v>4530</v>
      </c>
      <c r="F5849">
        <v>9</v>
      </c>
      <c r="G5849">
        <v>236</v>
      </c>
      <c r="H5849" t="str">
        <f>VLOOKUP(G5849,[1]OPERADORES!$A:$B,2,0)</f>
        <v>DANIEL</v>
      </c>
      <c r="I5849" t="s">
        <v>21</v>
      </c>
      <c r="J5849" t="s">
        <v>397</v>
      </c>
      <c r="K5849" t="s">
        <v>2669</v>
      </c>
      <c r="L5849">
        <v>85649</v>
      </c>
      <c r="M5849" t="s">
        <v>478</v>
      </c>
      <c r="O5849" t="s">
        <v>11</v>
      </c>
      <c r="P5849">
        <v>5403</v>
      </c>
      <c r="Q5849">
        <v>4</v>
      </c>
      <c r="R5849">
        <v>8.49</v>
      </c>
      <c r="S5849">
        <v>33.96</v>
      </c>
      <c r="T5849">
        <v>27.68</v>
      </c>
      <c r="U5849">
        <v>18.489999999999998</v>
      </c>
      <c r="V5849" t="str">
        <f>VLOOKUP(L5849,'[2]tabela de preços'!$A:$D,4,0)</f>
        <v>UNIPEGA</v>
      </c>
      <c r="W5849" t="str">
        <f>VLOOKUP(L5849,'[2]tabela de preços'!$A:$F,6,0)</f>
        <v xml:space="preserve">SPRAYS </v>
      </c>
      <c r="X5849" t="str">
        <f>VLOOKUP(L5849,'[2]tabela de preços'!$A:$G,7,0)</f>
        <v>AUTOMOTIVO</v>
      </c>
    </row>
    <row r="5850" spans="1:24" x14ac:dyDescent="0.3">
      <c r="A5850" t="s">
        <v>2666</v>
      </c>
      <c r="C5850" t="s">
        <v>4529</v>
      </c>
      <c r="D5850" s="1">
        <v>46093</v>
      </c>
      <c r="E5850" t="s">
        <v>4530</v>
      </c>
      <c r="F5850">
        <v>9</v>
      </c>
      <c r="G5850">
        <v>236</v>
      </c>
      <c r="H5850" t="str">
        <f>VLOOKUP(G5850,[1]OPERADORES!$A:$B,2,0)</f>
        <v>DANIEL</v>
      </c>
      <c r="I5850" t="s">
        <v>21</v>
      </c>
      <c r="J5850" t="s">
        <v>397</v>
      </c>
      <c r="K5850" t="s">
        <v>2669</v>
      </c>
      <c r="L5850">
        <v>85650</v>
      </c>
      <c r="M5850" t="s">
        <v>439</v>
      </c>
      <c r="O5850" t="s">
        <v>11</v>
      </c>
      <c r="P5850">
        <v>5403</v>
      </c>
      <c r="Q5850">
        <v>4</v>
      </c>
      <c r="R5850">
        <v>8.49</v>
      </c>
      <c r="S5850">
        <v>33.96</v>
      </c>
      <c r="T5850">
        <v>27.68</v>
      </c>
      <c r="U5850">
        <v>18.489999999999998</v>
      </c>
      <c r="V5850" t="str">
        <f>VLOOKUP(L5850,'[2]tabela de preços'!$A:$D,4,0)</f>
        <v>UNIPEGA</v>
      </c>
      <c r="W5850" t="str">
        <f>VLOOKUP(L5850,'[2]tabela de preços'!$A:$F,6,0)</f>
        <v xml:space="preserve">SPRAYS </v>
      </c>
      <c r="X5850" t="str">
        <f>VLOOKUP(L5850,'[2]tabela de preços'!$A:$G,7,0)</f>
        <v>AUTOMOTIVO</v>
      </c>
    </row>
    <row r="5851" spans="1:24" x14ac:dyDescent="0.3">
      <c r="A5851" t="s">
        <v>2666</v>
      </c>
      <c r="C5851" t="s">
        <v>4531</v>
      </c>
      <c r="D5851" s="1">
        <v>46093</v>
      </c>
      <c r="E5851" t="s">
        <v>4532</v>
      </c>
      <c r="F5851">
        <v>9</v>
      </c>
      <c r="G5851">
        <v>236</v>
      </c>
      <c r="H5851" t="str">
        <f>VLOOKUP(G5851,[1]OPERADORES!$A:$B,2,0)</f>
        <v>DANIEL</v>
      </c>
      <c r="I5851" t="s">
        <v>21</v>
      </c>
      <c r="J5851" t="s">
        <v>397</v>
      </c>
      <c r="K5851" t="s">
        <v>2669</v>
      </c>
      <c r="L5851">
        <v>24227</v>
      </c>
      <c r="M5851" t="s">
        <v>2670</v>
      </c>
      <c r="O5851" t="s">
        <v>11</v>
      </c>
      <c r="P5851">
        <v>5102</v>
      </c>
      <c r="Q5851">
        <v>1</v>
      </c>
      <c r="R5851">
        <v>90.98</v>
      </c>
      <c r="S5851">
        <v>90.98</v>
      </c>
      <c r="T5851">
        <v>69.05</v>
      </c>
      <c r="U5851">
        <v>24.1</v>
      </c>
      <c r="V5851" t="str">
        <f>VLOOKUP(L5851,'[2]tabela de preços'!$A:$D,4,0)</f>
        <v>VONIXX</v>
      </c>
      <c r="W5851" t="str">
        <f>VLOOKUP(L5851,'[2]tabela de preços'!$A:$F,6,0)</f>
        <v>LINHA DE HIGENIZAÇÃO E ESTÉTICA  AUTOMOTIVA</v>
      </c>
      <c r="X5851" t="str">
        <f>VLOOKUP(L5851,'[2]tabela de preços'!$A:$G,7,0)</f>
        <v>AUTOMOTIVO</v>
      </c>
    </row>
    <row r="5852" spans="1:24" x14ac:dyDescent="0.3">
      <c r="A5852" t="s">
        <v>2666</v>
      </c>
      <c r="C5852" t="s">
        <v>4531</v>
      </c>
      <c r="D5852" s="1">
        <v>46093</v>
      </c>
      <c r="E5852" t="s">
        <v>4532</v>
      </c>
      <c r="F5852">
        <v>9</v>
      </c>
      <c r="G5852">
        <v>236</v>
      </c>
      <c r="H5852" t="str">
        <f>VLOOKUP(G5852,[1]OPERADORES!$A:$B,2,0)</f>
        <v>DANIEL</v>
      </c>
      <c r="I5852" t="s">
        <v>21</v>
      </c>
      <c r="J5852" t="s">
        <v>397</v>
      </c>
      <c r="K5852" t="s">
        <v>2669</v>
      </c>
      <c r="L5852">
        <v>87184</v>
      </c>
      <c r="M5852" t="s">
        <v>3799</v>
      </c>
      <c r="O5852" t="s">
        <v>11</v>
      </c>
      <c r="P5852">
        <v>5102</v>
      </c>
      <c r="Q5852">
        <v>5</v>
      </c>
      <c r="R5852">
        <v>6.37</v>
      </c>
      <c r="S5852">
        <v>31.85</v>
      </c>
      <c r="T5852">
        <v>24.15</v>
      </c>
      <c r="U5852">
        <v>24.18</v>
      </c>
      <c r="V5852" t="str">
        <f>VLOOKUP(L5852,'[2]tabela de preços'!$A:$D,4,0)</f>
        <v>KERS</v>
      </c>
      <c r="W5852" t="str">
        <f>VLOOKUP(L5852,'[2]tabela de preços'!$A:$F,6,0)</f>
        <v>FLANELAS / PANOS</v>
      </c>
      <c r="X5852" t="str">
        <f>VLOOKUP(L5852,'[2]tabela de preços'!$A:$G,7,0)</f>
        <v>AUTOMOTIVO</v>
      </c>
    </row>
    <row r="5853" spans="1:24" x14ac:dyDescent="0.3">
      <c r="A5853" t="s">
        <v>2666</v>
      </c>
      <c r="C5853" t="s">
        <v>4531</v>
      </c>
      <c r="D5853" s="1">
        <v>46093</v>
      </c>
      <c r="E5853" t="s">
        <v>4532</v>
      </c>
      <c r="F5853">
        <v>9</v>
      </c>
      <c r="G5853">
        <v>236</v>
      </c>
      <c r="H5853" t="str">
        <f>VLOOKUP(G5853,[1]OPERADORES!$A:$B,2,0)</f>
        <v>DANIEL</v>
      </c>
      <c r="I5853" t="s">
        <v>21</v>
      </c>
      <c r="J5853" t="s">
        <v>397</v>
      </c>
      <c r="K5853" t="s">
        <v>2669</v>
      </c>
      <c r="L5853">
        <v>24299</v>
      </c>
      <c r="M5853" t="s">
        <v>1075</v>
      </c>
      <c r="O5853" t="s">
        <v>11</v>
      </c>
      <c r="P5853">
        <v>5102</v>
      </c>
      <c r="Q5853">
        <v>1</v>
      </c>
      <c r="R5853">
        <v>52.9</v>
      </c>
      <c r="S5853">
        <v>52.9</v>
      </c>
      <c r="T5853">
        <v>40.15</v>
      </c>
      <c r="U5853">
        <v>24.1</v>
      </c>
      <c r="V5853" t="str">
        <f>VLOOKUP(L5853,'[2]tabela de preços'!$A:$D,4,0)</f>
        <v>VONIXX</v>
      </c>
      <c r="W5853" t="str">
        <f>VLOOKUP(L5853,'[2]tabela de preços'!$A:$F,6,0)</f>
        <v>LINHA DE HIGENIZAÇÃO E ESTÉTICA  AUTOMOTIVA</v>
      </c>
      <c r="X5853" t="str">
        <f>VLOOKUP(L5853,'[2]tabela de preços'!$A:$G,7,0)</f>
        <v>AUTOMOTIVO</v>
      </c>
    </row>
    <row r="5854" spans="1:24" x14ac:dyDescent="0.3">
      <c r="A5854" t="s">
        <v>2666</v>
      </c>
      <c r="C5854" t="s">
        <v>4531</v>
      </c>
      <c r="D5854" s="1">
        <v>46093</v>
      </c>
      <c r="E5854" t="s">
        <v>4532</v>
      </c>
      <c r="F5854">
        <v>9</v>
      </c>
      <c r="G5854">
        <v>236</v>
      </c>
      <c r="H5854" t="str">
        <f>VLOOKUP(G5854,[1]OPERADORES!$A:$B,2,0)</f>
        <v>DANIEL</v>
      </c>
      <c r="I5854" t="s">
        <v>21</v>
      </c>
      <c r="J5854" t="s">
        <v>397</v>
      </c>
      <c r="K5854" t="s">
        <v>2669</v>
      </c>
      <c r="L5854">
        <v>84401</v>
      </c>
      <c r="M5854" t="s">
        <v>1318</v>
      </c>
      <c r="O5854" t="s">
        <v>11</v>
      </c>
      <c r="P5854">
        <v>5102</v>
      </c>
      <c r="Q5854">
        <v>1</v>
      </c>
      <c r="R5854">
        <v>66.14</v>
      </c>
      <c r="S5854">
        <v>66.14</v>
      </c>
      <c r="T5854">
        <v>50.2</v>
      </c>
      <c r="U5854">
        <v>24.1</v>
      </c>
      <c r="V5854" t="str">
        <f>VLOOKUP(L5854,'[2]tabela de preços'!$A:$D,4,0)</f>
        <v>VONIXX</v>
      </c>
      <c r="W5854" t="str">
        <f>VLOOKUP(L5854,'[2]tabela de preços'!$A:$F,6,0)</f>
        <v>LINHA DE HIGENIZAÇÃO E ESTÉTICA  AUTOMOTIVA</v>
      </c>
      <c r="X5854" t="str">
        <f>VLOOKUP(L5854,'[2]tabela de preços'!$A:$G,7,0)</f>
        <v>AUTOMOTIVO</v>
      </c>
    </row>
    <row r="5855" spans="1:24" x14ac:dyDescent="0.3">
      <c r="A5855" t="s">
        <v>4533</v>
      </c>
      <c r="C5855" t="s">
        <v>4534</v>
      </c>
      <c r="D5855" s="1">
        <v>46093</v>
      </c>
      <c r="E5855" t="s">
        <v>4535</v>
      </c>
      <c r="F5855">
        <v>9</v>
      </c>
      <c r="G5855">
        <v>145</v>
      </c>
      <c r="H5855" t="str">
        <f>VLOOKUP(G5855,[1]OPERADORES!$A:$B,2,0)</f>
        <v xml:space="preserve">FABRICIA </v>
      </c>
      <c r="I5855" t="s">
        <v>21</v>
      </c>
      <c r="J5855" t="s">
        <v>504</v>
      </c>
      <c r="K5855" t="s">
        <v>4536</v>
      </c>
      <c r="L5855">
        <v>23110</v>
      </c>
      <c r="M5855" t="s">
        <v>409</v>
      </c>
      <c r="O5855" t="s">
        <v>11</v>
      </c>
      <c r="P5855">
        <v>5102</v>
      </c>
      <c r="Q5855">
        <v>50</v>
      </c>
      <c r="R5855">
        <v>2.35</v>
      </c>
      <c r="S5855">
        <v>117.5</v>
      </c>
      <c r="T5855">
        <v>92.5</v>
      </c>
      <c r="U5855">
        <v>21.28</v>
      </c>
      <c r="V5855" t="str">
        <f>VLOOKUP(L5855,'[2]tabela de preços'!$A:$D,4,0)</f>
        <v>3M</v>
      </c>
      <c r="W5855" t="str">
        <f>VLOOKUP(L5855,'[2]tabela de preços'!$A:$F,6,0)</f>
        <v xml:space="preserve">DISCOS / LIXAS / ABRASIVOS </v>
      </c>
      <c r="X5855" t="str">
        <f>VLOOKUP(L5855,'[2]tabela de preços'!$A:$G,7,0)</f>
        <v>AUTOMOTIVO</v>
      </c>
    </row>
    <row r="5856" spans="1:24" x14ac:dyDescent="0.3">
      <c r="A5856" t="s">
        <v>4533</v>
      </c>
      <c r="C5856" t="s">
        <v>4534</v>
      </c>
      <c r="D5856" s="1">
        <v>46093</v>
      </c>
      <c r="E5856" t="s">
        <v>4535</v>
      </c>
      <c r="F5856">
        <v>9</v>
      </c>
      <c r="G5856">
        <v>145</v>
      </c>
      <c r="H5856" t="str">
        <f>VLOOKUP(G5856,[1]OPERADORES!$A:$B,2,0)</f>
        <v xml:space="preserve">FABRICIA </v>
      </c>
      <c r="I5856" t="s">
        <v>21</v>
      </c>
      <c r="J5856" t="s">
        <v>504</v>
      </c>
      <c r="K5856" t="s">
        <v>4536</v>
      </c>
      <c r="L5856">
        <v>23104</v>
      </c>
      <c r="M5856" t="s">
        <v>1336</v>
      </c>
      <c r="O5856" t="s">
        <v>11</v>
      </c>
      <c r="P5856">
        <v>5102</v>
      </c>
      <c r="Q5856">
        <v>50</v>
      </c>
      <c r="R5856">
        <v>2.35</v>
      </c>
      <c r="S5856">
        <v>117.5</v>
      </c>
      <c r="T5856">
        <v>92.5</v>
      </c>
      <c r="U5856">
        <v>21.28</v>
      </c>
      <c r="V5856" t="str">
        <f>VLOOKUP(L5856,'[2]tabela de preços'!$A:$D,4,0)</f>
        <v>3M</v>
      </c>
      <c r="W5856" t="str">
        <f>VLOOKUP(L5856,'[2]tabela de preços'!$A:$F,6,0)</f>
        <v xml:space="preserve">DISCOS / LIXAS / ABRASIVOS </v>
      </c>
      <c r="X5856" t="str">
        <f>VLOOKUP(L5856,'[2]tabela de preços'!$A:$G,7,0)</f>
        <v>AUTOMOTIVO</v>
      </c>
    </row>
    <row r="5857" spans="1:24" x14ac:dyDescent="0.3">
      <c r="A5857" t="s">
        <v>4533</v>
      </c>
      <c r="C5857" t="s">
        <v>4534</v>
      </c>
      <c r="D5857" s="1">
        <v>46093</v>
      </c>
      <c r="E5857" t="s">
        <v>4535</v>
      </c>
      <c r="F5857">
        <v>9</v>
      </c>
      <c r="G5857">
        <v>145</v>
      </c>
      <c r="H5857" t="str">
        <f>VLOOKUP(G5857,[1]OPERADORES!$A:$B,2,0)</f>
        <v xml:space="preserve">FABRICIA </v>
      </c>
      <c r="I5857" t="s">
        <v>21</v>
      </c>
      <c r="J5857" t="s">
        <v>504</v>
      </c>
      <c r="K5857" t="s">
        <v>4536</v>
      </c>
      <c r="L5857">
        <v>23105</v>
      </c>
      <c r="M5857" t="s">
        <v>402</v>
      </c>
      <c r="O5857" t="s">
        <v>11</v>
      </c>
      <c r="P5857">
        <v>5102</v>
      </c>
      <c r="Q5857">
        <v>50</v>
      </c>
      <c r="R5857">
        <v>2.35</v>
      </c>
      <c r="S5857">
        <v>117.5</v>
      </c>
      <c r="T5857">
        <v>96</v>
      </c>
      <c r="U5857">
        <v>18.3</v>
      </c>
      <c r="V5857" t="str">
        <f>VLOOKUP(L5857,'[2]tabela de preços'!$A:$D,4,0)</f>
        <v>3M</v>
      </c>
      <c r="W5857" t="str">
        <f>VLOOKUP(L5857,'[2]tabela de preços'!$A:$F,6,0)</f>
        <v xml:space="preserve">DISCOS / LIXAS / ABRASIVOS </v>
      </c>
      <c r="X5857" t="str">
        <f>VLOOKUP(L5857,'[2]tabela de preços'!$A:$G,7,0)</f>
        <v>AUTOMOTIVO</v>
      </c>
    </row>
    <row r="5858" spans="1:24" x14ac:dyDescent="0.3">
      <c r="A5858" t="s">
        <v>4533</v>
      </c>
      <c r="C5858" t="s">
        <v>4534</v>
      </c>
      <c r="D5858" s="1">
        <v>46093</v>
      </c>
      <c r="E5858" t="s">
        <v>4535</v>
      </c>
      <c r="F5858">
        <v>9</v>
      </c>
      <c r="G5858">
        <v>145</v>
      </c>
      <c r="H5858" t="str">
        <f>VLOOKUP(G5858,[1]OPERADORES!$A:$B,2,0)</f>
        <v xml:space="preserve">FABRICIA </v>
      </c>
      <c r="I5858" t="s">
        <v>21</v>
      </c>
      <c r="J5858" t="s">
        <v>504</v>
      </c>
      <c r="K5858" t="s">
        <v>4536</v>
      </c>
      <c r="L5858">
        <v>23106</v>
      </c>
      <c r="M5858" t="s">
        <v>403</v>
      </c>
      <c r="O5858" t="s">
        <v>11</v>
      </c>
      <c r="P5858">
        <v>5102</v>
      </c>
      <c r="Q5858">
        <v>50</v>
      </c>
      <c r="R5858">
        <v>2.35</v>
      </c>
      <c r="S5858">
        <v>117.5</v>
      </c>
      <c r="T5858">
        <v>96</v>
      </c>
      <c r="U5858">
        <v>18.3</v>
      </c>
      <c r="V5858" t="str">
        <f>VLOOKUP(L5858,'[2]tabela de preços'!$A:$D,4,0)</f>
        <v>3M</v>
      </c>
      <c r="W5858" t="str">
        <f>VLOOKUP(L5858,'[2]tabela de preços'!$A:$F,6,0)</f>
        <v xml:space="preserve">DISCOS / LIXAS / ABRASIVOS </v>
      </c>
      <c r="X5858" t="str">
        <f>VLOOKUP(L5858,'[2]tabela de preços'!$A:$G,7,0)</f>
        <v>AUTOMOTIVO</v>
      </c>
    </row>
    <row r="5859" spans="1:24" x14ac:dyDescent="0.3">
      <c r="A5859" t="s">
        <v>4533</v>
      </c>
      <c r="C5859" t="s">
        <v>4534</v>
      </c>
      <c r="D5859" s="1">
        <v>46093</v>
      </c>
      <c r="E5859" t="s">
        <v>4535</v>
      </c>
      <c r="F5859">
        <v>9</v>
      </c>
      <c r="G5859">
        <v>145</v>
      </c>
      <c r="H5859" t="str">
        <f>VLOOKUP(G5859,[1]OPERADORES!$A:$B,2,0)</f>
        <v xml:space="preserve">FABRICIA </v>
      </c>
      <c r="I5859" t="s">
        <v>21</v>
      </c>
      <c r="J5859" t="s">
        <v>504</v>
      </c>
      <c r="K5859" t="s">
        <v>4536</v>
      </c>
      <c r="L5859">
        <v>23107</v>
      </c>
      <c r="M5859" t="s">
        <v>247</v>
      </c>
      <c r="O5859" t="s">
        <v>11</v>
      </c>
      <c r="P5859">
        <v>5102</v>
      </c>
      <c r="Q5859">
        <v>50</v>
      </c>
      <c r="R5859">
        <v>2.35</v>
      </c>
      <c r="S5859">
        <v>117.5</v>
      </c>
      <c r="T5859">
        <v>92.5</v>
      </c>
      <c r="U5859">
        <v>21.28</v>
      </c>
      <c r="V5859" t="str">
        <f>VLOOKUP(L5859,'[2]tabela de preços'!$A:$D,4,0)</f>
        <v>3M</v>
      </c>
      <c r="W5859" t="str">
        <f>VLOOKUP(L5859,'[2]tabela de preços'!$A:$F,6,0)</f>
        <v xml:space="preserve">DISCOS / LIXAS / ABRASIVOS </v>
      </c>
      <c r="X5859" t="str">
        <f>VLOOKUP(L5859,'[2]tabela de preços'!$A:$G,7,0)</f>
        <v>AUTOMOTIVO</v>
      </c>
    </row>
    <row r="5860" spans="1:24" x14ac:dyDescent="0.3">
      <c r="A5860" t="s">
        <v>4533</v>
      </c>
      <c r="C5860" t="s">
        <v>4534</v>
      </c>
      <c r="D5860" s="1">
        <v>46093</v>
      </c>
      <c r="E5860" t="s">
        <v>4535</v>
      </c>
      <c r="F5860">
        <v>9</v>
      </c>
      <c r="G5860">
        <v>145</v>
      </c>
      <c r="H5860" t="str">
        <f>VLOOKUP(G5860,[1]OPERADORES!$A:$B,2,0)</f>
        <v xml:space="preserve">FABRICIA </v>
      </c>
      <c r="I5860" t="s">
        <v>21</v>
      </c>
      <c r="J5860" t="s">
        <v>504</v>
      </c>
      <c r="K5860" t="s">
        <v>4536</v>
      </c>
      <c r="L5860">
        <v>23108</v>
      </c>
      <c r="M5860" t="s">
        <v>248</v>
      </c>
      <c r="O5860" t="s">
        <v>11</v>
      </c>
      <c r="P5860">
        <v>5102</v>
      </c>
      <c r="Q5860">
        <v>50</v>
      </c>
      <c r="R5860">
        <v>2.35</v>
      </c>
      <c r="S5860">
        <v>117.5</v>
      </c>
      <c r="T5860">
        <v>92.5</v>
      </c>
      <c r="U5860">
        <v>21.28</v>
      </c>
      <c r="V5860" t="str">
        <f>VLOOKUP(L5860,'[2]tabela de preços'!$A:$D,4,0)</f>
        <v>3M</v>
      </c>
      <c r="W5860" t="str">
        <f>VLOOKUP(L5860,'[2]tabela de preços'!$A:$F,6,0)</f>
        <v xml:space="preserve">DISCOS / LIXAS / ABRASIVOS </v>
      </c>
      <c r="X5860" t="str">
        <f>VLOOKUP(L5860,'[2]tabela de preços'!$A:$G,7,0)</f>
        <v>AUTOMOTIVO</v>
      </c>
    </row>
    <row r="5861" spans="1:24" x14ac:dyDescent="0.3">
      <c r="A5861" t="s">
        <v>4533</v>
      </c>
      <c r="C5861" t="s">
        <v>4534</v>
      </c>
      <c r="D5861" s="1">
        <v>46093</v>
      </c>
      <c r="E5861" t="s">
        <v>4535</v>
      </c>
      <c r="F5861">
        <v>9</v>
      </c>
      <c r="G5861">
        <v>145</v>
      </c>
      <c r="H5861" t="str">
        <f>VLOOKUP(G5861,[1]OPERADORES!$A:$B,2,0)</f>
        <v xml:space="preserve">FABRICIA </v>
      </c>
      <c r="I5861" t="s">
        <v>21</v>
      </c>
      <c r="J5861" t="s">
        <v>504</v>
      </c>
      <c r="K5861" t="s">
        <v>4536</v>
      </c>
      <c r="L5861">
        <v>23123</v>
      </c>
      <c r="M5861" t="s">
        <v>253</v>
      </c>
      <c r="O5861" t="s">
        <v>11</v>
      </c>
      <c r="P5861">
        <v>5102</v>
      </c>
      <c r="Q5861">
        <v>50</v>
      </c>
      <c r="R5861">
        <v>2.35</v>
      </c>
      <c r="S5861">
        <v>117.5</v>
      </c>
      <c r="T5861">
        <v>92.5</v>
      </c>
      <c r="U5861">
        <v>21.28</v>
      </c>
      <c r="V5861" t="str">
        <f>VLOOKUP(L5861,'[2]tabela de preços'!$A:$D,4,0)</f>
        <v>3M</v>
      </c>
      <c r="W5861" t="str">
        <f>VLOOKUP(L5861,'[2]tabela de preços'!$A:$F,6,0)</f>
        <v xml:space="preserve">DISCOS / LIXAS / ABRASIVOS </v>
      </c>
      <c r="X5861" t="str">
        <f>VLOOKUP(L5861,'[2]tabela de preços'!$A:$G,7,0)</f>
        <v>AUTOMOTIVO</v>
      </c>
    </row>
    <row r="5862" spans="1:24" x14ac:dyDescent="0.3">
      <c r="A5862" t="s">
        <v>4533</v>
      </c>
      <c r="C5862" t="s">
        <v>4534</v>
      </c>
      <c r="D5862" s="1">
        <v>46093</v>
      </c>
      <c r="E5862" t="s">
        <v>4535</v>
      </c>
      <c r="F5862">
        <v>9</v>
      </c>
      <c r="G5862">
        <v>145</v>
      </c>
      <c r="H5862" t="str">
        <f>VLOOKUP(G5862,[1]OPERADORES!$A:$B,2,0)</f>
        <v xml:space="preserve">FABRICIA </v>
      </c>
      <c r="I5862" t="s">
        <v>21</v>
      </c>
      <c r="J5862" t="s">
        <v>504</v>
      </c>
      <c r="K5862" t="s">
        <v>4536</v>
      </c>
      <c r="L5862">
        <v>20983</v>
      </c>
      <c r="M5862" t="s">
        <v>2107</v>
      </c>
      <c r="O5862" t="s">
        <v>11</v>
      </c>
      <c r="P5862">
        <v>5102</v>
      </c>
      <c r="Q5862">
        <v>25</v>
      </c>
      <c r="R5862">
        <v>16.84</v>
      </c>
      <c r="S5862">
        <v>421</v>
      </c>
      <c r="T5862">
        <v>319.5</v>
      </c>
      <c r="U5862">
        <v>24.11</v>
      </c>
      <c r="V5862" t="str">
        <f>VLOOKUP(L5862,'[2]tabela de preços'!$A:$D,4,0)</f>
        <v>3M</v>
      </c>
      <c r="W5862" t="str">
        <f>VLOOKUP(L5862,'[2]tabela de preços'!$A:$F,6,0)</f>
        <v>DISCO TRIZACT</v>
      </c>
      <c r="X5862" t="str">
        <f>VLOOKUP(L5862,'[2]tabela de preços'!$A:$G,7,0)</f>
        <v>AUTOMOTIVO</v>
      </c>
    </row>
    <row r="5863" spans="1:24" x14ac:dyDescent="0.3">
      <c r="A5863" t="s">
        <v>4533</v>
      </c>
      <c r="C5863" t="s">
        <v>4534</v>
      </c>
      <c r="D5863" s="1">
        <v>46093</v>
      </c>
      <c r="E5863" t="s">
        <v>4535</v>
      </c>
      <c r="F5863">
        <v>9</v>
      </c>
      <c r="G5863">
        <v>145</v>
      </c>
      <c r="H5863" t="str">
        <f>VLOOKUP(G5863,[1]OPERADORES!$A:$B,2,0)</f>
        <v xml:space="preserve">FABRICIA </v>
      </c>
      <c r="I5863" t="s">
        <v>21</v>
      </c>
      <c r="J5863" t="s">
        <v>504</v>
      </c>
      <c r="K5863" t="s">
        <v>4536</v>
      </c>
      <c r="L5863">
        <v>20135</v>
      </c>
      <c r="M5863" t="s">
        <v>459</v>
      </c>
      <c r="O5863" t="s">
        <v>11</v>
      </c>
      <c r="P5863">
        <v>5102</v>
      </c>
      <c r="Q5863">
        <v>15</v>
      </c>
      <c r="R5863">
        <v>25.37</v>
      </c>
      <c r="S5863">
        <v>380.55</v>
      </c>
      <c r="T5863">
        <v>288.89999999999998</v>
      </c>
      <c r="U5863">
        <v>24.08</v>
      </c>
      <c r="V5863" t="str">
        <f>VLOOKUP(L5863,'[2]tabela de preços'!$A:$D,4,0)</f>
        <v>3M</v>
      </c>
      <c r="W5863" t="str">
        <f>VLOOKUP(L5863,'[2]tabela de preços'!$A:$F,6,0)</f>
        <v>DISCO TRIZACT</v>
      </c>
      <c r="X5863" t="str">
        <f>VLOOKUP(L5863,'[2]tabela de preços'!$A:$G,7,0)</f>
        <v>AUTOMOTIVO</v>
      </c>
    </row>
    <row r="5864" spans="1:24" x14ac:dyDescent="0.3">
      <c r="A5864" t="s">
        <v>4533</v>
      </c>
      <c r="C5864" t="s">
        <v>4534</v>
      </c>
      <c r="D5864" s="1">
        <v>46093</v>
      </c>
      <c r="E5864" t="s">
        <v>4535</v>
      </c>
      <c r="F5864">
        <v>9</v>
      </c>
      <c r="G5864">
        <v>145</v>
      </c>
      <c r="H5864" t="str">
        <f>VLOOKUP(G5864,[1]OPERADORES!$A:$B,2,0)</f>
        <v xml:space="preserve">FABRICIA </v>
      </c>
      <c r="I5864" t="s">
        <v>21</v>
      </c>
      <c r="J5864" t="s">
        <v>504</v>
      </c>
      <c r="K5864" t="s">
        <v>4536</v>
      </c>
      <c r="L5864">
        <v>22684</v>
      </c>
      <c r="M5864" t="s">
        <v>73</v>
      </c>
      <c r="O5864" t="s">
        <v>11</v>
      </c>
      <c r="P5864">
        <v>5102</v>
      </c>
      <c r="Q5864">
        <v>40</v>
      </c>
      <c r="R5864">
        <v>3.65</v>
      </c>
      <c r="S5864">
        <v>146</v>
      </c>
      <c r="T5864">
        <v>123.2</v>
      </c>
      <c r="U5864">
        <v>15.62</v>
      </c>
      <c r="V5864" t="str">
        <f>VLOOKUP(L5864,'[2]tabela de preços'!$A:$D,4,0)</f>
        <v>3M</v>
      </c>
      <c r="W5864" t="str">
        <f>VLOOKUP(L5864,'[2]tabela de preços'!$A:$F,6,0)</f>
        <v>FITA AUTOMOTIVA</v>
      </c>
      <c r="X5864" t="str">
        <f>VLOOKUP(L5864,'[2]tabela de preços'!$A:$G,7,0)</f>
        <v>AUTOMOTIVO</v>
      </c>
    </row>
    <row r="5865" spans="1:24" x14ac:dyDescent="0.3">
      <c r="A5865" t="s">
        <v>4533</v>
      </c>
      <c r="C5865" t="s">
        <v>4534</v>
      </c>
      <c r="D5865" s="1">
        <v>46093</v>
      </c>
      <c r="E5865" t="s">
        <v>4535</v>
      </c>
      <c r="F5865">
        <v>9</v>
      </c>
      <c r="G5865">
        <v>145</v>
      </c>
      <c r="H5865" t="str">
        <f>VLOOKUP(G5865,[1]OPERADORES!$A:$B,2,0)</f>
        <v xml:space="preserve">FABRICIA </v>
      </c>
      <c r="I5865" t="s">
        <v>21</v>
      </c>
      <c r="J5865" t="s">
        <v>504</v>
      </c>
      <c r="K5865" t="s">
        <v>4536</v>
      </c>
      <c r="L5865">
        <v>22173</v>
      </c>
      <c r="M5865" t="s">
        <v>194</v>
      </c>
      <c r="O5865" t="s">
        <v>11</v>
      </c>
      <c r="P5865">
        <v>5102</v>
      </c>
      <c r="Q5865">
        <v>30</v>
      </c>
      <c r="R5865">
        <v>4.58</v>
      </c>
      <c r="S5865">
        <v>137.4</v>
      </c>
      <c r="T5865">
        <v>104.4</v>
      </c>
      <c r="U5865">
        <v>24.02</v>
      </c>
      <c r="V5865" t="str">
        <f>VLOOKUP(L5865,'[2]tabela de preços'!$A:$D,4,0)</f>
        <v>3M</v>
      </c>
      <c r="W5865" t="str">
        <f>VLOOKUP(L5865,'[2]tabela de preços'!$A:$F,6,0)</f>
        <v>FITA AUTOMOTIVA</v>
      </c>
      <c r="X5865" t="str">
        <f>VLOOKUP(L5865,'[2]tabela de preços'!$A:$G,7,0)</f>
        <v>AUTOMOTIVO</v>
      </c>
    </row>
    <row r="5866" spans="1:24" x14ac:dyDescent="0.3">
      <c r="A5866" t="s">
        <v>4533</v>
      </c>
      <c r="C5866" t="s">
        <v>4534</v>
      </c>
      <c r="D5866" s="1">
        <v>46093</v>
      </c>
      <c r="E5866" t="s">
        <v>4535</v>
      </c>
      <c r="F5866">
        <v>9</v>
      </c>
      <c r="G5866">
        <v>145</v>
      </c>
      <c r="H5866" t="str">
        <f>VLOOKUP(G5866,[1]OPERADORES!$A:$B,2,0)</f>
        <v xml:space="preserve">FABRICIA </v>
      </c>
      <c r="I5866" t="s">
        <v>21</v>
      </c>
      <c r="J5866" t="s">
        <v>504</v>
      </c>
      <c r="K5866" t="s">
        <v>4536</v>
      </c>
      <c r="L5866">
        <v>22188</v>
      </c>
      <c r="M5866" t="s">
        <v>78</v>
      </c>
      <c r="O5866" t="s">
        <v>11</v>
      </c>
      <c r="P5866">
        <v>5102</v>
      </c>
      <c r="Q5866">
        <v>25</v>
      </c>
      <c r="R5866">
        <v>14.35</v>
      </c>
      <c r="S5866">
        <v>358.75</v>
      </c>
      <c r="T5866">
        <v>272.25</v>
      </c>
      <c r="U5866">
        <v>24.11</v>
      </c>
      <c r="V5866" t="str">
        <f>VLOOKUP(L5866,'[2]tabela de preços'!$A:$D,4,0)</f>
        <v>3M</v>
      </c>
      <c r="W5866" t="str">
        <f>VLOOKUP(L5866,'[2]tabela de preços'!$A:$F,6,0)</f>
        <v>FITA AUTOMOTIVA</v>
      </c>
      <c r="X5866" t="str">
        <f>VLOOKUP(L5866,'[2]tabela de preços'!$A:$G,7,0)</f>
        <v>AUTOMOTIVO</v>
      </c>
    </row>
    <row r="5867" spans="1:24" x14ac:dyDescent="0.3">
      <c r="A5867" t="s">
        <v>4533</v>
      </c>
      <c r="C5867" t="s">
        <v>4534</v>
      </c>
      <c r="D5867" s="1">
        <v>46093</v>
      </c>
      <c r="E5867" t="s">
        <v>4535</v>
      </c>
      <c r="F5867">
        <v>9</v>
      </c>
      <c r="G5867">
        <v>145</v>
      </c>
      <c r="H5867" t="str">
        <f>VLOOKUP(G5867,[1]OPERADORES!$A:$B,2,0)</f>
        <v xml:space="preserve">FABRICIA </v>
      </c>
      <c r="I5867" t="s">
        <v>21</v>
      </c>
      <c r="J5867" t="s">
        <v>504</v>
      </c>
      <c r="K5867" t="s">
        <v>4536</v>
      </c>
      <c r="L5867">
        <v>24240</v>
      </c>
      <c r="M5867" t="s">
        <v>240</v>
      </c>
      <c r="O5867" t="s">
        <v>11</v>
      </c>
      <c r="P5867">
        <v>5102</v>
      </c>
      <c r="Q5867">
        <v>50</v>
      </c>
      <c r="R5867">
        <v>4.32</v>
      </c>
      <c r="S5867">
        <v>216</v>
      </c>
      <c r="T5867">
        <v>164</v>
      </c>
      <c r="U5867">
        <v>24.07</v>
      </c>
      <c r="V5867" t="str">
        <f>VLOOKUP(L5867,'[2]tabela de preços'!$A:$D,4,0)</f>
        <v>ADERE</v>
      </c>
      <c r="W5867" t="str">
        <f>VLOOKUP(L5867,'[2]tabela de preços'!$A:$F,6,0)</f>
        <v>FITA AUTOMOTIVA</v>
      </c>
      <c r="X5867" t="str">
        <f>VLOOKUP(L5867,'[2]tabela de preços'!$A:$G,7,0)</f>
        <v>AUTOMOTIVO</v>
      </c>
    </row>
    <row r="5868" spans="1:24" x14ac:dyDescent="0.3">
      <c r="A5868" t="s">
        <v>4533</v>
      </c>
      <c r="C5868" t="s">
        <v>4534</v>
      </c>
      <c r="D5868" s="1">
        <v>46093</v>
      </c>
      <c r="E5868" t="s">
        <v>4535</v>
      </c>
      <c r="F5868">
        <v>9</v>
      </c>
      <c r="G5868">
        <v>145</v>
      </c>
      <c r="H5868" t="str">
        <f>VLOOKUP(G5868,[1]OPERADORES!$A:$B,2,0)</f>
        <v xml:space="preserve">FABRICIA </v>
      </c>
      <c r="I5868" t="s">
        <v>21</v>
      </c>
      <c r="J5868" t="s">
        <v>504</v>
      </c>
      <c r="K5868" t="s">
        <v>4536</v>
      </c>
      <c r="L5868">
        <v>13</v>
      </c>
      <c r="M5868" t="s">
        <v>152</v>
      </c>
      <c r="O5868" t="s">
        <v>11</v>
      </c>
      <c r="P5868">
        <v>5102</v>
      </c>
      <c r="Q5868">
        <v>50</v>
      </c>
      <c r="R5868">
        <v>5.69</v>
      </c>
      <c r="S5868">
        <v>284.5</v>
      </c>
      <c r="T5868">
        <v>208</v>
      </c>
      <c r="U5868">
        <v>26.89</v>
      </c>
      <c r="V5868" t="str">
        <f>VLOOKUP(L5868,'[2]tabela de preços'!$A:$D,4,0)</f>
        <v>3M</v>
      </c>
      <c r="W5868" t="str">
        <f>VLOOKUP(L5868,'[2]tabela de preços'!$A:$F,6,0)</f>
        <v>LIXA DÁGUA</v>
      </c>
      <c r="X5868" t="str">
        <f>VLOOKUP(L5868,'[2]tabela de preços'!$A:$G,7,0)</f>
        <v>AUTOMOTIVO</v>
      </c>
    </row>
    <row r="5869" spans="1:24" x14ac:dyDescent="0.3">
      <c r="A5869" t="s">
        <v>4533</v>
      </c>
      <c r="C5869" t="s">
        <v>4534</v>
      </c>
      <c r="D5869" s="1">
        <v>46093</v>
      </c>
      <c r="E5869" t="s">
        <v>4535</v>
      </c>
      <c r="F5869">
        <v>9</v>
      </c>
      <c r="G5869">
        <v>145</v>
      </c>
      <c r="H5869" t="str">
        <f>VLOOKUP(G5869,[1]OPERADORES!$A:$B,2,0)</f>
        <v xml:space="preserve">FABRICIA </v>
      </c>
      <c r="I5869" t="s">
        <v>21</v>
      </c>
      <c r="J5869" t="s">
        <v>504</v>
      </c>
      <c r="K5869" t="s">
        <v>4536</v>
      </c>
      <c r="L5869">
        <v>15</v>
      </c>
      <c r="M5869" t="s">
        <v>205</v>
      </c>
      <c r="O5869" t="s">
        <v>11</v>
      </c>
      <c r="P5869">
        <v>5102</v>
      </c>
      <c r="Q5869">
        <v>50</v>
      </c>
      <c r="R5869">
        <v>5.69</v>
      </c>
      <c r="S5869">
        <v>284.5</v>
      </c>
      <c r="T5869">
        <v>208</v>
      </c>
      <c r="U5869">
        <v>26.89</v>
      </c>
      <c r="V5869" t="str">
        <f>VLOOKUP(L5869,'[2]tabela de preços'!$A:$D,4,0)</f>
        <v>3M</v>
      </c>
      <c r="W5869" t="str">
        <f>VLOOKUP(L5869,'[2]tabela de preços'!$A:$F,6,0)</f>
        <v>LIXA DÁGUA</v>
      </c>
      <c r="X5869" t="str">
        <f>VLOOKUP(L5869,'[2]tabela de preços'!$A:$G,7,0)</f>
        <v>AUTOMOTIVO</v>
      </c>
    </row>
    <row r="5870" spans="1:24" x14ac:dyDescent="0.3">
      <c r="A5870" t="s">
        <v>4533</v>
      </c>
      <c r="C5870" t="s">
        <v>4534</v>
      </c>
      <c r="D5870" s="1">
        <v>46093</v>
      </c>
      <c r="E5870" t="s">
        <v>4535</v>
      </c>
      <c r="F5870">
        <v>9</v>
      </c>
      <c r="G5870">
        <v>145</v>
      </c>
      <c r="H5870" t="str">
        <f>VLOOKUP(G5870,[1]OPERADORES!$A:$B,2,0)</f>
        <v xml:space="preserve">FABRICIA </v>
      </c>
      <c r="I5870" t="s">
        <v>21</v>
      </c>
      <c r="J5870" t="s">
        <v>504</v>
      </c>
      <c r="K5870" t="s">
        <v>4536</v>
      </c>
      <c r="L5870">
        <v>16</v>
      </c>
      <c r="M5870" t="s">
        <v>122</v>
      </c>
      <c r="O5870" t="s">
        <v>11</v>
      </c>
      <c r="P5870">
        <v>5102</v>
      </c>
      <c r="Q5870">
        <v>50</v>
      </c>
      <c r="R5870">
        <v>2.9</v>
      </c>
      <c r="S5870">
        <v>145</v>
      </c>
      <c r="T5870">
        <v>110</v>
      </c>
      <c r="U5870">
        <v>24.14</v>
      </c>
      <c r="V5870" t="str">
        <f>VLOOKUP(L5870,'[2]tabela de preços'!$A:$D,4,0)</f>
        <v>3M</v>
      </c>
      <c r="W5870" t="str">
        <f>VLOOKUP(L5870,'[2]tabela de preços'!$A:$F,6,0)</f>
        <v>LIXA DÁGUA</v>
      </c>
      <c r="X5870" t="str">
        <f>VLOOKUP(L5870,'[2]tabela de preços'!$A:$G,7,0)</f>
        <v>AUTOMOTIVO</v>
      </c>
    </row>
    <row r="5871" spans="1:24" x14ac:dyDescent="0.3">
      <c r="A5871" t="s">
        <v>4533</v>
      </c>
      <c r="C5871" t="s">
        <v>4534</v>
      </c>
      <c r="D5871" s="1">
        <v>46093</v>
      </c>
      <c r="E5871" t="s">
        <v>4535</v>
      </c>
      <c r="F5871">
        <v>9</v>
      </c>
      <c r="G5871">
        <v>145</v>
      </c>
      <c r="H5871" t="str">
        <f>VLOOKUP(G5871,[1]OPERADORES!$A:$B,2,0)</f>
        <v xml:space="preserve">FABRICIA </v>
      </c>
      <c r="I5871" t="s">
        <v>21</v>
      </c>
      <c r="J5871" t="s">
        <v>504</v>
      </c>
      <c r="K5871" t="s">
        <v>4536</v>
      </c>
      <c r="L5871">
        <v>83819</v>
      </c>
      <c r="M5871" t="s">
        <v>1237</v>
      </c>
      <c r="O5871" t="s">
        <v>11</v>
      </c>
      <c r="P5871">
        <v>5102</v>
      </c>
      <c r="Q5871">
        <v>50</v>
      </c>
      <c r="R5871">
        <v>3.49</v>
      </c>
      <c r="S5871">
        <v>174.5</v>
      </c>
      <c r="T5871">
        <v>132.5</v>
      </c>
      <c r="U5871">
        <v>24.07</v>
      </c>
      <c r="V5871" t="str">
        <f>VLOOKUP(L5871,'[2]tabela de preços'!$A:$D,4,0)</f>
        <v>3M</v>
      </c>
      <c r="W5871" t="str">
        <f>VLOOKUP(L5871,'[2]tabela de preços'!$A:$F,6,0)</f>
        <v>LIXA DÁGUA</v>
      </c>
      <c r="X5871" t="str">
        <f>VLOOKUP(L5871,'[2]tabela de preços'!$A:$G,7,0)</f>
        <v>AUTOMOTIVO</v>
      </c>
    </row>
    <row r="5872" spans="1:24" x14ac:dyDescent="0.3">
      <c r="A5872" t="s">
        <v>4533</v>
      </c>
      <c r="C5872" t="s">
        <v>4534</v>
      </c>
      <c r="D5872" s="1">
        <v>46093</v>
      </c>
      <c r="E5872" t="s">
        <v>4535</v>
      </c>
      <c r="F5872">
        <v>9</v>
      </c>
      <c r="G5872">
        <v>145</v>
      </c>
      <c r="H5872" t="str">
        <f>VLOOKUP(G5872,[1]OPERADORES!$A:$B,2,0)</f>
        <v xml:space="preserve">FABRICIA </v>
      </c>
      <c r="I5872" t="s">
        <v>21</v>
      </c>
      <c r="J5872" t="s">
        <v>504</v>
      </c>
      <c r="K5872" t="s">
        <v>4536</v>
      </c>
      <c r="L5872">
        <v>10238</v>
      </c>
      <c r="M5872" t="s">
        <v>79</v>
      </c>
      <c r="O5872" t="s">
        <v>11</v>
      </c>
      <c r="P5872">
        <v>5102</v>
      </c>
      <c r="Q5872">
        <v>50</v>
      </c>
      <c r="R5872">
        <v>2.95</v>
      </c>
      <c r="S5872">
        <v>147.5</v>
      </c>
      <c r="T5872">
        <v>112</v>
      </c>
      <c r="U5872">
        <v>24.07</v>
      </c>
      <c r="V5872" t="str">
        <f>VLOOKUP(L5872,'[2]tabela de preços'!$A:$D,4,0)</f>
        <v>NORTON</v>
      </c>
      <c r="W5872" t="str">
        <f>VLOOKUP(L5872,'[2]tabela de preços'!$A:$F,6,0)</f>
        <v xml:space="preserve">DISCOS / LIXAS / ABRASIVOS </v>
      </c>
      <c r="X5872" t="str">
        <f>VLOOKUP(L5872,'[2]tabela de preços'!$A:$G,7,0)</f>
        <v>AUTOMOTIVO</v>
      </c>
    </row>
    <row r="5873" spans="1:24" x14ac:dyDescent="0.3">
      <c r="A5873" t="s">
        <v>4533</v>
      </c>
      <c r="C5873" t="s">
        <v>4534</v>
      </c>
      <c r="D5873" s="1">
        <v>46093</v>
      </c>
      <c r="E5873" t="s">
        <v>4535</v>
      </c>
      <c r="F5873">
        <v>9</v>
      </c>
      <c r="G5873">
        <v>145</v>
      </c>
      <c r="H5873" t="str">
        <f>VLOOKUP(G5873,[1]OPERADORES!$A:$B,2,0)</f>
        <v xml:space="preserve">FABRICIA </v>
      </c>
      <c r="I5873" t="s">
        <v>21</v>
      </c>
      <c r="J5873" t="s">
        <v>504</v>
      </c>
      <c r="K5873" t="s">
        <v>4536</v>
      </c>
      <c r="L5873">
        <v>10242</v>
      </c>
      <c r="M5873" t="s">
        <v>82</v>
      </c>
      <c r="O5873" t="s">
        <v>11</v>
      </c>
      <c r="P5873">
        <v>5102</v>
      </c>
      <c r="Q5873">
        <v>50</v>
      </c>
      <c r="R5873">
        <v>2.95</v>
      </c>
      <c r="S5873">
        <v>147.5</v>
      </c>
      <c r="T5873">
        <v>112</v>
      </c>
      <c r="U5873">
        <v>24.07</v>
      </c>
      <c r="V5873" t="str">
        <f>VLOOKUP(L5873,'[2]tabela de preços'!$A:$D,4,0)</f>
        <v>NORTON</v>
      </c>
      <c r="W5873" t="str">
        <f>VLOOKUP(L5873,'[2]tabela de preços'!$A:$F,6,0)</f>
        <v xml:space="preserve">DISCOS / LIXAS / ABRASIVOS </v>
      </c>
      <c r="X5873" t="str">
        <f>VLOOKUP(L5873,'[2]tabela de preços'!$A:$G,7,0)</f>
        <v>AUTOMOTIVO</v>
      </c>
    </row>
    <row r="5874" spans="1:24" x14ac:dyDescent="0.3">
      <c r="A5874" t="s">
        <v>4533</v>
      </c>
      <c r="C5874" t="s">
        <v>4534</v>
      </c>
      <c r="D5874" s="1">
        <v>46093</v>
      </c>
      <c r="E5874" t="s">
        <v>4535</v>
      </c>
      <c r="F5874">
        <v>9</v>
      </c>
      <c r="G5874">
        <v>145</v>
      </c>
      <c r="H5874" t="str">
        <f>VLOOKUP(G5874,[1]OPERADORES!$A:$B,2,0)</f>
        <v xml:space="preserve">FABRICIA </v>
      </c>
      <c r="I5874" t="s">
        <v>21</v>
      </c>
      <c r="J5874" t="s">
        <v>504</v>
      </c>
      <c r="K5874" t="s">
        <v>4536</v>
      </c>
      <c r="L5874">
        <v>10243</v>
      </c>
      <c r="M5874" t="s">
        <v>83</v>
      </c>
      <c r="O5874" t="s">
        <v>11</v>
      </c>
      <c r="P5874">
        <v>5102</v>
      </c>
      <c r="Q5874">
        <v>50</v>
      </c>
      <c r="R5874">
        <v>2.54</v>
      </c>
      <c r="S5874">
        <v>127</v>
      </c>
      <c r="T5874">
        <v>96.5</v>
      </c>
      <c r="U5874">
        <v>24.02</v>
      </c>
      <c r="V5874" t="str">
        <f>VLOOKUP(L5874,'[2]tabela de preços'!$A:$D,4,0)</f>
        <v>NORTON</v>
      </c>
      <c r="W5874" t="str">
        <f>VLOOKUP(L5874,'[2]tabela de preços'!$A:$F,6,0)</f>
        <v xml:space="preserve">DISCOS / LIXAS / ABRASIVOS </v>
      </c>
      <c r="X5874" t="str">
        <f>VLOOKUP(L5874,'[2]tabela de preços'!$A:$G,7,0)</f>
        <v>AUTOMOTIVO</v>
      </c>
    </row>
    <row r="5875" spans="1:24" x14ac:dyDescent="0.3">
      <c r="A5875" t="s">
        <v>4533</v>
      </c>
      <c r="C5875" t="s">
        <v>4534</v>
      </c>
      <c r="D5875" s="1">
        <v>46093</v>
      </c>
      <c r="E5875" t="s">
        <v>4535</v>
      </c>
      <c r="F5875">
        <v>9</v>
      </c>
      <c r="G5875">
        <v>145</v>
      </c>
      <c r="H5875" t="str">
        <f>VLOOKUP(G5875,[1]OPERADORES!$A:$B,2,0)</f>
        <v xml:space="preserve">FABRICIA </v>
      </c>
      <c r="I5875" t="s">
        <v>21</v>
      </c>
      <c r="J5875" t="s">
        <v>504</v>
      </c>
      <c r="K5875" t="s">
        <v>4536</v>
      </c>
      <c r="L5875">
        <v>10244</v>
      </c>
      <c r="M5875" t="s">
        <v>84</v>
      </c>
      <c r="O5875" t="s">
        <v>11</v>
      </c>
      <c r="P5875">
        <v>5102</v>
      </c>
      <c r="Q5875">
        <v>50</v>
      </c>
      <c r="R5875">
        <v>2.54</v>
      </c>
      <c r="S5875">
        <v>127</v>
      </c>
      <c r="T5875">
        <v>96.5</v>
      </c>
      <c r="U5875">
        <v>24.02</v>
      </c>
      <c r="V5875" t="str">
        <f>VLOOKUP(L5875,'[2]tabela de preços'!$A:$D,4,0)</f>
        <v>NORTON</v>
      </c>
      <c r="W5875" t="str">
        <f>VLOOKUP(L5875,'[2]tabela de preços'!$A:$F,6,0)</f>
        <v xml:space="preserve">DISCOS / LIXAS / ABRASIVOS </v>
      </c>
      <c r="X5875" t="str">
        <f>VLOOKUP(L5875,'[2]tabela de preços'!$A:$G,7,0)</f>
        <v>AUTOMOTIVO</v>
      </c>
    </row>
    <row r="5876" spans="1:24" x14ac:dyDescent="0.3">
      <c r="A5876" t="s">
        <v>4533</v>
      </c>
      <c r="C5876" t="s">
        <v>4534</v>
      </c>
      <c r="D5876" s="1">
        <v>46093</v>
      </c>
      <c r="E5876" t="s">
        <v>4535</v>
      </c>
      <c r="F5876">
        <v>9</v>
      </c>
      <c r="G5876">
        <v>145</v>
      </c>
      <c r="H5876" t="str">
        <f>VLOOKUP(G5876,[1]OPERADORES!$A:$B,2,0)</f>
        <v xml:space="preserve">FABRICIA </v>
      </c>
      <c r="I5876" t="s">
        <v>21</v>
      </c>
      <c r="J5876" t="s">
        <v>504</v>
      </c>
      <c r="K5876" t="s">
        <v>4536</v>
      </c>
      <c r="L5876">
        <v>10245</v>
      </c>
      <c r="M5876" t="s">
        <v>195</v>
      </c>
      <c r="O5876" t="s">
        <v>11</v>
      </c>
      <c r="P5876">
        <v>5102</v>
      </c>
      <c r="Q5876">
        <v>50</v>
      </c>
      <c r="R5876">
        <v>2.54</v>
      </c>
      <c r="S5876">
        <v>127</v>
      </c>
      <c r="T5876">
        <v>96.5</v>
      </c>
      <c r="U5876">
        <v>24.02</v>
      </c>
      <c r="V5876" t="str">
        <f>VLOOKUP(L5876,'[2]tabela de preços'!$A:$D,4,0)</f>
        <v>NORTON</v>
      </c>
      <c r="W5876" t="str">
        <f>VLOOKUP(L5876,'[2]tabela de preços'!$A:$F,6,0)</f>
        <v xml:space="preserve">DISCOS / LIXAS / ABRASIVOS </v>
      </c>
      <c r="X5876" t="str">
        <f>VLOOKUP(L5876,'[2]tabela de preços'!$A:$G,7,0)</f>
        <v>AUTOMOTIVO</v>
      </c>
    </row>
    <row r="5877" spans="1:24" x14ac:dyDescent="0.3">
      <c r="A5877" t="s">
        <v>4533</v>
      </c>
      <c r="C5877" t="s">
        <v>4534</v>
      </c>
      <c r="D5877" s="1">
        <v>46093</v>
      </c>
      <c r="E5877" t="s">
        <v>4535</v>
      </c>
      <c r="F5877">
        <v>9</v>
      </c>
      <c r="G5877">
        <v>145</v>
      </c>
      <c r="H5877" t="str">
        <f>VLOOKUP(G5877,[1]OPERADORES!$A:$B,2,0)</f>
        <v xml:space="preserve">FABRICIA </v>
      </c>
      <c r="I5877" t="s">
        <v>21</v>
      </c>
      <c r="J5877" t="s">
        <v>504</v>
      </c>
      <c r="K5877" t="s">
        <v>4536</v>
      </c>
      <c r="L5877">
        <v>10246</v>
      </c>
      <c r="M5877" t="s">
        <v>206</v>
      </c>
      <c r="O5877" t="s">
        <v>11</v>
      </c>
      <c r="P5877">
        <v>5102</v>
      </c>
      <c r="Q5877">
        <v>50</v>
      </c>
      <c r="R5877">
        <v>2.54</v>
      </c>
      <c r="S5877">
        <v>127</v>
      </c>
      <c r="T5877">
        <v>96.5</v>
      </c>
      <c r="U5877">
        <v>24.02</v>
      </c>
      <c r="V5877" t="str">
        <f>VLOOKUP(L5877,'[2]tabela de preços'!$A:$D,4,0)</f>
        <v>NORTON</v>
      </c>
      <c r="W5877" t="str">
        <f>VLOOKUP(L5877,'[2]tabela de preços'!$A:$F,6,0)</f>
        <v xml:space="preserve">DISCOS / LIXAS / ABRASIVOS </v>
      </c>
      <c r="X5877" t="str">
        <f>VLOOKUP(L5877,'[2]tabela de preços'!$A:$G,7,0)</f>
        <v>AUTOMOTIVO</v>
      </c>
    </row>
    <row r="5878" spans="1:24" x14ac:dyDescent="0.3">
      <c r="A5878" t="s">
        <v>1688</v>
      </c>
      <c r="C5878" t="s">
        <v>4537</v>
      </c>
      <c r="D5878" s="1">
        <v>46093</v>
      </c>
      <c r="E5878" t="s">
        <v>4538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1691</v>
      </c>
      <c r="K5878" t="s">
        <v>1692</v>
      </c>
      <c r="L5878">
        <v>84823</v>
      </c>
      <c r="M5878" t="s">
        <v>331</v>
      </c>
      <c r="O5878" t="s">
        <v>11</v>
      </c>
      <c r="P5878">
        <v>5102</v>
      </c>
      <c r="Q5878">
        <v>1</v>
      </c>
      <c r="R5878">
        <v>99.37</v>
      </c>
      <c r="S5878">
        <v>99.37</v>
      </c>
      <c r="T5878">
        <v>75.42</v>
      </c>
      <c r="U5878">
        <v>24.1</v>
      </c>
      <c r="V5878" t="str">
        <f>VLOOKUP(L5878,'[2]tabela de preços'!$A:$D,4,0)</f>
        <v>BRASILUX</v>
      </c>
      <c r="W5878" t="str">
        <f>VLOOKUP(L5878,'[2]tabela de preços'!$A:$F,6,0)</f>
        <v>DILUENTE</v>
      </c>
      <c r="X5878" t="str">
        <f>VLOOKUP(L5878,'[2]tabela de preços'!$A:$G,7,0)</f>
        <v>AUTOMOTIVO</v>
      </c>
    </row>
    <row r="5879" spans="1:24" x14ac:dyDescent="0.3">
      <c r="A5879" t="s">
        <v>1688</v>
      </c>
      <c r="C5879" t="s">
        <v>4537</v>
      </c>
      <c r="D5879" s="1">
        <v>46093</v>
      </c>
      <c r="E5879" t="s">
        <v>4538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1691</v>
      </c>
      <c r="K5879" t="s">
        <v>1692</v>
      </c>
      <c r="L5879">
        <v>84560</v>
      </c>
      <c r="M5879" t="s">
        <v>118</v>
      </c>
      <c r="O5879" t="s">
        <v>11</v>
      </c>
      <c r="P5879">
        <v>5102</v>
      </c>
      <c r="Q5879">
        <v>1</v>
      </c>
      <c r="R5879">
        <v>49.89</v>
      </c>
      <c r="S5879">
        <v>49.89</v>
      </c>
      <c r="T5879">
        <v>41.13</v>
      </c>
      <c r="U5879">
        <v>17.559999999999999</v>
      </c>
      <c r="V5879" t="str">
        <f>VLOOKUP(L5879,'[2]tabela de preços'!$A:$D,4,0)</f>
        <v>BRASILUX</v>
      </c>
      <c r="W5879" t="str">
        <f>VLOOKUP(L5879,'[2]tabela de preços'!$A:$F,6,0)</f>
        <v>THINNER DE LIMPEZA</v>
      </c>
      <c r="X5879" t="str">
        <f>VLOOKUP(L5879,'[2]tabela de preços'!$A:$G,7,0)</f>
        <v>THINNER</v>
      </c>
    </row>
    <row r="5880" spans="1:24" x14ac:dyDescent="0.3">
      <c r="A5880" t="s">
        <v>1688</v>
      </c>
      <c r="C5880" t="s">
        <v>4537</v>
      </c>
      <c r="D5880" s="1">
        <v>46093</v>
      </c>
      <c r="E5880" t="s">
        <v>4538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1691</v>
      </c>
      <c r="K5880" t="s">
        <v>1692</v>
      </c>
      <c r="L5880">
        <v>85649</v>
      </c>
      <c r="M5880" t="s">
        <v>478</v>
      </c>
      <c r="O5880" t="s">
        <v>11</v>
      </c>
      <c r="P5880">
        <v>5403</v>
      </c>
      <c r="Q5880">
        <v>12</v>
      </c>
      <c r="R5880">
        <v>8.49</v>
      </c>
      <c r="S5880">
        <v>101.88</v>
      </c>
      <c r="T5880">
        <v>83.04</v>
      </c>
      <c r="U5880">
        <v>18.489999999999998</v>
      </c>
      <c r="V5880" t="str">
        <f>VLOOKUP(L5880,'[2]tabela de preços'!$A:$D,4,0)</f>
        <v>UNIPEGA</v>
      </c>
      <c r="W5880" t="str">
        <f>VLOOKUP(L5880,'[2]tabela de preços'!$A:$F,6,0)</f>
        <v xml:space="preserve">SPRAYS </v>
      </c>
      <c r="X5880" t="str">
        <f>VLOOKUP(L5880,'[2]tabela de preços'!$A:$G,7,0)</f>
        <v>AUTOMOTIVO</v>
      </c>
    </row>
    <row r="5881" spans="1:24" x14ac:dyDescent="0.3">
      <c r="A5881" t="s">
        <v>3823</v>
      </c>
      <c r="C5881" t="s">
        <v>4539</v>
      </c>
      <c r="D5881" s="1">
        <v>46093</v>
      </c>
      <c r="E5881" t="s">
        <v>4540</v>
      </c>
      <c r="F5881">
        <v>9</v>
      </c>
      <c r="G5881">
        <v>197</v>
      </c>
      <c r="H5881" t="str">
        <f>VLOOKUP(G5881,[1]OPERADORES!$A:$B,2,0)</f>
        <v xml:space="preserve">POLIANA LORRANE DE AMORIM </v>
      </c>
      <c r="I5881" t="s">
        <v>21</v>
      </c>
      <c r="J5881" t="s">
        <v>397</v>
      </c>
      <c r="K5881" t="s">
        <v>3826</v>
      </c>
      <c r="L5881">
        <v>84385</v>
      </c>
      <c r="M5881" t="s">
        <v>2012</v>
      </c>
      <c r="O5881" t="s">
        <v>11</v>
      </c>
      <c r="P5881">
        <v>5403</v>
      </c>
      <c r="Q5881">
        <v>2</v>
      </c>
      <c r="R5881">
        <v>181.31</v>
      </c>
      <c r="S5881">
        <v>362.62</v>
      </c>
      <c r="T5881">
        <v>275.22000000000003</v>
      </c>
      <c r="U5881">
        <v>24.1</v>
      </c>
      <c r="V5881" t="str">
        <f>VLOOKUP(L5881,'[2]tabela de preços'!$A:$D,4,0)</f>
        <v>BRASILUX</v>
      </c>
      <c r="W5881" t="str">
        <f>VLOOKUP(L5881,'[2]tabela de preços'!$A:$F,6,0)</f>
        <v>TINTA PARA PISO</v>
      </c>
      <c r="X5881" t="str">
        <f>VLOOKUP(L5881,'[2]tabela de preços'!$A:$G,7,0)</f>
        <v>IMOBILIÁRIO</v>
      </c>
    </row>
    <row r="5882" spans="1:24" x14ac:dyDescent="0.3">
      <c r="A5882" t="s">
        <v>1824</v>
      </c>
      <c r="B5882" t="s">
        <v>1825</v>
      </c>
      <c r="C5882" t="s">
        <v>4541</v>
      </c>
      <c r="D5882" s="1">
        <v>46093</v>
      </c>
      <c r="E5882" t="s">
        <v>4542</v>
      </c>
      <c r="F5882">
        <v>9</v>
      </c>
      <c r="G5882">
        <v>197</v>
      </c>
      <c r="H5882" t="str">
        <f>VLOOKUP(G5882,[1]OPERADORES!$A:$B,2,0)</f>
        <v xml:space="preserve">POLIANA LORRANE DE AMORIM </v>
      </c>
      <c r="I5882" t="s">
        <v>21</v>
      </c>
      <c r="J5882" t="s">
        <v>1788</v>
      </c>
      <c r="K5882" t="s">
        <v>1828</v>
      </c>
      <c r="L5882">
        <v>21437</v>
      </c>
      <c r="M5882" t="s">
        <v>1832</v>
      </c>
      <c r="O5882" t="s">
        <v>11</v>
      </c>
      <c r="P5882">
        <v>5102</v>
      </c>
      <c r="Q5882">
        <v>6</v>
      </c>
      <c r="R5882">
        <v>8.41</v>
      </c>
      <c r="S5882">
        <v>50.46</v>
      </c>
      <c r="T5882">
        <v>38.28</v>
      </c>
      <c r="U5882">
        <v>24.14</v>
      </c>
      <c r="V5882" t="str">
        <f>VLOOKUP(L5882,'[2]tabela de preços'!$A:$D,4,0)</f>
        <v>ROBERLO</v>
      </c>
      <c r="W5882" t="str">
        <f>VLOOKUP(L5882,'[2]tabela de preços'!$A:$F,6,0)</f>
        <v>PRIMER AUTOMOTIVO</v>
      </c>
      <c r="X5882" t="str">
        <f>VLOOKUP(L5882,'[2]tabela de preços'!$A:$G,7,0)</f>
        <v>AUTOMOTIVO</v>
      </c>
    </row>
    <row r="5883" spans="1:24" x14ac:dyDescent="0.3">
      <c r="A5883" t="s">
        <v>1824</v>
      </c>
      <c r="B5883" t="s">
        <v>1825</v>
      </c>
      <c r="C5883" t="s">
        <v>4541</v>
      </c>
      <c r="D5883" s="1">
        <v>46093</v>
      </c>
      <c r="E5883" t="s">
        <v>4542</v>
      </c>
      <c r="F5883">
        <v>9</v>
      </c>
      <c r="G5883">
        <v>197</v>
      </c>
      <c r="H5883" t="str">
        <f>VLOOKUP(G5883,[1]OPERADORES!$A:$B,2,0)</f>
        <v xml:space="preserve">POLIANA LORRANE DE AMORIM </v>
      </c>
      <c r="I5883" t="s">
        <v>21</v>
      </c>
      <c r="J5883" t="s">
        <v>1788</v>
      </c>
      <c r="K5883" t="s">
        <v>1828</v>
      </c>
      <c r="L5883">
        <v>10236</v>
      </c>
      <c r="M5883" t="s">
        <v>133</v>
      </c>
      <c r="O5883" t="s">
        <v>11</v>
      </c>
      <c r="P5883">
        <v>5102</v>
      </c>
      <c r="Q5883">
        <v>10</v>
      </c>
      <c r="R5883">
        <v>2.79</v>
      </c>
      <c r="S5883">
        <v>27.9</v>
      </c>
      <c r="T5883">
        <v>23.2</v>
      </c>
      <c r="U5883">
        <v>16.850000000000001</v>
      </c>
      <c r="V5883" t="str">
        <f>VLOOKUP(L5883,'[2]tabela de preços'!$A:$D,4,0)</f>
        <v>NORTON</v>
      </c>
      <c r="W5883" t="str">
        <f>VLOOKUP(L5883,'[2]tabela de preços'!$A:$F,6,0)</f>
        <v xml:space="preserve">DISCOS / LIXAS / ABRASIVOS </v>
      </c>
      <c r="X5883" t="str">
        <f>VLOOKUP(L5883,'[2]tabela de preços'!$A:$G,7,0)</f>
        <v>AUTOMOTIVO</v>
      </c>
    </row>
    <row r="5884" spans="1:24" x14ac:dyDescent="0.3">
      <c r="A5884" t="s">
        <v>1824</v>
      </c>
      <c r="B5884" t="s">
        <v>1825</v>
      </c>
      <c r="C5884" t="s">
        <v>4541</v>
      </c>
      <c r="D5884" s="1">
        <v>46093</v>
      </c>
      <c r="E5884" t="s">
        <v>4542</v>
      </c>
      <c r="F5884">
        <v>9</v>
      </c>
      <c r="G5884">
        <v>197</v>
      </c>
      <c r="H5884" t="str">
        <f>VLOOKUP(G5884,[1]OPERADORES!$A:$B,2,0)</f>
        <v xml:space="preserve">POLIANA LORRANE DE AMORIM </v>
      </c>
      <c r="I5884" t="s">
        <v>21</v>
      </c>
      <c r="J5884" t="s">
        <v>1788</v>
      </c>
      <c r="K5884" t="s">
        <v>1828</v>
      </c>
      <c r="L5884">
        <v>10230</v>
      </c>
      <c r="M5884" t="s">
        <v>193</v>
      </c>
      <c r="O5884" t="s">
        <v>11</v>
      </c>
      <c r="P5884">
        <v>5102</v>
      </c>
      <c r="Q5884">
        <v>10</v>
      </c>
      <c r="R5884">
        <v>2.79</v>
      </c>
      <c r="S5884">
        <v>27.9</v>
      </c>
      <c r="T5884">
        <v>23.2</v>
      </c>
      <c r="U5884">
        <v>16.850000000000001</v>
      </c>
      <c r="V5884" t="str">
        <f>VLOOKUP(L5884,'[2]tabela de preços'!$A:$D,4,0)</f>
        <v>NORTON</v>
      </c>
      <c r="W5884" t="str">
        <f>VLOOKUP(L5884,'[2]tabela de preços'!$A:$F,6,0)</f>
        <v xml:space="preserve">DISCOS / LIXAS / ABRASIVOS </v>
      </c>
      <c r="X5884" t="str">
        <f>VLOOKUP(L5884,'[2]tabela de preços'!$A:$G,7,0)</f>
        <v>AUTOMOTIVO</v>
      </c>
    </row>
    <row r="5885" spans="1:24" x14ac:dyDescent="0.3">
      <c r="A5885" t="s">
        <v>1824</v>
      </c>
      <c r="B5885" t="s">
        <v>1825</v>
      </c>
      <c r="C5885" t="s">
        <v>4541</v>
      </c>
      <c r="D5885" s="1">
        <v>46093</v>
      </c>
      <c r="E5885" t="s">
        <v>4542</v>
      </c>
      <c r="F5885">
        <v>9</v>
      </c>
      <c r="G5885">
        <v>197</v>
      </c>
      <c r="H5885" t="str">
        <f>VLOOKUP(G5885,[1]OPERADORES!$A:$B,2,0)</f>
        <v xml:space="preserve">POLIANA LORRANE DE AMORIM </v>
      </c>
      <c r="I5885" t="s">
        <v>21</v>
      </c>
      <c r="J5885" t="s">
        <v>1788</v>
      </c>
      <c r="K5885" t="s">
        <v>1828</v>
      </c>
      <c r="L5885">
        <v>5</v>
      </c>
      <c r="M5885" t="s">
        <v>147</v>
      </c>
      <c r="O5885" t="s">
        <v>11</v>
      </c>
      <c r="P5885">
        <v>5102</v>
      </c>
      <c r="Q5885">
        <v>2</v>
      </c>
      <c r="R5885">
        <v>5.15</v>
      </c>
      <c r="S5885">
        <v>10.3</v>
      </c>
      <c r="T5885">
        <v>7.82</v>
      </c>
      <c r="U5885">
        <v>24.08</v>
      </c>
      <c r="V5885" t="str">
        <f>VLOOKUP(L5885,'[2]tabela de preços'!$A:$D,4,0)</f>
        <v>BRILHO ESTOPA</v>
      </c>
      <c r="W5885" t="str">
        <f>VLOOKUP(L5885,'[2]tabela de preços'!$A:$F,6,0)</f>
        <v>ESTOPAS</v>
      </c>
      <c r="X5885" t="str">
        <f>VLOOKUP(L5885,'[2]tabela de preços'!$A:$G,7,0)</f>
        <v>AUTOMOTIVO</v>
      </c>
    </row>
    <row r="5886" spans="1:24" x14ac:dyDescent="0.3">
      <c r="A5886" t="s">
        <v>1824</v>
      </c>
      <c r="B5886" t="s">
        <v>1825</v>
      </c>
      <c r="C5886" t="s">
        <v>4541</v>
      </c>
      <c r="D5886" s="1">
        <v>46093</v>
      </c>
      <c r="E5886" t="s">
        <v>4542</v>
      </c>
      <c r="F5886">
        <v>9</v>
      </c>
      <c r="G5886">
        <v>197</v>
      </c>
      <c r="H5886" t="str">
        <f>VLOOKUP(G5886,[1]OPERADORES!$A:$B,2,0)</f>
        <v xml:space="preserve">POLIANA LORRANE DE AMORIM </v>
      </c>
      <c r="I5886" t="s">
        <v>21</v>
      </c>
      <c r="J5886" t="s">
        <v>1788</v>
      </c>
      <c r="K5886" t="s">
        <v>1828</v>
      </c>
      <c r="L5886">
        <v>24240</v>
      </c>
      <c r="M5886" t="s">
        <v>240</v>
      </c>
      <c r="O5886" t="s">
        <v>11</v>
      </c>
      <c r="P5886">
        <v>5102</v>
      </c>
      <c r="Q5886">
        <v>10</v>
      </c>
      <c r="R5886">
        <v>3.9</v>
      </c>
      <c r="S5886">
        <v>39</v>
      </c>
      <c r="T5886">
        <v>32.799999999999997</v>
      </c>
      <c r="U5886">
        <v>15.9</v>
      </c>
      <c r="V5886" t="str">
        <f>VLOOKUP(L5886,'[2]tabela de preços'!$A:$D,4,0)</f>
        <v>ADERE</v>
      </c>
      <c r="W5886" t="str">
        <f>VLOOKUP(L5886,'[2]tabela de preços'!$A:$F,6,0)</f>
        <v>FITA AUTOMOTIVA</v>
      </c>
      <c r="X5886" t="str">
        <f>VLOOKUP(L5886,'[2]tabela de preços'!$A:$G,7,0)</f>
        <v>AUTOMOTIVO</v>
      </c>
    </row>
    <row r="5887" spans="1:24" x14ac:dyDescent="0.3">
      <c r="A5887" t="s">
        <v>1824</v>
      </c>
      <c r="B5887" t="s">
        <v>1825</v>
      </c>
      <c r="C5887" t="s">
        <v>4541</v>
      </c>
      <c r="D5887" s="1">
        <v>46093</v>
      </c>
      <c r="E5887" t="s">
        <v>4542</v>
      </c>
      <c r="F5887">
        <v>9</v>
      </c>
      <c r="G5887">
        <v>197</v>
      </c>
      <c r="H5887" t="str">
        <f>VLOOKUP(G5887,[1]OPERADORES!$A:$B,2,0)</f>
        <v xml:space="preserve">POLIANA LORRANE DE AMORIM </v>
      </c>
      <c r="I5887" t="s">
        <v>21</v>
      </c>
      <c r="J5887" t="s">
        <v>1788</v>
      </c>
      <c r="K5887" t="s">
        <v>1828</v>
      </c>
      <c r="L5887">
        <v>23690</v>
      </c>
      <c r="M5887" t="s">
        <v>98</v>
      </c>
      <c r="O5887" t="s">
        <v>11</v>
      </c>
      <c r="P5887">
        <v>5403</v>
      </c>
      <c r="Q5887">
        <v>6</v>
      </c>
      <c r="R5887">
        <v>39.89</v>
      </c>
      <c r="S5887">
        <v>239.34</v>
      </c>
      <c r="T5887">
        <v>189.66</v>
      </c>
      <c r="U5887">
        <v>20.76</v>
      </c>
      <c r="V5887" t="str">
        <f>VLOOKUP(L5887,'[2]tabela de preços'!$A:$D,4,0)</f>
        <v>WANDA</v>
      </c>
      <c r="W5887" t="str">
        <f>VLOOKUP(L5887,'[2]tabela de preços'!$A:$F,6,0)</f>
        <v>VERNIZ AUTOMOTIVO</v>
      </c>
      <c r="X5887" t="str">
        <f>VLOOKUP(L5887,'[2]tabela de preços'!$A:$G,7,0)</f>
        <v>AUTOMOTIVO</v>
      </c>
    </row>
    <row r="5888" spans="1:24" x14ac:dyDescent="0.3">
      <c r="A5888" t="s">
        <v>1824</v>
      </c>
      <c r="B5888" t="s">
        <v>1825</v>
      </c>
      <c r="C5888" t="s">
        <v>4541</v>
      </c>
      <c r="D5888" s="1">
        <v>46093</v>
      </c>
      <c r="E5888" t="s">
        <v>4542</v>
      </c>
      <c r="F5888">
        <v>9</v>
      </c>
      <c r="G5888">
        <v>197</v>
      </c>
      <c r="H5888" t="str">
        <f>VLOOKUP(G5888,[1]OPERADORES!$A:$B,2,0)</f>
        <v xml:space="preserve">POLIANA LORRANE DE AMORIM </v>
      </c>
      <c r="I5888" t="s">
        <v>21</v>
      </c>
      <c r="J5888" t="s">
        <v>1788</v>
      </c>
      <c r="K5888" t="s">
        <v>1828</v>
      </c>
      <c r="L5888">
        <v>10238</v>
      </c>
      <c r="M5888" t="s">
        <v>79</v>
      </c>
      <c r="O5888" t="s">
        <v>11</v>
      </c>
      <c r="P5888">
        <v>5102</v>
      </c>
      <c r="Q5888">
        <v>10</v>
      </c>
      <c r="R5888">
        <v>2.79</v>
      </c>
      <c r="S5888">
        <v>27.9</v>
      </c>
      <c r="T5888">
        <v>22.4</v>
      </c>
      <c r="U5888">
        <v>19.71</v>
      </c>
      <c r="V5888" t="str">
        <f>VLOOKUP(L5888,'[2]tabela de preços'!$A:$D,4,0)</f>
        <v>NORTON</v>
      </c>
      <c r="W5888" t="str">
        <f>VLOOKUP(L5888,'[2]tabela de preços'!$A:$F,6,0)</f>
        <v xml:space="preserve">DISCOS / LIXAS / ABRASIVOS </v>
      </c>
      <c r="X5888" t="str">
        <f>VLOOKUP(L5888,'[2]tabela de preços'!$A:$G,7,0)</f>
        <v>AUTOMOTIVO</v>
      </c>
    </row>
    <row r="5889" spans="1:24" x14ac:dyDescent="0.3">
      <c r="A5889" t="s">
        <v>1824</v>
      </c>
      <c r="B5889" t="s">
        <v>1825</v>
      </c>
      <c r="C5889" t="s">
        <v>4541</v>
      </c>
      <c r="D5889" s="1">
        <v>46093</v>
      </c>
      <c r="E5889" t="s">
        <v>4542</v>
      </c>
      <c r="F5889">
        <v>9</v>
      </c>
      <c r="G5889">
        <v>197</v>
      </c>
      <c r="H5889" t="str">
        <f>VLOOKUP(G5889,[1]OPERADORES!$A:$B,2,0)</f>
        <v xml:space="preserve">POLIANA LORRANE DE AMORIM </v>
      </c>
      <c r="I5889" t="s">
        <v>21</v>
      </c>
      <c r="J5889" t="s">
        <v>1788</v>
      </c>
      <c r="K5889" t="s">
        <v>1828</v>
      </c>
      <c r="L5889">
        <v>10243</v>
      </c>
      <c r="M5889" t="s">
        <v>83</v>
      </c>
      <c r="O5889" t="s">
        <v>11</v>
      </c>
      <c r="P5889">
        <v>5102</v>
      </c>
      <c r="Q5889">
        <v>10</v>
      </c>
      <c r="R5889">
        <v>2.79</v>
      </c>
      <c r="S5889">
        <v>27.9</v>
      </c>
      <c r="T5889">
        <v>19.3</v>
      </c>
      <c r="U5889">
        <v>30.82</v>
      </c>
      <c r="V5889" t="str">
        <f>VLOOKUP(L5889,'[2]tabela de preços'!$A:$D,4,0)</f>
        <v>NORTON</v>
      </c>
      <c r="W5889" t="str">
        <f>VLOOKUP(L5889,'[2]tabela de preços'!$A:$F,6,0)</f>
        <v xml:space="preserve">DISCOS / LIXAS / ABRASIVOS </v>
      </c>
      <c r="X5889" t="str">
        <f>VLOOKUP(L5889,'[2]tabela de preços'!$A:$G,7,0)</f>
        <v>AUTOMOTIVO</v>
      </c>
    </row>
    <row r="5890" spans="1:24" x14ac:dyDescent="0.3">
      <c r="A5890" t="s">
        <v>1824</v>
      </c>
      <c r="B5890" t="s">
        <v>1825</v>
      </c>
      <c r="C5890" t="s">
        <v>4541</v>
      </c>
      <c r="D5890" s="1">
        <v>46093</v>
      </c>
      <c r="E5890" t="s">
        <v>4542</v>
      </c>
      <c r="F5890">
        <v>9</v>
      </c>
      <c r="G5890">
        <v>197</v>
      </c>
      <c r="H5890" t="str">
        <f>VLOOKUP(G5890,[1]OPERADORES!$A:$B,2,0)</f>
        <v xml:space="preserve">POLIANA LORRANE DE AMORIM </v>
      </c>
      <c r="I5890" t="s">
        <v>21</v>
      </c>
      <c r="J5890" t="s">
        <v>1788</v>
      </c>
      <c r="K5890" t="s">
        <v>1828</v>
      </c>
      <c r="L5890">
        <v>10244</v>
      </c>
      <c r="M5890" t="s">
        <v>84</v>
      </c>
      <c r="O5890" t="s">
        <v>11</v>
      </c>
      <c r="P5890">
        <v>5102</v>
      </c>
      <c r="Q5890">
        <v>10</v>
      </c>
      <c r="R5890">
        <v>2.79</v>
      </c>
      <c r="S5890">
        <v>27.9</v>
      </c>
      <c r="T5890">
        <v>19.3</v>
      </c>
      <c r="U5890">
        <v>30.82</v>
      </c>
      <c r="V5890" t="str">
        <f>VLOOKUP(L5890,'[2]tabela de preços'!$A:$D,4,0)</f>
        <v>NORTON</v>
      </c>
      <c r="W5890" t="str">
        <f>VLOOKUP(L5890,'[2]tabela de preços'!$A:$F,6,0)</f>
        <v xml:space="preserve">DISCOS / LIXAS / ABRASIVOS </v>
      </c>
      <c r="X5890" t="str">
        <f>VLOOKUP(L5890,'[2]tabela de preços'!$A:$G,7,0)</f>
        <v>AUTOMOTIVO</v>
      </c>
    </row>
    <row r="5891" spans="1:24" x14ac:dyDescent="0.3">
      <c r="A5891" t="s">
        <v>1824</v>
      </c>
      <c r="B5891" t="s">
        <v>1825</v>
      </c>
      <c r="C5891" t="s">
        <v>4541</v>
      </c>
      <c r="D5891" s="1">
        <v>46093</v>
      </c>
      <c r="E5891" t="s">
        <v>4542</v>
      </c>
      <c r="F5891">
        <v>9</v>
      </c>
      <c r="G5891">
        <v>197</v>
      </c>
      <c r="H5891" t="str">
        <f>VLOOKUP(G5891,[1]OPERADORES!$A:$B,2,0)</f>
        <v xml:space="preserve">POLIANA LORRANE DE AMORIM </v>
      </c>
      <c r="I5891" t="s">
        <v>21</v>
      </c>
      <c r="J5891" t="s">
        <v>1788</v>
      </c>
      <c r="K5891" t="s">
        <v>1828</v>
      </c>
      <c r="L5891">
        <v>87043</v>
      </c>
      <c r="M5891" t="s">
        <v>217</v>
      </c>
      <c r="O5891" t="s">
        <v>11</v>
      </c>
      <c r="P5891">
        <v>5102</v>
      </c>
      <c r="Q5891">
        <v>9</v>
      </c>
      <c r="R5891">
        <v>21.89</v>
      </c>
      <c r="S5891">
        <v>197.01</v>
      </c>
      <c r="T5891">
        <v>162.18</v>
      </c>
      <c r="U5891">
        <v>17.68</v>
      </c>
      <c r="V5891" t="str">
        <f>VLOOKUP(L5891,'[2]tabela de preços'!$A:$D,4,0)</f>
        <v>ROBERLO</v>
      </c>
      <c r="W5891" t="str">
        <f>VLOOKUP(L5891,'[2]tabela de preços'!$A:$F,6,0)</f>
        <v>MASSA POLIÉSTER</v>
      </c>
      <c r="X5891" t="str">
        <f>VLOOKUP(L5891,'[2]tabela de preços'!$A:$G,7,0)</f>
        <v>AUTOMOTIVO</v>
      </c>
    </row>
    <row r="5892" spans="1:24" x14ac:dyDescent="0.3">
      <c r="A5892" t="s">
        <v>1824</v>
      </c>
      <c r="B5892" t="s">
        <v>1825</v>
      </c>
      <c r="C5892" t="s">
        <v>4541</v>
      </c>
      <c r="D5892" s="1">
        <v>46093</v>
      </c>
      <c r="E5892" t="s">
        <v>4542</v>
      </c>
      <c r="F5892">
        <v>9</v>
      </c>
      <c r="G5892">
        <v>197</v>
      </c>
      <c r="H5892" t="str">
        <f>VLOOKUP(G5892,[1]OPERADORES!$A:$B,2,0)</f>
        <v xml:space="preserve">POLIANA LORRANE DE AMORIM </v>
      </c>
      <c r="I5892" t="s">
        <v>21</v>
      </c>
      <c r="J5892" t="s">
        <v>1788</v>
      </c>
      <c r="K5892" t="s">
        <v>1828</v>
      </c>
      <c r="L5892">
        <v>21436</v>
      </c>
      <c r="M5892" t="s">
        <v>1833</v>
      </c>
      <c r="O5892" t="s">
        <v>11</v>
      </c>
      <c r="P5892">
        <v>5102</v>
      </c>
      <c r="Q5892">
        <v>6</v>
      </c>
      <c r="R5892">
        <v>34.659999999999997</v>
      </c>
      <c r="S5892">
        <v>207.96</v>
      </c>
      <c r="T5892">
        <v>157.86000000000001</v>
      </c>
      <c r="U5892">
        <v>24.09</v>
      </c>
      <c r="V5892" t="str">
        <f>VLOOKUP(L5892,'[2]tabela de preços'!$A:$D,4,0)</f>
        <v>ROBERLO</v>
      </c>
      <c r="W5892" t="str">
        <f>VLOOKUP(L5892,'[2]tabela de preços'!$A:$F,6,0)</f>
        <v>PRIMER AUTOMOTIVO</v>
      </c>
      <c r="X5892" t="str">
        <f>VLOOKUP(L5892,'[2]tabela de preços'!$A:$G,7,0)</f>
        <v>AUTOMOTIVO</v>
      </c>
    </row>
    <row r="5893" spans="1:24" x14ac:dyDescent="0.3">
      <c r="A5893" t="s">
        <v>1824</v>
      </c>
      <c r="B5893" t="s">
        <v>1825</v>
      </c>
      <c r="C5893" t="s">
        <v>4541</v>
      </c>
      <c r="D5893" s="1">
        <v>46093</v>
      </c>
      <c r="E5893" t="s">
        <v>4542</v>
      </c>
      <c r="F5893">
        <v>9</v>
      </c>
      <c r="G5893">
        <v>197</v>
      </c>
      <c r="H5893" t="str">
        <f>VLOOKUP(G5893,[1]OPERADORES!$A:$B,2,0)</f>
        <v xml:space="preserve">POLIANA LORRANE DE AMORIM </v>
      </c>
      <c r="I5893" t="s">
        <v>21</v>
      </c>
      <c r="J5893" t="s">
        <v>1788</v>
      </c>
      <c r="K5893" t="s">
        <v>1828</v>
      </c>
      <c r="L5893">
        <v>10296</v>
      </c>
      <c r="M5893" t="s">
        <v>334</v>
      </c>
      <c r="O5893" t="s">
        <v>11</v>
      </c>
      <c r="P5893">
        <v>5102</v>
      </c>
      <c r="Q5893">
        <v>1</v>
      </c>
      <c r="R5893">
        <v>17.02</v>
      </c>
      <c r="S5893">
        <v>17.02</v>
      </c>
      <c r="T5893">
        <v>12.57</v>
      </c>
      <c r="U5893">
        <v>26.15</v>
      </c>
      <c r="V5893" t="str">
        <f>VLOOKUP(L5893,'[2]tabela de preços'!$A:$D,4,0)</f>
        <v>ANJO</v>
      </c>
      <c r="W5893" t="str">
        <f>VLOOKUP(L5893,'[2]tabela de preços'!$A:$F,6,0)</f>
        <v>DESENGRAXANTE</v>
      </c>
      <c r="X5893" t="str">
        <f>VLOOKUP(L5893,'[2]tabela de preços'!$A:$G,7,0)</f>
        <v>AUTOMOTIVO</v>
      </c>
    </row>
    <row r="5894" spans="1:24" x14ac:dyDescent="0.3">
      <c r="A5894" t="s">
        <v>1969</v>
      </c>
      <c r="C5894" t="s">
        <v>4543</v>
      </c>
      <c r="D5894" s="1">
        <v>46093</v>
      </c>
      <c r="E5894" t="s">
        <v>4544</v>
      </c>
      <c r="F5894">
        <v>9</v>
      </c>
      <c r="G5894">
        <v>231</v>
      </c>
      <c r="H5894" t="str">
        <f>VLOOKUP(G5894,[1]OPERADORES!$A:$B,2,0)</f>
        <v>EDIJANE</v>
      </c>
      <c r="I5894" t="s">
        <v>715</v>
      </c>
      <c r="J5894" t="s">
        <v>1972</v>
      </c>
      <c r="K5894" t="s">
        <v>1973</v>
      </c>
      <c r="L5894">
        <v>84823</v>
      </c>
      <c r="M5894" t="s">
        <v>331</v>
      </c>
      <c r="O5894" t="s">
        <v>11</v>
      </c>
      <c r="P5894">
        <v>6102</v>
      </c>
      <c r="Q5894">
        <v>4</v>
      </c>
      <c r="R5894">
        <v>99.37</v>
      </c>
      <c r="S5894">
        <v>397.48</v>
      </c>
      <c r="T5894">
        <v>301.68</v>
      </c>
      <c r="U5894">
        <v>24.1</v>
      </c>
      <c r="V5894" t="str">
        <f>VLOOKUP(L5894,'[2]tabela de preços'!$A:$D,4,0)</f>
        <v>BRASILUX</v>
      </c>
      <c r="W5894" t="str">
        <f>VLOOKUP(L5894,'[2]tabela de preços'!$A:$F,6,0)</f>
        <v>DILUENTE</v>
      </c>
      <c r="X5894" t="str">
        <f>VLOOKUP(L5894,'[2]tabela de preços'!$A:$G,7,0)</f>
        <v>AUTOMOTIVO</v>
      </c>
    </row>
    <row r="5895" spans="1:24" x14ac:dyDescent="0.3">
      <c r="A5895" t="s">
        <v>1969</v>
      </c>
      <c r="C5895" t="s">
        <v>4543</v>
      </c>
      <c r="D5895" s="1">
        <v>46093</v>
      </c>
      <c r="E5895" t="s">
        <v>4544</v>
      </c>
      <c r="F5895">
        <v>9</v>
      </c>
      <c r="G5895">
        <v>231</v>
      </c>
      <c r="H5895" t="str">
        <f>VLOOKUP(G5895,[1]OPERADORES!$A:$B,2,0)</f>
        <v>EDIJANE</v>
      </c>
      <c r="I5895" t="s">
        <v>715</v>
      </c>
      <c r="J5895" t="s">
        <v>1972</v>
      </c>
      <c r="K5895" t="s">
        <v>1973</v>
      </c>
      <c r="L5895">
        <v>10236</v>
      </c>
      <c r="M5895" t="s">
        <v>133</v>
      </c>
      <c r="O5895" t="s">
        <v>11</v>
      </c>
      <c r="P5895">
        <v>6102</v>
      </c>
      <c r="Q5895">
        <v>10</v>
      </c>
      <c r="R5895">
        <v>3.06</v>
      </c>
      <c r="S5895">
        <v>30.6</v>
      </c>
      <c r="T5895">
        <v>23.2</v>
      </c>
      <c r="U5895">
        <v>24.18</v>
      </c>
      <c r="V5895" t="str">
        <f>VLOOKUP(L5895,'[2]tabela de preços'!$A:$D,4,0)</f>
        <v>NORTON</v>
      </c>
      <c r="W5895" t="str">
        <f>VLOOKUP(L5895,'[2]tabela de preços'!$A:$F,6,0)</f>
        <v xml:space="preserve">DISCOS / LIXAS / ABRASIVOS </v>
      </c>
      <c r="X5895" t="str">
        <f>VLOOKUP(L5895,'[2]tabela de preços'!$A:$G,7,0)</f>
        <v>AUTOMOTIVO</v>
      </c>
    </row>
    <row r="5896" spans="1:24" x14ac:dyDescent="0.3">
      <c r="A5896" t="s">
        <v>1969</v>
      </c>
      <c r="C5896" t="s">
        <v>4543</v>
      </c>
      <c r="D5896" s="1">
        <v>46093</v>
      </c>
      <c r="E5896" t="s">
        <v>4544</v>
      </c>
      <c r="F5896">
        <v>9</v>
      </c>
      <c r="G5896">
        <v>231</v>
      </c>
      <c r="H5896" t="str">
        <f>VLOOKUP(G5896,[1]OPERADORES!$A:$B,2,0)</f>
        <v>EDIJANE</v>
      </c>
      <c r="I5896" t="s">
        <v>715</v>
      </c>
      <c r="J5896" t="s">
        <v>1972</v>
      </c>
      <c r="K5896" t="s">
        <v>1973</v>
      </c>
      <c r="L5896">
        <v>10224</v>
      </c>
      <c r="M5896" t="s">
        <v>270</v>
      </c>
      <c r="O5896" t="s">
        <v>11</v>
      </c>
      <c r="P5896">
        <v>6102</v>
      </c>
      <c r="Q5896">
        <v>10</v>
      </c>
      <c r="R5896">
        <v>3.06</v>
      </c>
      <c r="S5896">
        <v>30.6</v>
      </c>
      <c r="T5896">
        <v>23.2</v>
      </c>
      <c r="U5896">
        <v>24.18</v>
      </c>
      <c r="V5896" t="str">
        <f>VLOOKUP(L5896,'[2]tabela de preços'!$A:$D,4,0)</f>
        <v>NORTON</v>
      </c>
      <c r="W5896" t="str">
        <f>VLOOKUP(L5896,'[2]tabela de preços'!$A:$F,6,0)</f>
        <v xml:space="preserve">DISCOS / LIXAS / ABRASIVOS </v>
      </c>
      <c r="X5896" t="str">
        <f>VLOOKUP(L5896,'[2]tabela de preços'!$A:$G,7,0)</f>
        <v>AUTOMOTIVO</v>
      </c>
    </row>
    <row r="5897" spans="1:24" x14ac:dyDescent="0.3">
      <c r="A5897" t="s">
        <v>1969</v>
      </c>
      <c r="C5897" t="s">
        <v>4543</v>
      </c>
      <c r="D5897" s="1">
        <v>46093</v>
      </c>
      <c r="E5897" t="s">
        <v>4544</v>
      </c>
      <c r="F5897">
        <v>9</v>
      </c>
      <c r="G5897">
        <v>231</v>
      </c>
      <c r="H5897" t="str">
        <f>VLOOKUP(G5897,[1]OPERADORES!$A:$B,2,0)</f>
        <v>EDIJANE</v>
      </c>
      <c r="I5897" t="s">
        <v>715</v>
      </c>
      <c r="J5897" t="s">
        <v>1972</v>
      </c>
      <c r="K5897" t="s">
        <v>1973</v>
      </c>
      <c r="L5897">
        <v>10230</v>
      </c>
      <c r="M5897" t="s">
        <v>193</v>
      </c>
      <c r="O5897" t="s">
        <v>11</v>
      </c>
      <c r="P5897">
        <v>6102</v>
      </c>
      <c r="Q5897">
        <v>10</v>
      </c>
      <c r="R5897">
        <v>3.06</v>
      </c>
      <c r="S5897">
        <v>30.6</v>
      </c>
      <c r="T5897">
        <v>23.2</v>
      </c>
      <c r="U5897">
        <v>24.18</v>
      </c>
      <c r="V5897" t="str">
        <f>VLOOKUP(L5897,'[2]tabela de preços'!$A:$D,4,0)</f>
        <v>NORTON</v>
      </c>
      <c r="W5897" t="str">
        <f>VLOOKUP(L5897,'[2]tabela de preços'!$A:$F,6,0)</f>
        <v xml:space="preserve">DISCOS / LIXAS / ABRASIVOS </v>
      </c>
      <c r="X5897" t="str">
        <f>VLOOKUP(L5897,'[2]tabela de preços'!$A:$G,7,0)</f>
        <v>AUTOMOTIVO</v>
      </c>
    </row>
    <row r="5898" spans="1:24" x14ac:dyDescent="0.3">
      <c r="A5898" t="s">
        <v>1969</v>
      </c>
      <c r="C5898" t="s">
        <v>4543</v>
      </c>
      <c r="D5898" s="1">
        <v>46093</v>
      </c>
      <c r="E5898" t="s">
        <v>4544</v>
      </c>
      <c r="F5898">
        <v>9</v>
      </c>
      <c r="G5898">
        <v>231</v>
      </c>
      <c r="H5898" t="str">
        <f>VLOOKUP(G5898,[1]OPERADORES!$A:$B,2,0)</f>
        <v>EDIJANE</v>
      </c>
      <c r="I5898" t="s">
        <v>715</v>
      </c>
      <c r="J5898" t="s">
        <v>1972</v>
      </c>
      <c r="K5898" t="s">
        <v>1973</v>
      </c>
      <c r="L5898">
        <v>9784</v>
      </c>
      <c r="M5898" t="s">
        <v>1330</v>
      </c>
      <c r="O5898" t="s">
        <v>11</v>
      </c>
      <c r="P5898">
        <v>6102</v>
      </c>
      <c r="Q5898">
        <v>2</v>
      </c>
      <c r="R5898">
        <v>10.46</v>
      </c>
      <c r="S5898">
        <v>20.92</v>
      </c>
      <c r="T5898">
        <v>15.88</v>
      </c>
      <c r="U5898">
        <v>24.09</v>
      </c>
      <c r="V5898" t="str">
        <f>VLOOKUP(L5898,'[2]tabela de preços'!$A:$D,4,0)</f>
        <v>WANDA</v>
      </c>
      <c r="W5898" t="str">
        <f>VLOOKUP(L5898,'[2]tabela de preços'!$A:$F,6,0)</f>
        <v>CATALISADORES INDIVIDUAS</v>
      </c>
      <c r="X5898" t="str">
        <f>VLOOKUP(L5898,'[2]tabela de preços'!$A:$G,7,0)</f>
        <v>AUTOMOTIVO</v>
      </c>
    </row>
    <row r="5899" spans="1:24" x14ac:dyDescent="0.3">
      <c r="A5899" t="s">
        <v>1969</v>
      </c>
      <c r="C5899" t="s">
        <v>4543</v>
      </c>
      <c r="D5899" s="1">
        <v>46093</v>
      </c>
      <c r="E5899" t="s">
        <v>4544</v>
      </c>
      <c r="F5899">
        <v>9</v>
      </c>
      <c r="G5899">
        <v>231</v>
      </c>
      <c r="H5899" t="str">
        <f>VLOOKUP(G5899,[1]OPERADORES!$A:$B,2,0)</f>
        <v>EDIJANE</v>
      </c>
      <c r="I5899" t="s">
        <v>715</v>
      </c>
      <c r="J5899" t="s">
        <v>1972</v>
      </c>
      <c r="K5899" t="s">
        <v>1973</v>
      </c>
      <c r="L5899">
        <v>84756</v>
      </c>
      <c r="M5899" t="s">
        <v>861</v>
      </c>
      <c r="O5899" t="s">
        <v>11</v>
      </c>
      <c r="P5899">
        <v>6403</v>
      </c>
      <c r="Q5899">
        <v>2</v>
      </c>
      <c r="R5899">
        <v>81.56</v>
      </c>
      <c r="S5899">
        <v>163.12</v>
      </c>
      <c r="T5899">
        <v>123.8</v>
      </c>
      <c r="U5899">
        <v>24.1</v>
      </c>
      <c r="V5899" t="str">
        <f>VLOOKUP(L5899,'[2]tabela de preços'!$A:$D,4,0)</f>
        <v>BRASILUX</v>
      </c>
      <c r="W5899" t="str">
        <f>VLOOKUP(L5899,'[2]tabela de preços'!$A:$F,6,0)</f>
        <v>ESMALTES</v>
      </c>
      <c r="X5899" t="str">
        <f>VLOOKUP(L5899,'[2]tabela de preços'!$A:$G,7,0)</f>
        <v>INDUSTRIAL</v>
      </c>
    </row>
    <row r="5900" spans="1:24" x14ac:dyDescent="0.3">
      <c r="A5900" t="s">
        <v>1969</v>
      </c>
      <c r="C5900" t="s">
        <v>4543</v>
      </c>
      <c r="D5900" s="1">
        <v>46093</v>
      </c>
      <c r="E5900" t="s">
        <v>4544</v>
      </c>
      <c r="F5900">
        <v>9</v>
      </c>
      <c r="G5900">
        <v>231</v>
      </c>
      <c r="H5900" t="str">
        <f>VLOOKUP(G5900,[1]OPERADORES!$A:$B,2,0)</f>
        <v>EDIJANE</v>
      </c>
      <c r="I5900" t="s">
        <v>715</v>
      </c>
      <c r="J5900" t="s">
        <v>1972</v>
      </c>
      <c r="K5900" t="s">
        <v>1973</v>
      </c>
      <c r="L5900">
        <v>22684</v>
      </c>
      <c r="M5900" t="s">
        <v>73</v>
      </c>
      <c r="O5900" t="s">
        <v>11</v>
      </c>
      <c r="P5900">
        <v>6102</v>
      </c>
      <c r="Q5900">
        <v>32</v>
      </c>
      <c r="R5900">
        <v>3.65</v>
      </c>
      <c r="S5900">
        <v>116.8</v>
      </c>
      <c r="T5900">
        <v>98.56</v>
      </c>
      <c r="U5900">
        <v>15.62</v>
      </c>
      <c r="V5900" t="str">
        <f>VLOOKUP(L5900,'[2]tabela de preços'!$A:$D,4,0)</f>
        <v>3M</v>
      </c>
      <c r="W5900" t="str">
        <f>VLOOKUP(L5900,'[2]tabela de preços'!$A:$F,6,0)</f>
        <v>FITA AUTOMOTIVA</v>
      </c>
      <c r="X5900" t="str">
        <f>VLOOKUP(L5900,'[2]tabela de preços'!$A:$G,7,0)</f>
        <v>AUTOMOTIVO</v>
      </c>
    </row>
    <row r="5901" spans="1:24" x14ac:dyDescent="0.3">
      <c r="A5901" t="s">
        <v>1969</v>
      </c>
      <c r="C5901" t="s">
        <v>4543</v>
      </c>
      <c r="D5901" s="1">
        <v>46093</v>
      </c>
      <c r="E5901" t="s">
        <v>4544</v>
      </c>
      <c r="F5901">
        <v>9</v>
      </c>
      <c r="G5901">
        <v>231</v>
      </c>
      <c r="H5901" t="str">
        <f>VLOOKUP(G5901,[1]OPERADORES!$A:$B,2,0)</f>
        <v>EDIJANE</v>
      </c>
      <c r="I5901" t="s">
        <v>715</v>
      </c>
      <c r="J5901" t="s">
        <v>1972</v>
      </c>
      <c r="K5901" t="s">
        <v>1973</v>
      </c>
      <c r="L5901">
        <v>23076</v>
      </c>
      <c r="M5901" t="s">
        <v>97</v>
      </c>
      <c r="O5901" t="s">
        <v>11</v>
      </c>
      <c r="P5901">
        <v>6403</v>
      </c>
      <c r="Q5901">
        <v>6</v>
      </c>
      <c r="R5901">
        <v>33.89</v>
      </c>
      <c r="S5901">
        <v>203.34</v>
      </c>
      <c r="T5901">
        <v>159.18</v>
      </c>
      <c r="U5901">
        <v>21.72</v>
      </c>
      <c r="V5901" t="str">
        <f>VLOOKUP(L5901,'[2]tabela de preços'!$A:$D,4,0)</f>
        <v>WANDA</v>
      </c>
      <c r="W5901" t="str">
        <f>VLOOKUP(L5901,'[2]tabela de preços'!$A:$F,6,0)</f>
        <v>PRIMER AUTOMOTIVO</v>
      </c>
      <c r="X5901" t="str">
        <f>VLOOKUP(L5901,'[2]tabela de preços'!$A:$G,7,0)</f>
        <v>AUTOMOTIVO</v>
      </c>
    </row>
    <row r="5902" spans="1:24" x14ac:dyDescent="0.3">
      <c r="A5902" t="s">
        <v>1969</v>
      </c>
      <c r="C5902" t="s">
        <v>4543</v>
      </c>
      <c r="D5902" s="1">
        <v>46093</v>
      </c>
      <c r="E5902" t="s">
        <v>4544</v>
      </c>
      <c r="F5902">
        <v>9</v>
      </c>
      <c r="G5902">
        <v>231</v>
      </c>
      <c r="H5902" t="str">
        <f>VLOOKUP(G5902,[1]OPERADORES!$A:$B,2,0)</f>
        <v>EDIJANE</v>
      </c>
      <c r="I5902" t="s">
        <v>715</v>
      </c>
      <c r="J5902" t="s">
        <v>1972</v>
      </c>
      <c r="K5902" t="s">
        <v>1973</v>
      </c>
      <c r="L5902">
        <v>21842</v>
      </c>
      <c r="M5902" t="s">
        <v>4545</v>
      </c>
      <c r="O5902" t="s">
        <v>11</v>
      </c>
      <c r="P5902">
        <v>6102</v>
      </c>
      <c r="Q5902">
        <v>6</v>
      </c>
      <c r="R5902">
        <v>55.62</v>
      </c>
      <c r="S5902">
        <v>333.72</v>
      </c>
      <c r="T5902">
        <v>253.26</v>
      </c>
      <c r="U5902">
        <v>24.11</v>
      </c>
      <c r="V5902" t="str">
        <f>VLOOKUP(L5902,'[2]tabela de preços'!$A:$D,4,0)</f>
        <v>WANDA</v>
      </c>
      <c r="W5902" t="str">
        <f>VLOOKUP(L5902,'[2]tabela de preços'!$A:$F,6,0)</f>
        <v>TINTAS PU</v>
      </c>
      <c r="X5902" t="str">
        <f>VLOOKUP(L5902,'[2]tabela de preços'!$A:$G,7,0)</f>
        <v>AUTOMOTIVO</v>
      </c>
    </row>
    <row r="5903" spans="1:24" x14ac:dyDescent="0.3">
      <c r="A5903" t="s">
        <v>1969</v>
      </c>
      <c r="C5903" t="s">
        <v>4543</v>
      </c>
      <c r="D5903" s="1">
        <v>46093</v>
      </c>
      <c r="E5903" t="s">
        <v>4544</v>
      </c>
      <c r="F5903">
        <v>9</v>
      </c>
      <c r="G5903">
        <v>231</v>
      </c>
      <c r="H5903" t="str">
        <f>VLOOKUP(G5903,[1]OPERADORES!$A:$B,2,0)</f>
        <v>EDIJANE</v>
      </c>
      <c r="I5903" t="s">
        <v>715</v>
      </c>
      <c r="J5903" t="s">
        <v>1972</v>
      </c>
      <c r="K5903" t="s">
        <v>1973</v>
      </c>
      <c r="L5903">
        <v>23602</v>
      </c>
      <c r="M5903" t="s">
        <v>215</v>
      </c>
      <c r="O5903" t="s">
        <v>11</v>
      </c>
      <c r="P5903">
        <v>6403</v>
      </c>
      <c r="Q5903">
        <v>18</v>
      </c>
      <c r="R5903">
        <v>36.9</v>
      </c>
      <c r="S5903">
        <v>664.2</v>
      </c>
      <c r="T5903">
        <v>526.5</v>
      </c>
      <c r="U5903">
        <v>20.73</v>
      </c>
      <c r="V5903" t="str">
        <f>VLOOKUP(L5903,'[2]tabela de preços'!$A:$D,4,0)</f>
        <v>SHERWIN WILLIAMS</v>
      </c>
      <c r="W5903" t="str">
        <f>VLOOKUP(L5903,'[2]tabela de preços'!$A:$F,6,0)</f>
        <v>VERNIZ AUTOMOTIVO</v>
      </c>
      <c r="X5903" t="str">
        <f>VLOOKUP(L5903,'[2]tabela de preços'!$A:$G,7,0)</f>
        <v>AUTOMOTIVO</v>
      </c>
    </row>
    <row r="5904" spans="1:24" x14ac:dyDescent="0.3">
      <c r="A5904" t="s">
        <v>1969</v>
      </c>
      <c r="C5904" t="s">
        <v>4543</v>
      </c>
      <c r="D5904" s="1">
        <v>46093</v>
      </c>
      <c r="E5904" t="s">
        <v>4544</v>
      </c>
      <c r="F5904">
        <v>9</v>
      </c>
      <c r="G5904">
        <v>231</v>
      </c>
      <c r="H5904" t="str">
        <f>VLOOKUP(G5904,[1]OPERADORES!$A:$B,2,0)</f>
        <v>EDIJANE</v>
      </c>
      <c r="I5904" t="s">
        <v>715</v>
      </c>
      <c r="J5904" t="s">
        <v>1972</v>
      </c>
      <c r="K5904" t="s">
        <v>1973</v>
      </c>
      <c r="L5904">
        <v>15</v>
      </c>
      <c r="M5904" t="s">
        <v>205</v>
      </c>
      <c r="O5904" t="s">
        <v>11</v>
      </c>
      <c r="P5904">
        <v>6102</v>
      </c>
      <c r="Q5904">
        <v>5</v>
      </c>
      <c r="R5904">
        <v>5.69</v>
      </c>
      <c r="S5904">
        <v>28.45</v>
      </c>
      <c r="T5904">
        <v>20.8</v>
      </c>
      <c r="U5904">
        <v>26.89</v>
      </c>
      <c r="V5904" t="str">
        <f>VLOOKUP(L5904,'[2]tabela de preços'!$A:$D,4,0)</f>
        <v>3M</v>
      </c>
      <c r="W5904" t="str">
        <f>VLOOKUP(L5904,'[2]tabela de preços'!$A:$F,6,0)</f>
        <v>LIXA DÁGUA</v>
      </c>
      <c r="X5904" t="str">
        <f>VLOOKUP(L5904,'[2]tabela de preços'!$A:$G,7,0)</f>
        <v>AUTOMOTIVO</v>
      </c>
    </row>
    <row r="5905" spans="1:24" x14ac:dyDescent="0.3">
      <c r="A5905" t="s">
        <v>1969</v>
      </c>
      <c r="C5905" t="s">
        <v>4543</v>
      </c>
      <c r="D5905" s="1">
        <v>46093</v>
      </c>
      <c r="E5905" t="s">
        <v>4544</v>
      </c>
      <c r="F5905">
        <v>9</v>
      </c>
      <c r="G5905">
        <v>231</v>
      </c>
      <c r="H5905" t="str">
        <f>VLOOKUP(G5905,[1]OPERADORES!$A:$B,2,0)</f>
        <v>EDIJANE</v>
      </c>
      <c r="I5905" t="s">
        <v>715</v>
      </c>
      <c r="J5905" t="s">
        <v>1972</v>
      </c>
      <c r="K5905" t="s">
        <v>1973</v>
      </c>
      <c r="L5905">
        <v>10238</v>
      </c>
      <c r="M5905" t="s">
        <v>79</v>
      </c>
      <c r="O5905" t="s">
        <v>11</v>
      </c>
      <c r="P5905">
        <v>6102</v>
      </c>
      <c r="Q5905">
        <v>8</v>
      </c>
      <c r="R5905">
        <v>2.95</v>
      </c>
      <c r="S5905">
        <v>23.6</v>
      </c>
      <c r="T5905">
        <v>17.920000000000002</v>
      </c>
      <c r="U5905">
        <v>24.07</v>
      </c>
      <c r="V5905" t="str">
        <f>VLOOKUP(L5905,'[2]tabela de preços'!$A:$D,4,0)</f>
        <v>NORTON</v>
      </c>
      <c r="W5905" t="str">
        <f>VLOOKUP(L5905,'[2]tabela de preços'!$A:$F,6,0)</f>
        <v xml:space="preserve">DISCOS / LIXAS / ABRASIVOS </v>
      </c>
      <c r="X5905" t="str">
        <f>VLOOKUP(L5905,'[2]tabela de preços'!$A:$G,7,0)</f>
        <v>AUTOMOTIVO</v>
      </c>
    </row>
    <row r="5906" spans="1:24" x14ac:dyDescent="0.3">
      <c r="A5906" t="s">
        <v>1969</v>
      </c>
      <c r="C5906" t="s">
        <v>4543</v>
      </c>
      <c r="D5906" s="1">
        <v>46093</v>
      </c>
      <c r="E5906" t="s">
        <v>4544</v>
      </c>
      <c r="F5906">
        <v>9</v>
      </c>
      <c r="G5906">
        <v>231</v>
      </c>
      <c r="H5906" t="str">
        <f>VLOOKUP(G5906,[1]OPERADORES!$A:$B,2,0)</f>
        <v>EDIJANE</v>
      </c>
      <c r="I5906" t="s">
        <v>715</v>
      </c>
      <c r="J5906" t="s">
        <v>1972</v>
      </c>
      <c r="K5906" t="s">
        <v>1973</v>
      </c>
      <c r="L5906">
        <v>10242</v>
      </c>
      <c r="M5906" t="s">
        <v>82</v>
      </c>
      <c r="O5906" t="s">
        <v>11</v>
      </c>
      <c r="P5906">
        <v>6102</v>
      </c>
      <c r="Q5906">
        <v>8</v>
      </c>
      <c r="R5906">
        <v>2.95</v>
      </c>
      <c r="S5906">
        <v>23.6</v>
      </c>
      <c r="T5906">
        <v>17.920000000000002</v>
      </c>
      <c r="U5906">
        <v>24.07</v>
      </c>
      <c r="V5906" t="str">
        <f>VLOOKUP(L5906,'[2]tabela de preços'!$A:$D,4,0)</f>
        <v>NORTON</v>
      </c>
      <c r="W5906" t="str">
        <f>VLOOKUP(L5906,'[2]tabela de preços'!$A:$F,6,0)</f>
        <v xml:space="preserve">DISCOS / LIXAS / ABRASIVOS </v>
      </c>
      <c r="X5906" t="str">
        <f>VLOOKUP(L5906,'[2]tabela de preços'!$A:$G,7,0)</f>
        <v>AUTOMOTIVO</v>
      </c>
    </row>
    <row r="5907" spans="1:24" x14ac:dyDescent="0.3">
      <c r="A5907" t="s">
        <v>1969</v>
      </c>
      <c r="C5907" t="s">
        <v>4543</v>
      </c>
      <c r="D5907" s="1">
        <v>46093</v>
      </c>
      <c r="E5907" t="s">
        <v>4544</v>
      </c>
      <c r="F5907">
        <v>9</v>
      </c>
      <c r="G5907">
        <v>231</v>
      </c>
      <c r="H5907" t="str">
        <f>VLOOKUP(G5907,[1]OPERADORES!$A:$B,2,0)</f>
        <v>EDIJANE</v>
      </c>
      <c r="I5907" t="s">
        <v>715</v>
      </c>
      <c r="J5907" t="s">
        <v>1972</v>
      </c>
      <c r="K5907" t="s">
        <v>1973</v>
      </c>
      <c r="L5907">
        <v>10243</v>
      </c>
      <c r="M5907" t="s">
        <v>83</v>
      </c>
      <c r="O5907" t="s">
        <v>11</v>
      </c>
      <c r="P5907">
        <v>6102</v>
      </c>
      <c r="Q5907">
        <v>8</v>
      </c>
      <c r="R5907">
        <v>2.54</v>
      </c>
      <c r="S5907">
        <v>20.32</v>
      </c>
      <c r="T5907">
        <v>15.44</v>
      </c>
      <c r="U5907">
        <v>24.02</v>
      </c>
      <c r="V5907" t="str">
        <f>VLOOKUP(L5907,'[2]tabela de preços'!$A:$D,4,0)</f>
        <v>NORTON</v>
      </c>
      <c r="W5907" t="str">
        <f>VLOOKUP(L5907,'[2]tabela de preços'!$A:$F,6,0)</f>
        <v xml:space="preserve">DISCOS / LIXAS / ABRASIVOS </v>
      </c>
      <c r="X5907" t="str">
        <f>VLOOKUP(L5907,'[2]tabela de preços'!$A:$G,7,0)</f>
        <v>AUTOMOTIVO</v>
      </c>
    </row>
    <row r="5908" spans="1:24" x14ac:dyDescent="0.3">
      <c r="A5908" t="s">
        <v>1969</v>
      </c>
      <c r="C5908" t="s">
        <v>4543</v>
      </c>
      <c r="D5908" s="1">
        <v>46093</v>
      </c>
      <c r="E5908" t="s">
        <v>4544</v>
      </c>
      <c r="F5908">
        <v>9</v>
      </c>
      <c r="G5908">
        <v>231</v>
      </c>
      <c r="H5908" t="str">
        <f>VLOOKUP(G5908,[1]OPERADORES!$A:$B,2,0)</f>
        <v>EDIJANE</v>
      </c>
      <c r="I5908" t="s">
        <v>715</v>
      </c>
      <c r="J5908" t="s">
        <v>1972</v>
      </c>
      <c r="K5908" t="s">
        <v>1973</v>
      </c>
      <c r="L5908">
        <v>10244</v>
      </c>
      <c r="M5908" t="s">
        <v>84</v>
      </c>
      <c r="O5908" t="s">
        <v>11</v>
      </c>
      <c r="P5908">
        <v>6102</v>
      </c>
      <c r="Q5908">
        <v>8</v>
      </c>
      <c r="R5908">
        <v>2.54</v>
      </c>
      <c r="S5908">
        <v>20.32</v>
      </c>
      <c r="T5908">
        <v>15.44</v>
      </c>
      <c r="U5908">
        <v>24.02</v>
      </c>
      <c r="V5908" t="str">
        <f>VLOOKUP(L5908,'[2]tabela de preços'!$A:$D,4,0)</f>
        <v>NORTON</v>
      </c>
      <c r="W5908" t="str">
        <f>VLOOKUP(L5908,'[2]tabela de preços'!$A:$F,6,0)</f>
        <v xml:space="preserve">DISCOS / LIXAS / ABRASIVOS </v>
      </c>
      <c r="X5908" t="str">
        <f>VLOOKUP(L5908,'[2]tabela de preços'!$A:$G,7,0)</f>
        <v>AUTOMOTIVO</v>
      </c>
    </row>
    <row r="5909" spans="1:24" x14ac:dyDescent="0.3">
      <c r="A5909" t="s">
        <v>1969</v>
      </c>
      <c r="C5909" t="s">
        <v>4543</v>
      </c>
      <c r="D5909" s="1">
        <v>46093</v>
      </c>
      <c r="E5909" t="s">
        <v>4544</v>
      </c>
      <c r="F5909">
        <v>9</v>
      </c>
      <c r="G5909">
        <v>231</v>
      </c>
      <c r="H5909" t="str">
        <f>VLOOKUP(G5909,[1]OPERADORES!$A:$B,2,0)</f>
        <v>EDIJANE</v>
      </c>
      <c r="I5909" t="s">
        <v>715</v>
      </c>
      <c r="J5909" t="s">
        <v>1972</v>
      </c>
      <c r="K5909" t="s">
        <v>1973</v>
      </c>
      <c r="L5909">
        <v>20817</v>
      </c>
      <c r="M5909" t="s">
        <v>153</v>
      </c>
      <c r="O5909" t="s">
        <v>11</v>
      </c>
      <c r="P5909">
        <v>6102</v>
      </c>
      <c r="Q5909">
        <v>1</v>
      </c>
      <c r="R5909">
        <v>24.53</v>
      </c>
      <c r="S5909">
        <v>24.53</v>
      </c>
      <c r="T5909">
        <v>18.62</v>
      </c>
      <c r="U5909">
        <v>24.09</v>
      </c>
      <c r="V5909" t="str">
        <f>VLOOKUP(L5909,'[2]tabela de preços'!$A:$D,4,0)</f>
        <v>AUTO AMERICA</v>
      </c>
      <c r="W5909" t="str">
        <f>VLOOKUP(L5909,'[2]tabela de preços'!$A:$F,6,0)</f>
        <v>MASSA DE POLIR</v>
      </c>
      <c r="X5909" t="str">
        <f>VLOOKUP(L5909,'[2]tabela de preços'!$A:$G,7,0)</f>
        <v>AUTOMOTIVO</v>
      </c>
    </row>
    <row r="5910" spans="1:24" x14ac:dyDescent="0.3">
      <c r="A5910" t="s">
        <v>1969</v>
      </c>
      <c r="C5910" t="s">
        <v>4543</v>
      </c>
      <c r="D5910" s="1">
        <v>46093</v>
      </c>
      <c r="E5910" t="s">
        <v>4544</v>
      </c>
      <c r="F5910">
        <v>9</v>
      </c>
      <c r="G5910">
        <v>231</v>
      </c>
      <c r="H5910" t="str">
        <f>VLOOKUP(G5910,[1]OPERADORES!$A:$B,2,0)</f>
        <v>EDIJANE</v>
      </c>
      <c r="I5910" t="s">
        <v>715</v>
      </c>
      <c r="J5910" t="s">
        <v>1972</v>
      </c>
      <c r="K5910" t="s">
        <v>1973</v>
      </c>
      <c r="L5910">
        <v>20525</v>
      </c>
      <c r="M5910" t="s">
        <v>137</v>
      </c>
      <c r="O5910" t="s">
        <v>11</v>
      </c>
      <c r="P5910">
        <v>6102</v>
      </c>
      <c r="Q5910">
        <v>1</v>
      </c>
      <c r="R5910">
        <v>13.65</v>
      </c>
      <c r="S5910">
        <v>13.65</v>
      </c>
      <c r="T5910">
        <v>10.36</v>
      </c>
      <c r="U5910">
        <v>24.1</v>
      </c>
      <c r="V5910" t="str">
        <f>VLOOKUP(L5910,'[2]tabela de preços'!$A:$D,4,0)</f>
        <v>SHERWIN WILLIAMS</v>
      </c>
      <c r="W5910" t="str">
        <f>VLOOKUP(L5910,'[2]tabela de preços'!$A:$F,6,0)</f>
        <v>MASSA DE PEQUENOS REPAROS</v>
      </c>
      <c r="X5910" t="str">
        <f>VLOOKUP(L5910,'[2]tabela de preços'!$A:$G,7,0)</f>
        <v>AUTOMOTIVO</v>
      </c>
    </row>
    <row r="5911" spans="1:24" x14ac:dyDescent="0.3">
      <c r="A5911" t="s">
        <v>1969</v>
      </c>
      <c r="C5911" t="s">
        <v>4543</v>
      </c>
      <c r="D5911" s="1">
        <v>46093</v>
      </c>
      <c r="E5911" t="s">
        <v>4544</v>
      </c>
      <c r="F5911">
        <v>9</v>
      </c>
      <c r="G5911">
        <v>231</v>
      </c>
      <c r="H5911" t="str">
        <f>VLOOKUP(G5911,[1]OPERADORES!$A:$B,2,0)</f>
        <v>EDIJANE</v>
      </c>
      <c r="I5911" t="s">
        <v>715</v>
      </c>
      <c r="J5911" t="s">
        <v>1972</v>
      </c>
      <c r="K5911" t="s">
        <v>1973</v>
      </c>
      <c r="L5911">
        <v>9752</v>
      </c>
      <c r="M5911" t="s">
        <v>1492</v>
      </c>
      <c r="O5911" t="s">
        <v>11</v>
      </c>
      <c r="P5911">
        <v>6403</v>
      </c>
      <c r="Q5911">
        <v>1</v>
      </c>
      <c r="R5911">
        <v>38.49</v>
      </c>
      <c r="S5911">
        <v>38.49</v>
      </c>
      <c r="T5911">
        <v>29.21</v>
      </c>
      <c r="U5911">
        <v>24.11</v>
      </c>
      <c r="V5911" t="str">
        <f>VLOOKUP(L5911,'[2]tabela de preços'!$A:$D,4,0)</f>
        <v>WANDA</v>
      </c>
      <c r="W5911" t="str">
        <f>VLOOKUP(L5911,'[2]tabela de preços'!$A:$F,6,0)</f>
        <v>SELADORA P/ PLASTICO</v>
      </c>
      <c r="X5911" t="str">
        <f>VLOOKUP(L5911,'[2]tabela de preços'!$A:$G,7,0)</f>
        <v>AUTOMOTIVO</v>
      </c>
    </row>
    <row r="5912" spans="1:24" x14ac:dyDescent="0.3">
      <c r="A5912" t="s">
        <v>1969</v>
      </c>
      <c r="C5912" t="s">
        <v>4543</v>
      </c>
      <c r="D5912" s="1">
        <v>46093</v>
      </c>
      <c r="E5912" t="s">
        <v>4544</v>
      </c>
      <c r="F5912">
        <v>9</v>
      </c>
      <c r="G5912">
        <v>231</v>
      </c>
      <c r="H5912" t="str">
        <f>VLOOKUP(G5912,[1]OPERADORES!$A:$B,2,0)</f>
        <v>EDIJANE</v>
      </c>
      <c r="I5912" t="s">
        <v>715</v>
      </c>
      <c r="J5912" t="s">
        <v>1972</v>
      </c>
      <c r="K5912" t="s">
        <v>1973</v>
      </c>
      <c r="L5912">
        <v>10297</v>
      </c>
      <c r="M5912" t="s">
        <v>41</v>
      </c>
      <c r="O5912" t="s">
        <v>11</v>
      </c>
      <c r="P5912">
        <v>6102</v>
      </c>
      <c r="Q5912">
        <v>12</v>
      </c>
      <c r="R5912">
        <v>10.98</v>
      </c>
      <c r="S5912">
        <v>131.76</v>
      </c>
      <c r="T5912">
        <v>110.04</v>
      </c>
      <c r="U5912">
        <v>16.48</v>
      </c>
      <c r="V5912" t="str">
        <f>VLOOKUP(L5912,'[2]tabela de preços'!$A:$D,4,0)</f>
        <v>ANJO</v>
      </c>
      <c r="W5912" t="str">
        <f>VLOOKUP(L5912,'[2]tabela de preços'!$A:$F,6,0)</f>
        <v>THINNER DE LIMPEZA</v>
      </c>
      <c r="X5912" t="str">
        <f>VLOOKUP(L5912,'[2]tabela de preços'!$A:$G,7,0)</f>
        <v>THINNER</v>
      </c>
    </row>
    <row r="5913" spans="1:24" x14ac:dyDescent="0.3">
      <c r="A5913" t="s">
        <v>4546</v>
      </c>
      <c r="C5913" t="s">
        <v>4547</v>
      </c>
      <c r="D5913" s="1">
        <v>46093</v>
      </c>
      <c r="E5913" t="s">
        <v>4548</v>
      </c>
      <c r="F5913">
        <v>9</v>
      </c>
      <c r="G5913">
        <v>145</v>
      </c>
      <c r="H5913" t="str">
        <f>VLOOKUP(G5913,[1]OPERADORES!$A:$B,2,0)</f>
        <v xml:space="preserve">FABRICIA </v>
      </c>
      <c r="I5913" t="s">
        <v>21</v>
      </c>
      <c r="J5913" t="s">
        <v>211</v>
      </c>
      <c r="K5913" t="s">
        <v>4549</v>
      </c>
      <c r="L5913">
        <v>84928</v>
      </c>
      <c r="M5913" t="s">
        <v>36</v>
      </c>
      <c r="O5913" t="s">
        <v>11</v>
      </c>
      <c r="P5913">
        <v>5102</v>
      </c>
      <c r="Q5913">
        <v>1</v>
      </c>
      <c r="R5913">
        <v>9.39</v>
      </c>
      <c r="S5913">
        <v>9.39</v>
      </c>
      <c r="T5913">
        <v>7.13</v>
      </c>
      <c r="U5913">
        <v>24.07</v>
      </c>
      <c r="V5913" t="str">
        <f>VLOOKUP(L5913,'[2]tabela de preços'!$A:$D,4,0)</f>
        <v>ADERE</v>
      </c>
      <c r="W5913" t="str">
        <f>VLOOKUP(L5913,'[2]tabela de preços'!$A:$F,6,0)</f>
        <v xml:space="preserve">FITA DE USO GERAL </v>
      </c>
      <c r="X5913" t="str">
        <f>VLOOKUP(L5913,'[2]tabela de preços'!$A:$G,7,0)</f>
        <v>IMOBILIÁRIO</v>
      </c>
    </row>
    <row r="5914" spans="1:24" x14ac:dyDescent="0.3">
      <c r="A5914" t="s">
        <v>4546</v>
      </c>
      <c r="C5914" t="s">
        <v>4547</v>
      </c>
      <c r="D5914" s="1">
        <v>46093</v>
      </c>
      <c r="E5914" t="s">
        <v>4548</v>
      </c>
      <c r="F5914">
        <v>9</v>
      </c>
      <c r="G5914">
        <v>145</v>
      </c>
      <c r="H5914" t="str">
        <f>VLOOKUP(G5914,[1]OPERADORES!$A:$B,2,0)</f>
        <v xml:space="preserve">FABRICIA </v>
      </c>
      <c r="I5914" t="s">
        <v>21</v>
      </c>
      <c r="J5914" t="s">
        <v>211</v>
      </c>
      <c r="K5914" t="s">
        <v>4549</v>
      </c>
      <c r="L5914">
        <v>85717</v>
      </c>
      <c r="M5914" t="s">
        <v>4550</v>
      </c>
      <c r="O5914" t="s">
        <v>11</v>
      </c>
      <c r="P5914">
        <v>5102</v>
      </c>
      <c r="Q5914">
        <v>1</v>
      </c>
      <c r="R5914">
        <v>30.17</v>
      </c>
      <c r="S5914">
        <v>30.17</v>
      </c>
      <c r="T5914">
        <v>22.9</v>
      </c>
      <c r="U5914">
        <v>24.1</v>
      </c>
      <c r="V5914" t="str">
        <f>VLOOKUP(L5914,'[2]tabela de preços'!$A:$D,4,0)</f>
        <v>ATLAS</v>
      </c>
      <c r="W5914" t="str">
        <f>VLOOKUP(L5914,'[2]tabela de preços'!$A:$F,6,0)</f>
        <v>ROLOS / TRINCHAS / PINCÉIS / ESPÁTULAS</v>
      </c>
      <c r="X5914" t="str">
        <f>VLOOKUP(L5914,'[2]tabela de preços'!$A:$G,7,0)</f>
        <v>IMOBILIÁRIO</v>
      </c>
    </row>
    <row r="5915" spans="1:24" x14ac:dyDescent="0.3">
      <c r="A5915" t="s">
        <v>4546</v>
      </c>
      <c r="C5915" t="s">
        <v>4547</v>
      </c>
      <c r="D5915" s="1">
        <v>46093</v>
      </c>
      <c r="E5915" t="s">
        <v>4548</v>
      </c>
      <c r="F5915">
        <v>9</v>
      </c>
      <c r="G5915">
        <v>145</v>
      </c>
      <c r="H5915" t="str">
        <f>VLOOKUP(G5915,[1]OPERADORES!$A:$B,2,0)</f>
        <v xml:space="preserve">FABRICIA </v>
      </c>
      <c r="I5915" t="s">
        <v>21</v>
      </c>
      <c r="J5915" t="s">
        <v>211</v>
      </c>
      <c r="K5915" t="s">
        <v>4549</v>
      </c>
      <c r="L5915">
        <v>84017</v>
      </c>
      <c r="M5915" t="s">
        <v>519</v>
      </c>
      <c r="O5915" t="s">
        <v>11</v>
      </c>
      <c r="P5915">
        <v>5102</v>
      </c>
      <c r="Q5915">
        <v>10</v>
      </c>
      <c r="R5915">
        <v>0.52</v>
      </c>
      <c r="S5915">
        <v>5.2</v>
      </c>
      <c r="T5915">
        <v>4.5999999999999996</v>
      </c>
      <c r="U5915">
        <v>11.54</v>
      </c>
      <c r="V5915" t="str">
        <f>VLOOKUP(L5915,'[2]tabela de preços'!$A:$D,4,0)</f>
        <v>3M</v>
      </c>
      <c r="W5915" t="str">
        <f>VLOOKUP(L5915,'[2]tabela de preços'!$A:$F,6,0)</f>
        <v>LIXA MASSA  /MADEIRA / PAREDE</v>
      </c>
      <c r="X5915" t="str">
        <f>VLOOKUP(L5915,'[2]tabela de preços'!$A:$G,7,0)</f>
        <v>IMOBILIÁRIO</v>
      </c>
    </row>
    <row r="5916" spans="1:24" x14ac:dyDescent="0.3">
      <c r="A5916" t="s">
        <v>4546</v>
      </c>
      <c r="C5916" t="s">
        <v>4547</v>
      </c>
      <c r="D5916" s="1">
        <v>46093</v>
      </c>
      <c r="E5916" t="s">
        <v>4548</v>
      </c>
      <c r="F5916">
        <v>9</v>
      </c>
      <c r="G5916">
        <v>145</v>
      </c>
      <c r="H5916" t="str">
        <f>VLOOKUP(G5916,[1]OPERADORES!$A:$B,2,0)</f>
        <v xml:space="preserve">FABRICIA </v>
      </c>
      <c r="I5916" t="s">
        <v>21</v>
      </c>
      <c r="J5916" t="s">
        <v>211</v>
      </c>
      <c r="K5916" t="s">
        <v>4549</v>
      </c>
      <c r="L5916">
        <v>85644</v>
      </c>
      <c r="M5916" t="s">
        <v>689</v>
      </c>
      <c r="O5916" t="s">
        <v>11</v>
      </c>
      <c r="P5916">
        <v>5403</v>
      </c>
      <c r="Q5916">
        <v>1</v>
      </c>
      <c r="R5916">
        <v>8.49</v>
      </c>
      <c r="S5916">
        <v>8.49</v>
      </c>
      <c r="T5916">
        <v>6.71</v>
      </c>
      <c r="U5916">
        <v>20.97</v>
      </c>
      <c r="V5916" t="str">
        <f>VLOOKUP(L5916,'[2]tabela de preços'!$A:$D,4,0)</f>
        <v>UNIPEGA</v>
      </c>
      <c r="W5916" t="str">
        <f>VLOOKUP(L5916,'[2]tabela de preços'!$A:$F,6,0)</f>
        <v xml:space="preserve">SPRAYS </v>
      </c>
      <c r="X5916" t="str">
        <f>VLOOKUP(L5916,'[2]tabela de preços'!$A:$G,7,0)</f>
        <v>AUTOMOTIVO</v>
      </c>
    </row>
    <row r="5917" spans="1:24" x14ac:dyDescent="0.3">
      <c r="A5917" t="s">
        <v>2046</v>
      </c>
      <c r="C5917" t="s">
        <v>4551</v>
      </c>
      <c r="D5917" s="1">
        <v>46093</v>
      </c>
      <c r="E5917" t="s">
        <v>4552</v>
      </c>
      <c r="F5917">
        <v>9</v>
      </c>
      <c r="G5917">
        <v>236</v>
      </c>
      <c r="H5917" t="str">
        <f>VLOOKUP(G5917,[1]OPERADORES!$A:$B,2,0)</f>
        <v>DANIEL</v>
      </c>
      <c r="I5917" t="s">
        <v>21</v>
      </c>
      <c r="J5917" t="s">
        <v>614</v>
      </c>
      <c r="K5917" t="s">
        <v>2049</v>
      </c>
      <c r="L5917">
        <v>10067</v>
      </c>
      <c r="M5917" t="s">
        <v>177</v>
      </c>
      <c r="O5917" t="s">
        <v>11</v>
      </c>
      <c r="P5917">
        <v>5102</v>
      </c>
      <c r="Q5917">
        <v>3</v>
      </c>
      <c r="R5917">
        <v>88.9</v>
      </c>
      <c r="S5917">
        <v>266.7</v>
      </c>
      <c r="T5917">
        <v>220.74</v>
      </c>
      <c r="U5917">
        <v>17.23</v>
      </c>
      <c r="V5917" t="str">
        <f>VLOOKUP(L5917,'[2]tabela de preços'!$A:$D,4,0)</f>
        <v>3M</v>
      </c>
      <c r="W5917" t="str">
        <f>VLOOKUP(L5917,'[2]tabela de preços'!$A:$F,6,0)</f>
        <v>BOINAS PARA POLIMENTO</v>
      </c>
      <c r="X5917" t="str">
        <f>VLOOKUP(L5917,'[2]tabela de preços'!$A:$G,7,0)</f>
        <v>AUTOMOTIVO</v>
      </c>
    </row>
    <row r="5918" spans="1:24" x14ac:dyDescent="0.3">
      <c r="A5918" t="s">
        <v>2046</v>
      </c>
      <c r="C5918" t="s">
        <v>4551</v>
      </c>
      <c r="D5918" s="1">
        <v>46093</v>
      </c>
      <c r="E5918" t="s">
        <v>4552</v>
      </c>
      <c r="F5918">
        <v>9</v>
      </c>
      <c r="G5918">
        <v>236</v>
      </c>
      <c r="H5918" t="str">
        <f>VLOOKUP(G5918,[1]OPERADORES!$A:$B,2,0)</f>
        <v>DANIEL</v>
      </c>
      <c r="I5918" t="s">
        <v>21</v>
      </c>
      <c r="J5918" t="s">
        <v>614</v>
      </c>
      <c r="K5918" t="s">
        <v>2049</v>
      </c>
      <c r="L5918">
        <v>84108</v>
      </c>
      <c r="M5918" t="s">
        <v>144</v>
      </c>
      <c r="O5918" t="s">
        <v>11</v>
      </c>
      <c r="P5918">
        <v>5403</v>
      </c>
      <c r="Q5918">
        <v>12</v>
      </c>
      <c r="R5918">
        <v>27.29</v>
      </c>
      <c r="S5918">
        <v>327.48</v>
      </c>
      <c r="T5918">
        <v>248.52</v>
      </c>
      <c r="U5918">
        <v>24.11</v>
      </c>
      <c r="V5918" t="str">
        <f>VLOOKUP(L5918,'[2]tabela de preços'!$A:$D,4,0)</f>
        <v>BRASILUX</v>
      </c>
      <c r="W5918" t="str">
        <f>VLOOKUP(L5918,'[2]tabela de preços'!$A:$F,6,0)</f>
        <v>TINTAS LACA</v>
      </c>
      <c r="X5918" t="str">
        <f>VLOOKUP(L5918,'[2]tabela de preços'!$A:$G,7,0)</f>
        <v>AUTOMOTIVO</v>
      </c>
    </row>
    <row r="5919" spans="1:24" x14ac:dyDescent="0.3">
      <c r="A5919" t="s">
        <v>2046</v>
      </c>
      <c r="C5919" t="s">
        <v>4551</v>
      </c>
      <c r="D5919" s="1">
        <v>46093</v>
      </c>
      <c r="E5919" t="s">
        <v>4552</v>
      </c>
      <c r="F5919">
        <v>9</v>
      </c>
      <c r="G5919">
        <v>236</v>
      </c>
      <c r="H5919" t="str">
        <f>VLOOKUP(G5919,[1]OPERADORES!$A:$B,2,0)</f>
        <v>DANIEL</v>
      </c>
      <c r="I5919" t="s">
        <v>21</v>
      </c>
      <c r="J5919" t="s">
        <v>614</v>
      </c>
      <c r="K5919" t="s">
        <v>2049</v>
      </c>
      <c r="L5919">
        <v>23076</v>
      </c>
      <c r="M5919" t="s">
        <v>97</v>
      </c>
      <c r="O5919" t="s">
        <v>11</v>
      </c>
      <c r="P5919">
        <v>5403</v>
      </c>
      <c r="Q5919">
        <v>120</v>
      </c>
      <c r="R5919">
        <v>33.89</v>
      </c>
      <c r="S5919" s="2">
        <v>4066.8</v>
      </c>
      <c r="T5919" s="2">
        <v>3183.6</v>
      </c>
      <c r="U5919">
        <v>21.72</v>
      </c>
      <c r="V5919" t="str">
        <f>VLOOKUP(L5919,'[2]tabela de preços'!$A:$D,4,0)</f>
        <v>WANDA</v>
      </c>
      <c r="W5919" t="str">
        <f>VLOOKUP(L5919,'[2]tabela de preços'!$A:$F,6,0)</f>
        <v>PRIMER AUTOMOTIVO</v>
      </c>
      <c r="X5919" t="str">
        <f>VLOOKUP(L5919,'[2]tabela de preços'!$A:$G,7,0)</f>
        <v>AUTOMOTIVO</v>
      </c>
    </row>
    <row r="5920" spans="1:24" x14ac:dyDescent="0.3">
      <c r="A5920" t="s">
        <v>2046</v>
      </c>
      <c r="C5920" t="s">
        <v>4551</v>
      </c>
      <c r="D5920" s="1">
        <v>46093</v>
      </c>
      <c r="E5920" t="s">
        <v>4552</v>
      </c>
      <c r="F5920">
        <v>9</v>
      </c>
      <c r="G5920">
        <v>236</v>
      </c>
      <c r="H5920" t="str">
        <f>VLOOKUP(G5920,[1]OPERADORES!$A:$B,2,0)</f>
        <v>DANIEL</v>
      </c>
      <c r="I5920" t="s">
        <v>21</v>
      </c>
      <c r="J5920" t="s">
        <v>614</v>
      </c>
      <c r="K5920" t="s">
        <v>2049</v>
      </c>
      <c r="L5920">
        <v>23690</v>
      </c>
      <c r="M5920" t="s">
        <v>98</v>
      </c>
      <c r="O5920" t="s">
        <v>11</v>
      </c>
      <c r="P5920">
        <v>5403</v>
      </c>
      <c r="Q5920">
        <v>15</v>
      </c>
      <c r="R5920">
        <v>39.89</v>
      </c>
      <c r="S5920">
        <v>598.35</v>
      </c>
      <c r="T5920">
        <v>474.15</v>
      </c>
      <c r="U5920">
        <v>20.76</v>
      </c>
      <c r="V5920" t="str">
        <f>VLOOKUP(L5920,'[2]tabela de preços'!$A:$D,4,0)</f>
        <v>WANDA</v>
      </c>
      <c r="W5920" t="str">
        <f>VLOOKUP(L5920,'[2]tabela de preços'!$A:$F,6,0)</f>
        <v>VERNIZ AUTOMOTIVO</v>
      </c>
      <c r="X5920" t="str">
        <f>VLOOKUP(L5920,'[2]tabela de preços'!$A:$G,7,0)</f>
        <v>AUTOMOTIVO</v>
      </c>
    </row>
    <row r="5921" spans="1:24" x14ac:dyDescent="0.3">
      <c r="A5921" t="s">
        <v>2046</v>
      </c>
      <c r="C5921" t="s">
        <v>4551</v>
      </c>
      <c r="D5921" s="1">
        <v>46093</v>
      </c>
      <c r="E5921" t="s">
        <v>4552</v>
      </c>
      <c r="F5921">
        <v>9</v>
      </c>
      <c r="G5921">
        <v>236</v>
      </c>
      <c r="H5921" t="str">
        <f>VLOOKUP(G5921,[1]OPERADORES!$A:$B,2,0)</f>
        <v>DANIEL</v>
      </c>
      <c r="I5921" t="s">
        <v>21</v>
      </c>
      <c r="J5921" t="s">
        <v>614</v>
      </c>
      <c r="K5921" t="s">
        <v>2049</v>
      </c>
      <c r="L5921">
        <v>23602</v>
      </c>
      <c r="M5921" t="s">
        <v>215</v>
      </c>
      <c r="O5921" t="s">
        <v>11</v>
      </c>
      <c r="P5921">
        <v>5403</v>
      </c>
      <c r="Q5921">
        <v>18</v>
      </c>
      <c r="R5921">
        <v>36.9</v>
      </c>
      <c r="S5921">
        <v>664.2</v>
      </c>
      <c r="T5921">
        <v>526.5</v>
      </c>
      <c r="U5921">
        <v>20.73</v>
      </c>
      <c r="V5921" t="str">
        <f>VLOOKUP(L5921,'[2]tabela de preços'!$A:$D,4,0)</f>
        <v>SHERWIN WILLIAMS</v>
      </c>
      <c r="W5921" t="str">
        <f>VLOOKUP(L5921,'[2]tabela de preços'!$A:$F,6,0)</f>
        <v>VERNIZ AUTOMOTIVO</v>
      </c>
      <c r="X5921" t="str">
        <f>VLOOKUP(L5921,'[2]tabela de preços'!$A:$G,7,0)</f>
        <v>AUTOMOTIVO</v>
      </c>
    </row>
    <row r="5922" spans="1:24" x14ac:dyDescent="0.3">
      <c r="A5922" t="s">
        <v>2046</v>
      </c>
      <c r="C5922" t="s">
        <v>4551</v>
      </c>
      <c r="D5922" s="1">
        <v>46093</v>
      </c>
      <c r="E5922" t="s">
        <v>4552</v>
      </c>
      <c r="F5922">
        <v>9</v>
      </c>
      <c r="G5922">
        <v>236</v>
      </c>
      <c r="H5922" t="str">
        <f>VLOOKUP(G5922,[1]OPERADORES!$A:$B,2,0)</f>
        <v>DANIEL</v>
      </c>
      <c r="I5922" t="s">
        <v>21</v>
      </c>
      <c r="J5922" t="s">
        <v>614</v>
      </c>
      <c r="K5922" t="s">
        <v>2049</v>
      </c>
      <c r="L5922">
        <v>20431</v>
      </c>
      <c r="M5922" t="s">
        <v>202</v>
      </c>
      <c r="O5922" t="s">
        <v>11</v>
      </c>
      <c r="P5922">
        <v>5403</v>
      </c>
      <c r="Q5922">
        <v>18</v>
      </c>
      <c r="R5922">
        <v>37.9</v>
      </c>
      <c r="S5922">
        <v>682.2</v>
      </c>
      <c r="T5922">
        <v>544.67999999999995</v>
      </c>
      <c r="U5922">
        <v>20.16</v>
      </c>
      <c r="V5922" t="str">
        <f>VLOOKUP(L5922,'[2]tabela de preços'!$A:$D,4,0)</f>
        <v>SHERWIN WILLIAMS</v>
      </c>
      <c r="W5922" t="str">
        <f>VLOOKUP(L5922,'[2]tabela de preços'!$A:$F,6,0)</f>
        <v>VERNIZ AUTOMOTIVO</v>
      </c>
      <c r="X5922" t="str">
        <f>VLOOKUP(L5922,'[2]tabela de preços'!$A:$G,7,0)</f>
        <v>AUTOMOTIVO</v>
      </c>
    </row>
    <row r="5923" spans="1:24" x14ac:dyDescent="0.3">
      <c r="A5923" t="s">
        <v>2046</v>
      </c>
      <c r="C5923" t="s">
        <v>4551</v>
      </c>
      <c r="D5923" s="1">
        <v>46093</v>
      </c>
      <c r="E5923" t="s">
        <v>4552</v>
      </c>
      <c r="F5923">
        <v>9</v>
      </c>
      <c r="G5923">
        <v>236</v>
      </c>
      <c r="H5923" t="str">
        <f>VLOOKUP(G5923,[1]OPERADORES!$A:$B,2,0)</f>
        <v>DANIEL</v>
      </c>
      <c r="I5923" t="s">
        <v>21</v>
      </c>
      <c r="J5923" t="s">
        <v>614</v>
      </c>
      <c r="K5923" t="s">
        <v>2049</v>
      </c>
      <c r="L5923">
        <v>23458</v>
      </c>
      <c r="M5923" t="s">
        <v>697</v>
      </c>
      <c r="O5923" t="s">
        <v>11</v>
      </c>
      <c r="P5923">
        <v>5102</v>
      </c>
      <c r="Q5923">
        <v>3</v>
      </c>
      <c r="R5923">
        <v>58.02</v>
      </c>
      <c r="S5923">
        <v>174.06</v>
      </c>
      <c r="T5923">
        <v>132.12</v>
      </c>
      <c r="U5923">
        <v>24.1</v>
      </c>
      <c r="V5923" t="str">
        <f>VLOOKUP(L5923,'[2]tabela de preços'!$A:$D,4,0)</f>
        <v>3M</v>
      </c>
      <c r="W5923" t="str">
        <f>VLOOKUP(L5923,'[2]tabela de preços'!$A:$F,6,0)</f>
        <v xml:space="preserve">LÍQUIDOS P/ POLIMENTO </v>
      </c>
      <c r="X5923" t="str">
        <f>VLOOKUP(L5923,'[2]tabela de preços'!$A:$G,7,0)</f>
        <v>AUTOMOTIVO</v>
      </c>
    </row>
    <row r="5924" spans="1:24" x14ac:dyDescent="0.3">
      <c r="A5924" t="s">
        <v>2046</v>
      </c>
      <c r="C5924" t="s">
        <v>4551</v>
      </c>
      <c r="D5924" s="1">
        <v>46093</v>
      </c>
      <c r="E5924" t="s">
        <v>4552</v>
      </c>
      <c r="F5924">
        <v>9</v>
      </c>
      <c r="G5924">
        <v>236</v>
      </c>
      <c r="H5924" t="str">
        <f>VLOOKUP(G5924,[1]OPERADORES!$A:$B,2,0)</f>
        <v>DANIEL</v>
      </c>
      <c r="I5924" t="s">
        <v>21</v>
      </c>
      <c r="J5924" t="s">
        <v>614</v>
      </c>
      <c r="K5924" t="s">
        <v>2049</v>
      </c>
      <c r="L5924">
        <v>10243</v>
      </c>
      <c r="M5924" t="s">
        <v>83</v>
      </c>
      <c r="O5924" t="s">
        <v>11</v>
      </c>
      <c r="P5924">
        <v>5102</v>
      </c>
      <c r="Q5924">
        <v>200</v>
      </c>
      <c r="R5924">
        <v>2.79</v>
      </c>
      <c r="S5924">
        <v>558</v>
      </c>
      <c r="T5924">
        <v>386</v>
      </c>
      <c r="U5924">
        <v>30.82</v>
      </c>
      <c r="V5924" t="str">
        <f>VLOOKUP(L5924,'[2]tabela de preços'!$A:$D,4,0)</f>
        <v>NORTON</v>
      </c>
      <c r="W5924" t="str">
        <f>VLOOKUP(L5924,'[2]tabela de preços'!$A:$F,6,0)</f>
        <v xml:space="preserve">DISCOS / LIXAS / ABRASIVOS </v>
      </c>
      <c r="X5924" t="str">
        <f>VLOOKUP(L5924,'[2]tabela de preços'!$A:$G,7,0)</f>
        <v>AUTOMOTIVO</v>
      </c>
    </row>
    <row r="5925" spans="1:24" x14ac:dyDescent="0.3">
      <c r="A5925" t="s">
        <v>2046</v>
      </c>
      <c r="C5925" t="s">
        <v>4551</v>
      </c>
      <c r="D5925" s="1">
        <v>46093</v>
      </c>
      <c r="E5925" t="s">
        <v>4552</v>
      </c>
      <c r="F5925">
        <v>9</v>
      </c>
      <c r="G5925">
        <v>236</v>
      </c>
      <c r="H5925" t="str">
        <f>VLOOKUP(G5925,[1]OPERADORES!$A:$B,2,0)</f>
        <v>DANIEL</v>
      </c>
      <c r="I5925" t="s">
        <v>21</v>
      </c>
      <c r="J5925" t="s">
        <v>614</v>
      </c>
      <c r="K5925" t="s">
        <v>2049</v>
      </c>
      <c r="L5925">
        <v>22180</v>
      </c>
      <c r="M5925" t="s">
        <v>404</v>
      </c>
      <c r="O5925" t="s">
        <v>11</v>
      </c>
      <c r="P5925">
        <v>5102</v>
      </c>
      <c r="Q5925">
        <v>10</v>
      </c>
      <c r="R5925">
        <v>19.29</v>
      </c>
      <c r="S5925">
        <v>192.9</v>
      </c>
      <c r="T5925">
        <v>146.4</v>
      </c>
      <c r="U5925">
        <v>24.11</v>
      </c>
      <c r="V5925" t="str">
        <f>VLOOKUP(L5925,'[2]tabela de preços'!$A:$D,4,0)</f>
        <v>MADRUGA</v>
      </c>
      <c r="W5925" t="str">
        <f>VLOOKUP(L5925,'[2]tabela de preços'!$A:$F,6,0)</f>
        <v>PAPEL DE MASCARAMENTO</v>
      </c>
      <c r="X5925" t="str">
        <f>VLOOKUP(L5925,'[2]tabela de preços'!$A:$G,7,0)</f>
        <v>AUTOMOTIVO</v>
      </c>
    </row>
    <row r="5926" spans="1:24" x14ac:dyDescent="0.3">
      <c r="A5926" t="s">
        <v>2046</v>
      </c>
      <c r="C5926" t="s">
        <v>4551</v>
      </c>
      <c r="D5926" s="1">
        <v>46093</v>
      </c>
      <c r="E5926" t="s">
        <v>4552</v>
      </c>
      <c r="F5926">
        <v>9</v>
      </c>
      <c r="G5926">
        <v>236</v>
      </c>
      <c r="H5926" t="str">
        <f>VLOOKUP(G5926,[1]OPERADORES!$A:$B,2,0)</f>
        <v>DANIEL</v>
      </c>
      <c r="I5926" t="s">
        <v>21</v>
      </c>
      <c r="J5926" t="s">
        <v>614</v>
      </c>
      <c r="K5926" t="s">
        <v>2049</v>
      </c>
      <c r="L5926">
        <v>10298</v>
      </c>
      <c r="M5926" t="s">
        <v>85</v>
      </c>
      <c r="O5926" t="s">
        <v>11</v>
      </c>
      <c r="P5926">
        <v>5102</v>
      </c>
      <c r="Q5926">
        <v>12</v>
      </c>
      <c r="R5926">
        <v>56.89</v>
      </c>
      <c r="S5926">
        <v>682.68</v>
      </c>
      <c r="T5926">
        <v>568.55999999999995</v>
      </c>
      <c r="U5926">
        <v>16.72</v>
      </c>
      <c r="V5926" t="str">
        <f>VLOOKUP(L5926,'[2]tabela de preços'!$A:$D,4,0)</f>
        <v>ANJO</v>
      </c>
      <c r="W5926" t="str">
        <f>VLOOKUP(L5926,'[2]tabela de preços'!$A:$F,6,0)</f>
        <v>THINNER DE LIMPEZA</v>
      </c>
      <c r="X5926" t="str">
        <f>VLOOKUP(L5926,'[2]tabela de preços'!$A:$G,7,0)</f>
        <v>THINNER</v>
      </c>
    </row>
    <row r="5927" spans="1:24" x14ac:dyDescent="0.3">
      <c r="A5927" t="s">
        <v>2087</v>
      </c>
      <c r="C5927" t="s">
        <v>4553</v>
      </c>
      <c r="D5927" s="1">
        <v>46093</v>
      </c>
      <c r="E5927" t="s">
        <v>4554</v>
      </c>
      <c r="F5927">
        <v>9</v>
      </c>
      <c r="G5927">
        <v>231</v>
      </c>
      <c r="H5927" t="str">
        <f>VLOOKUP(G5927,[1]OPERADORES!$A:$B,2,0)</f>
        <v>EDIJANE</v>
      </c>
      <c r="I5927" t="s">
        <v>21</v>
      </c>
      <c r="J5927" t="s">
        <v>2090</v>
      </c>
      <c r="K5927" t="s">
        <v>2091</v>
      </c>
      <c r="L5927">
        <v>10226</v>
      </c>
      <c r="M5927" t="s">
        <v>145</v>
      </c>
      <c r="O5927" t="s">
        <v>11</v>
      </c>
      <c r="P5927">
        <v>5102</v>
      </c>
      <c r="Q5927">
        <v>25</v>
      </c>
      <c r="R5927">
        <v>3.06</v>
      </c>
      <c r="S5927">
        <v>76.5</v>
      </c>
      <c r="T5927">
        <v>58</v>
      </c>
      <c r="U5927">
        <v>24.18</v>
      </c>
      <c r="V5927" t="str">
        <f>VLOOKUP(L5927,'[2]tabela de preços'!$A:$D,4,0)</f>
        <v>NORTON</v>
      </c>
      <c r="W5927" t="str">
        <f>VLOOKUP(L5927,'[2]tabela de preços'!$A:$F,6,0)</f>
        <v xml:space="preserve">DISCOS / LIXAS / ABRASIVOS </v>
      </c>
      <c r="X5927" t="str">
        <f>VLOOKUP(L5927,'[2]tabela de preços'!$A:$G,7,0)</f>
        <v>AUTOMOTIVO</v>
      </c>
    </row>
    <row r="5928" spans="1:24" x14ac:dyDescent="0.3">
      <c r="A5928" t="s">
        <v>2087</v>
      </c>
      <c r="C5928" t="s">
        <v>4553</v>
      </c>
      <c r="D5928" s="1">
        <v>46093</v>
      </c>
      <c r="E5928" t="s">
        <v>4554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2090</v>
      </c>
      <c r="K5928" t="s">
        <v>2091</v>
      </c>
      <c r="L5928">
        <v>10230</v>
      </c>
      <c r="M5928" t="s">
        <v>193</v>
      </c>
      <c r="O5928" t="s">
        <v>11</v>
      </c>
      <c r="P5928">
        <v>5102</v>
      </c>
      <c r="Q5928">
        <v>25</v>
      </c>
      <c r="R5928">
        <v>3.06</v>
      </c>
      <c r="S5928">
        <v>76.5</v>
      </c>
      <c r="T5928">
        <v>58</v>
      </c>
      <c r="U5928">
        <v>24.18</v>
      </c>
      <c r="V5928" t="str">
        <f>VLOOKUP(L5928,'[2]tabela de preços'!$A:$D,4,0)</f>
        <v>NORTON</v>
      </c>
      <c r="W5928" t="str">
        <f>VLOOKUP(L5928,'[2]tabela de preços'!$A:$F,6,0)</f>
        <v xml:space="preserve">DISCOS / LIXAS / ABRASIVOS </v>
      </c>
      <c r="X5928" t="str">
        <f>VLOOKUP(L5928,'[2]tabela de preços'!$A:$G,7,0)</f>
        <v>AUTOMOTIVO</v>
      </c>
    </row>
    <row r="5929" spans="1:24" x14ac:dyDescent="0.3">
      <c r="A5929" t="s">
        <v>2087</v>
      </c>
      <c r="C5929" t="s">
        <v>4553</v>
      </c>
      <c r="D5929" s="1">
        <v>46093</v>
      </c>
      <c r="E5929" t="s">
        <v>4554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2090</v>
      </c>
      <c r="K5929" t="s">
        <v>2091</v>
      </c>
      <c r="L5929">
        <v>84021</v>
      </c>
      <c r="M5929" t="s">
        <v>1945</v>
      </c>
      <c r="O5929" t="s">
        <v>11</v>
      </c>
      <c r="P5929">
        <v>5102</v>
      </c>
      <c r="Q5929">
        <v>50</v>
      </c>
      <c r="R5929">
        <v>0.52</v>
      </c>
      <c r="S5929">
        <v>26</v>
      </c>
      <c r="T5929">
        <v>23</v>
      </c>
      <c r="U5929">
        <v>11.54</v>
      </c>
      <c r="V5929" t="str">
        <f>VLOOKUP(L5929,'[2]tabela de preços'!$A:$D,4,0)</f>
        <v>3M</v>
      </c>
      <c r="W5929" t="str">
        <f>VLOOKUP(L5929,'[2]tabela de preços'!$A:$F,6,0)</f>
        <v>LIXA MASSA  /MADEIRA / PAREDE</v>
      </c>
      <c r="X5929" t="str">
        <f>VLOOKUP(L5929,'[2]tabela de preços'!$A:$G,7,0)</f>
        <v>IMOBILIÁRIO</v>
      </c>
    </row>
    <row r="5930" spans="1:24" x14ac:dyDescent="0.3">
      <c r="A5930" t="s">
        <v>2087</v>
      </c>
      <c r="C5930" t="s">
        <v>4553</v>
      </c>
      <c r="D5930" s="1">
        <v>46093</v>
      </c>
      <c r="E5930" t="s">
        <v>4554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2090</v>
      </c>
      <c r="K5930" t="s">
        <v>2091</v>
      </c>
      <c r="L5930">
        <v>84017</v>
      </c>
      <c r="M5930" t="s">
        <v>519</v>
      </c>
      <c r="O5930" t="s">
        <v>11</v>
      </c>
      <c r="P5930">
        <v>5102</v>
      </c>
      <c r="Q5930">
        <v>50</v>
      </c>
      <c r="R5930">
        <v>0.52</v>
      </c>
      <c r="S5930">
        <v>26</v>
      </c>
      <c r="T5930">
        <v>23</v>
      </c>
      <c r="U5930">
        <v>11.54</v>
      </c>
      <c r="V5930" t="str">
        <f>VLOOKUP(L5930,'[2]tabela de preços'!$A:$D,4,0)</f>
        <v>3M</v>
      </c>
      <c r="W5930" t="str">
        <f>VLOOKUP(L5930,'[2]tabela de preços'!$A:$F,6,0)</f>
        <v>LIXA MASSA  /MADEIRA / PAREDE</v>
      </c>
      <c r="X5930" t="str">
        <f>VLOOKUP(L5930,'[2]tabela de preços'!$A:$G,7,0)</f>
        <v>IMOBILIÁRIO</v>
      </c>
    </row>
    <row r="5931" spans="1:24" x14ac:dyDescent="0.3">
      <c r="A5931" t="s">
        <v>2087</v>
      </c>
      <c r="C5931" t="s">
        <v>4553</v>
      </c>
      <c r="D5931" s="1">
        <v>46093</v>
      </c>
      <c r="E5931" t="s">
        <v>4554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2090</v>
      </c>
      <c r="K5931" t="s">
        <v>2091</v>
      </c>
      <c r="L5931">
        <v>84018</v>
      </c>
      <c r="M5931" t="s">
        <v>818</v>
      </c>
      <c r="O5931" t="s">
        <v>11</v>
      </c>
      <c r="P5931">
        <v>5102</v>
      </c>
      <c r="Q5931">
        <v>50</v>
      </c>
      <c r="R5931">
        <v>0.52</v>
      </c>
      <c r="S5931">
        <v>26</v>
      </c>
      <c r="T5931">
        <v>23</v>
      </c>
      <c r="U5931">
        <v>11.54</v>
      </c>
      <c r="V5931" t="str">
        <f>VLOOKUP(L5931,'[2]tabela de preços'!$A:$D,4,0)</f>
        <v>3M</v>
      </c>
      <c r="W5931" t="str">
        <f>VLOOKUP(L5931,'[2]tabela de preços'!$A:$F,6,0)</f>
        <v>LIXA MASSA  /MADEIRA / PAREDE</v>
      </c>
      <c r="X5931" t="str">
        <f>VLOOKUP(L5931,'[2]tabela de preços'!$A:$G,7,0)</f>
        <v>IMOBILIÁRIO</v>
      </c>
    </row>
    <row r="5932" spans="1:24" x14ac:dyDescent="0.3">
      <c r="A5932" t="s">
        <v>2087</v>
      </c>
      <c r="C5932" t="s">
        <v>4553</v>
      </c>
      <c r="D5932" s="1">
        <v>46093</v>
      </c>
      <c r="E5932" t="s">
        <v>4554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2090</v>
      </c>
      <c r="K5932" t="s">
        <v>2091</v>
      </c>
      <c r="L5932">
        <v>10238</v>
      </c>
      <c r="M5932" t="s">
        <v>79</v>
      </c>
      <c r="O5932" t="s">
        <v>11</v>
      </c>
      <c r="P5932">
        <v>5102</v>
      </c>
      <c r="Q5932">
        <v>50</v>
      </c>
      <c r="R5932">
        <v>2.95</v>
      </c>
      <c r="S5932">
        <v>147.5</v>
      </c>
      <c r="T5932">
        <v>112</v>
      </c>
      <c r="U5932">
        <v>24.07</v>
      </c>
      <c r="V5932" t="str">
        <f>VLOOKUP(L5932,'[2]tabela de preços'!$A:$D,4,0)</f>
        <v>NORTON</v>
      </c>
      <c r="W5932" t="str">
        <f>VLOOKUP(L5932,'[2]tabela de preços'!$A:$F,6,0)</f>
        <v xml:space="preserve">DISCOS / LIXAS / ABRASIVOS </v>
      </c>
      <c r="X5932" t="str">
        <f>VLOOKUP(L5932,'[2]tabela de preços'!$A:$G,7,0)</f>
        <v>AUTOMOTIVO</v>
      </c>
    </row>
    <row r="5933" spans="1:24" x14ac:dyDescent="0.3">
      <c r="A5933" t="s">
        <v>2087</v>
      </c>
      <c r="C5933" t="s">
        <v>4553</v>
      </c>
      <c r="D5933" s="1">
        <v>46093</v>
      </c>
      <c r="E5933" t="s">
        <v>4554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2090</v>
      </c>
      <c r="K5933" t="s">
        <v>2091</v>
      </c>
      <c r="L5933">
        <v>10244</v>
      </c>
      <c r="M5933" t="s">
        <v>84</v>
      </c>
      <c r="O5933" t="s">
        <v>11</v>
      </c>
      <c r="P5933">
        <v>5102</v>
      </c>
      <c r="Q5933">
        <v>50</v>
      </c>
      <c r="R5933">
        <v>2.54</v>
      </c>
      <c r="S5933">
        <v>127</v>
      </c>
      <c r="T5933">
        <v>96.5</v>
      </c>
      <c r="U5933">
        <v>24.02</v>
      </c>
      <c r="V5933" t="str">
        <f>VLOOKUP(L5933,'[2]tabela de preços'!$A:$D,4,0)</f>
        <v>NORTON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2087</v>
      </c>
      <c r="C5934" t="s">
        <v>4553</v>
      </c>
      <c r="D5934" s="1">
        <v>46093</v>
      </c>
      <c r="E5934" t="s">
        <v>4554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2090</v>
      </c>
      <c r="K5934" t="s">
        <v>2091</v>
      </c>
      <c r="L5934">
        <v>10245</v>
      </c>
      <c r="M5934" t="s">
        <v>195</v>
      </c>
      <c r="O5934" t="s">
        <v>11</v>
      </c>
      <c r="P5934">
        <v>5102</v>
      </c>
      <c r="Q5934">
        <v>50</v>
      </c>
      <c r="R5934">
        <v>2.54</v>
      </c>
      <c r="S5934">
        <v>127</v>
      </c>
      <c r="T5934">
        <v>96.5</v>
      </c>
      <c r="U5934">
        <v>24.02</v>
      </c>
      <c r="V5934" t="str">
        <f>VLOOKUP(L5934,'[2]tabela de preços'!$A:$D,4,0)</f>
        <v>NORTON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2087</v>
      </c>
      <c r="C5935" t="s">
        <v>4553</v>
      </c>
      <c r="D5935" s="1">
        <v>46093</v>
      </c>
      <c r="E5935" t="s">
        <v>4554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2090</v>
      </c>
      <c r="K5935" t="s">
        <v>2091</v>
      </c>
      <c r="L5935">
        <v>10246</v>
      </c>
      <c r="M5935" t="s">
        <v>206</v>
      </c>
      <c r="O5935" t="s">
        <v>11</v>
      </c>
      <c r="P5935">
        <v>5102</v>
      </c>
      <c r="Q5935">
        <v>50</v>
      </c>
      <c r="R5935">
        <v>2.54</v>
      </c>
      <c r="S5935">
        <v>127</v>
      </c>
      <c r="T5935">
        <v>96.5</v>
      </c>
      <c r="U5935">
        <v>24.02</v>
      </c>
      <c r="V5935" t="str">
        <f>VLOOKUP(L5935,'[2]tabela de preços'!$A:$D,4,0)</f>
        <v>NORTON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2087</v>
      </c>
      <c r="C5936" t="s">
        <v>4553</v>
      </c>
      <c r="D5936" s="1">
        <v>46093</v>
      </c>
      <c r="E5936" t="s">
        <v>4554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2090</v>
      </c>
      <c r="K5936" t="s">
        <v>2091</v>
      </c>
      <c r="L5936">
        <v>20414</v>
      </c>
      <c r="M5936" t="s">
        <v>112</v>
      </c>
      <c r="O5936" t="s">
        <v>11</v>
      </c>
      <c r="P5936">
        <v>5102</v>
      </c>
      <c r="Q5936">
        <v>6</v>
      </c>
      <c r="R5936">
        <v>23.71</v>
      </c>
      <c r="S5936">
        <v>142.26</v>
      </c>
      <c r="T5936">
        <v>108</v>
      </c>
      <c r="U5936">
        <v>24.08</v>
      </c>
      <c r="V5936" t="str">
        <f>VLOOKUP(L5936,'[2]tabela de preços'!$A:$D,4,0)</f>
        <v>SHERWIN WILLIAMS</v>
      </c>
      <c r="W5936" t="str">
        <f>VLOOKUP(L5936,'[2]tabela de preços'!$A:$F,6,0)</f>
        <v>DILUENTE</v>
      </c>
      <c r="X5936" t="str">
        <f>VLOOKUP(L5936,'[2]tabela de preços'!$A:$G,7,0)</f>
        <v>AUTOMOTIVO</v>
      </c>
    </row>
    <row r="5937" spans="1:24" x14ac:dyDescent="0.3">
      <c r="A5937" t="s">
        <v>2095</v>
      </c>
      <c r="C5937" t="s">
        <v>4555</v>
      </c>
      <c r="D5937" s="1">
        <v>46093</v>
      </c>
      <c r="E5937" t="s">
        <v>4556</v>
      </c>
      <c r="F5937">
        <v>9</v>
      </c>
      <c r="G5937">
        <v>197</v>
      </c>
      <c r="H5937" t="str">
        <f>VLOOKUP(G5937,[1]OPERADORES!$A:$B,2,0)</f>
        <v xml:space="preserve">POLIANA LORRANE DE AMORIM </v>
      </c>
      <c r="I5937" t="s">
        <v>126</v>
      </c>
      <c r="J5937" t="s">
        <v>127</v>
      </c>
      <c r="K5937" t="s">
        <v>2098</v>
      </c>
      <c r="L5937">
        <v>84174</v>
      </c>
      <c r="M5937" t="s">
        <v>1532</v>
      </c>
      <c r="O5937" t="s">
        <v>11</v>
      </c>
      <c r="P5937">
        <v>6403</v>
      </c>
      <c r="Q5937">
        <v>6</v>
      </c>
      <c r="R5937">
        <v>95.59</v>
      </c>
      <c r="S5937">
        <v>573.54</v>
      </c>
      <c r="T5937">
        <v>420.48</v>
      </c>
      <c r="U5937">
        <v>26.69</v>
      </c>
      <c r="V5937" t="str">
        <f>VLOOKUP(L5937,'[2]tabela de preços'!$A:$D,4,0)</f>
        <v>BRASILUX</v>
      </c>
      <c r="W5937" t="str">
        <f>VLOOKUP(L5937,'[2]tabela de preços'!$A:$F,6,0)</f>
        <v>ESMALTES</v>
      </c>
      <c r="X5937" t="str">
        <f>VLOOKUP(L5937,'[2]tabela de preços'!$A:$G,7,0)</f>
        <v>INDUSTRIAL</v>
      </c>
    </row>
    <row r="5938" spans="1:24" x14ac:dyDescent="0.3">
      <c r="A5938" t="s">
        <v>2095</v>
      </c>
      <c r="C5938" t="s">
        <v>4555</v>
      </c>
      <c r="D5938" s="1">
        <v>46093</v>
      </c>
      <c r="E5938" t="s">
        <v>4556</v>
      </c>
      <c r="F5938">
        <v>9</v>
      </c>
      <c r="G5938">
        <v>197</v>
      </c>
      <c r="H5938" t="str">
        <f>VLOOKUP(G5938,[1]OPERADORES!$A:$B,2,0)</f>
        <v xml:space="preserve">POLIANA LORRANE DE AMORIM </v>
      </c>
      <c r="I5938" t="s">
        <v>126</v>
      </c>
      <c r="J5938" t="s">
        <v>127</v>
      </c>
      <c r="K5938" t="s">
        <v>2098</v>
      </c>
      <c r="L5938">
        <v>10236</v>
      </c>
      <c r="M5938" t="s">
        <v>133</v>
      </c>
      <c r="O5938" t="s">
        <v>11</v>
      </c>
      <c r="P5938">
        <v>6102</v>
      </c>
      <c r="Q5938">
        <v>204</v>
      </c>
      <c r="R5938">
        <v>2.79</v>
      </c>
      <c r="S5938">
        <v>569.16</v>
      </c>
      <c r="T5938">
        <v>473.28</v>
      </c>
      <c r="U5938">
        <v>16.850000000000001</v>
      </c>
      <c r="V5938" t="str">
        <f>VLOOKUP(L5938,'[2]tabela de preços'!$A:$D,4,0)</f>
        <v>NORTON</v>
      </c>
      <c r="W5938" t="str">
        <f>VLOOKUP(L5938,'[2]tabela de preços'!$A:$F,6,0)</f>
        <v xml:space="preserve">DISCOS / LIXAS / ABRASIVOS </v>
      </c>
      <c r="X5938" t="str">
        <f>VLOOKUP(L5938,'[2]tabela de preços'!$A:$G,7,0)</f>
        <v>AUTOMOTIVO</v>
      </c>
    </row>
    <row r="5939" spans="1:24" x14ac:dyDescent="0.3">
      <c r="A5939" t="s">
        <v>2095</v>
      </c>
      <c r="C5939" t="s">
        <v>4555</v>
      </c>
      <c r="D5939" s="1">
        <v>46093</v>
      </c>
      <c r="E5939" t="s">
        <v>4556</v>
      </c>
      <c r="F5939">
        <v>9</v>
      </c>
      <c r="G5939">
        <v>197</v>
      </c>
      <c r="H5939" t="str">
        <f>VLOOKUP(G5939,[1]OPERADORES!$A:$B,2,0)</f>
        <v xml:space="preserve">POLIANA LORRANE DE AMORIM </v>
      </c>
      <c r="I5939" t="s">
        <v>126</v>
      </c>
      <c r="J5939" t="s">
        <v>127</v>
      </c>
      <c r="K5939" t="s">
        <v>2098</v>
      </c>
      <c r="L5939">
        <v>10226</v>
      </c>
      <c r="M5939" t="s">
        <v>145</v>
      </c>
      <c r="O5939" t="s">
        <v>11</v>
      </c>
      <c r="P5939">
        <v>6102</v>
      </c>
      <c r="Q5939">
        <v>204</v>
      </c>
      <c r="R5939">
        <v>2.79</v>
      </c>
      <c r="S5939">
        <v>569.16</v>
      </c>
      <c r="T5939">
        <v>473.28</v>
      </c>
      <c r="U5939">
        <v>16.850000000000001</v>
      </c>
      <c r="V5939" t="str">
        <f>VLOOKUP(L5939,'[2]tabela de preços'!$A:$D,4,0)</f>
        <v>NORTON</v>
      </c>
      <c r="W5939" t="str">
        <f>VLOOKUP(L5939,'[2]tabela de preços'!$A:$F,6,0)</f>
        <v xml:space="preserve">DISCOS / LIXAS / ABRASIVOS </v>
      </c>
      <c r="X5939" t="str">
        <f>VLOOKUP(L5939,'[2]tabela de preços'!$A:$G,7,0)</f>
        <v>AUTOMOTIVO</v>
      </c>
    </row>
    <row r="5940" spans="1:24" x14ac:dyDescent="0.3">
      <c r="A5940" t="s">
        <v>2095</v>
      </c>
      <c r="C5940" t="s">
        <v>4555</v>
      </c>
      <c r="D5940" s="1">
        <v>46093</v>
      </c>
      <c r="E5940" t="s">
        <v>4556</v>
      </c>
      <c r="F5940">
        <v>9</v>
      </c>
      <c r="G5940">
        <v>197</v>
      </c>
      <c r="H5940" t="str">
        <f>VLOOKUP(G5940,[1]OPERADORES!$A:$B,2,0)</f>
        <v xml:space="preserve">POLIANA LORRANE DE AMORIM </v>
      </c>
      <c r="I5940" t="s">
        <v>126</v>
      </c>
      <c r="J5940" t="s">
        <v>127</v>
      </c>
      <c r="K5940" t="s">
        <v>2098</v>
      </c>
      <c r="L5940">
        <v>10232</v>
      </c>
      <c r="M5940" t="s">
        <v>134</v>
      </c>
      <c r="O5940" t="s">
        <v>11</v>
      </c>
      <c r="P5940">
        <v>6102</v>
      </c>
      <c r="Q5940">
        <v>204</v>
      </c>
      <c r="R5940">
        <v>2.79</v>
      </c>
      <c r="S5940">
        <v>569.16</v>
      </c>
      <c r="T5940">
        <v>459</v>
      </c>
      <c r="U5940">
        <v>19.350000000000001</v>
      </c>
      <c r="V5940" t="str">
        <f>VLOOKUP(L5940,'[2]tabela de preços'!$A:$D,4,0)</f>
        <v>NORTON</v>
      </c>
      <c r="W5940" t="str">
        <f>VLOOKUP(L5940,'[2]tabela de preços'!$A:$F,6,0)</f>
        <v xml:space="preserve">DISCOS / LIXAS / ABRASIVOS </v>
      </c>
      <c r="X5940" t="str">
        <f>VLOOKUP(L5940,'[2]tabela de preços'!$A:$G,7,0)</f>
        <v>AUTOMOTIVO</v>
      </c>
    </row>
    <row r="5941" spans="1:24" x14ac:dyDescent="0.3">
      <c r="A5941" t="s">
        <v>2213</v>
      </c>
      <c r="C5941" t="s">
        <v>4557</v>
      </c>
      <c r="D5941" s="1">
        <v>46093</v>
      </c>
      <c r="E5941" t="s">
        <v>4558</v>
      </c>
      <c r="F5941">
        <v>9</v>
      </c>
      <c r="G5941">
        <v>236</v>
      </c>
      <c r="H5941" t="str">
        <f>VLOOKUP(G5941,[1]OPERADORES!$A:$B,2,0)</f>
        <v>DANIEL</v>
      </c>
      <c r="I5941" t="s">
        <v>21</v>
      </c>
      <c r="J5941" t="s">
        <v>1816</v>
      </c>
      <c r="K5941" t="s">
        <v>2216</v>
      </c>
      <c r="L5941">
        <v>84499</v>
      </c>
      <c r="M5941" t="s">
        <v>534</v>
      </c>
      <c r="O5941" t="s">
        <v>11</v>
      </c>
      <c r="P5941">
        <v>5102</v>
      </c>
      <c r="Q5941">
        <v>3</v>
      </c>
      <c r="R5941">
        <v>185.45</v>
      </c>
      <c r="S5941">
        <v>556.35</v>
      </c>
      <c r="T5941">
        <v>422.28</v>
      </c>
      <c r="U5941">
        <v>24.1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2293</v>
      </c>
      <c r="C5942" t="s">
        <v>4559</v>
      </c>
      <c r="D5942" s="1">
        <v>46093</v>
      </c>
      <c r="F5942">
        <v>9</v>
      </c>
      <c r="G5942">
        <v>197</v>
      </c>
      <c r="H5942" t="str">
        <f>VLOOKUP(G5942,[1]OPERADORES!$A:$B,2,0)</f>
        <v xml:space="preserve">POLIANA LORRANE DE AMORIM </v>
      </c>
      <c r="I5942" t="s">
        <v>21</v>
      </c>
      <c r="J5942" t="s">
        <v>2296</v>
      </c>
      <c r="K5942" t="s">
        <v>2297</v>
      </c>
      <c r="L5942">
        <v>84691</v>
      </c>
      <c r="M5942" t="s">
        <v>2443</v>
      </c>
      <c r="N5942" t="s">
        <v>4560</v>
      </c>
      <c r="O5942" t="s">
        <v>11</v>
      </c>
      <c r="P5942">
        <v>1411</v>
      </c>
      <c r="Q5942">
        <v>-6</v>
      </c>
      <c r="R5942">
        <v>8.3800000000000008</v>
      </c>
      <c r="S5942">
        <v>-50.28</v>
      </c>
      <c r="T5942">
        <v>-38.159999999999997</v>
      </c>
      <c r="U5942">
        <v>24.11</v>
      </c>
      <c r="V5942" t="str">
        <f>VLOOKUP(L5942,'[2]tabela de preços'!$A:$D,4,0)</f>
        <v>BRASILUX</v>
      </c>
      <c r="W5942" t="str">
        <f>VLOOKUP(L5942,'[2]tabela de preços'!$A:$F,6,0)</f>
        <v>LINHA MOVELEIRA</v>
      </c>
      <c r="X5942" t="str">
        <f>VLOOKUP(L5942,'[2]tabela de preços'!$A:$G,7,0)</f>
        <v>MOVELEIRA</v>
      </c>
    </row>
    <row r="5943" spans="1:24" x14ac:dyDescent="0.3">
      <c r="A5943" t="s">
        <v>2293</v>
      </c>
      <c r="C5943" t="s">
        <v>4561</v>
      </c>
      <c r="D5943" s="1">
        <v>46093</v>
      </c>
      <c r="E5943" t="s">
        <v>4562</v>
      </c>
      <c r="F5943">
        <v>9</v>
      </c>
      <c r="G5943">
        <v>197</v>
      </c>
      <c r="H5943" t="str">
        <f>VLOOKUP(G5943,[1]OPERADORES!$A:$B,2,0)</f>
        <v xml:space="preserve">POLIANA LORRANE DE AMORIM </v>
      </c>
      <c r="I5943" t="s">
        <v>21</v>
      </c>
      <c r="J5943" t="s">
        <v>3329</v>
      </c>
      <c r="K5943" t="s">
        <v>3330</v>
      </c>
      <c r="L5943">
        <v>84616</v>
      </c>
      <c r="M5943" t="s">
        <v>2298</v>
      </c>
      <c r="O5943" t="s">
        <v>11</v>
      </c>
      <c r="P5943">
        <v>5403</v>
      </c>
      <c r="Q5943">
        <v>3</v>
      </c>
      <c r="R5943">
        <v>62.66</v>
      </c>
      <c r="S5943">
        <v>187.98</v>
      </c>
      <c r="T5943">
        <v>142.68</v>
      </c>
      <c r="U5943">
        <v>24.1</v>
      </c>
      <c r="V5943" t="str">
        <f>VLOOKUP(L5943,'[2]tabela de preços'!$A:$D,4,0)</f>
        <v>BRASILUX</v>
      </c>
      <c r="W5943" t="str">
        <f>VLOOKUP(L5943,'[2]tabela de preços'!$A:$F,6,0)</f>
        <v>BASES IMOBILIÁRIAS</v>
      </c>
      <c r="X5943" t="str">
        <f>VLOOKUP(L5943,'[2]tabela de preços'!$A:$G,7,0)</f>
        <v>IMOBILIÁRIO</v>
      </c>
    </row>
    <row r="5944" spans="1:24" x14ac:dyDescent="0.3">
      <c r="A5944" t="s">
        <v>2293</v>
      </c>
      <c r="C5944" t="s">
        <v>4561</v>
      </c>
      <c r="D5944" s="1">
        <v>46093</v>
      </c>
      <c r="E5944" t="s">
        <v>4562</v>
      </c>
      <c r="F5944">
        <v>9</v>
      </c>
      <c r="G5944">
        <v>197</v>
      </c>
      <c r="H5944" t="str">
        <f>VLOOKUP(G5944,[1]OPERADORES!$A:$B,2,0)</f>
        <v xml:space="preserve">POLIANA LORRANE DE AMORIM </v>
      </c>
      <c r="I5944" t="s">
        <v>21</v>
      </c>
      <c r="J5944" t="s">
        <v>3329</v>
      </c>
      <c r="K5944" t="s">
        <v>3330</v>
      </c>
      <c r="L5944">
        <v>84615</v>
      </c>
      <c r="M5944" t="s">
        <v>2304</v>
      </c>
      <c r="O5944" t="s">
        <v>11</v>
      </c>
      <c r="P5944">
        <v>5403</v>
      </c>
      <c r="Q5944">
        <v>1</v>
      </c>
      <c r="R5944">
        <v>17.91</v>
      </c>
      <c r="S5944">
        <v>17.91</v>
      </c>
      <c r="T5944">
        <v>13.59</v>
      </c>
      <c r="U5944">
        <v>24.12</v>
      </c>
      <c r="V5944" t="str">
        <f>VLOOKUP(L5944,'[2]tabela de preços'!$A:$D,4,0)</f>
        <v>BRASILUX</v>
      </c>
      <c r="W5944" t="str">
        <f>VLOOKUP(L5944,'[2]tabela de preços'!$A:$F,6,0)</f>
        <v>BASES IMOBILIÁRIAS</v>
      </c>
      <c r="X5944" t="str">
        <f>VLOOKUP(L5944,'[2]tabela de preços'!$A:$G,7,0)</f>
        <v>IMOBILIÁRIO</v>
      </c>
    </row>
    <row r="5945" spans="1:24" x14ac:dyDescent="0.3">
      <c r="A5945" t="s">
        <v>2293</v>
      </c>
      <c r="C5945" t="s">
        <v>4561</v>
      </c>
      <c r="D5945" s="1">
        <v>46093</v>
      </c>
      <c r="E5945" t="s">
        <v>4562</v>
      </c>
      <c r="F5945">
        <v>9</v>
      </c>
      <c r="G5945">
        <v>197</v>
      </c>
      <c r="H5945" t="str">
        <f>VLOOKUP(G5945,[1]OPERADORES!$A:$B,2,0)</f>
        <v xml:space="preserve">POLIANA LORRANE DE AMORIM </v>
      </c>
      <c r="I5945" t="s">
        <v>21</v>
      </c>
      <c r="J5945" t="s">
        <v>3329</v>
      </c>
      <c r="K5945" t="s">
        <v>3330</v>
      </c>
      <c r="L5945">
        <v>84746</v>
      </c>
      <c r="M5945" t="s">
        <v>3331</v>
      </c>
      <c r="O5945" t="s">
        <v>11</v>
      </c>
      <c r="P5945">
        <v>5403</v>
      </c>
      <c r="Q5945">
        <v>1</v>
      </c>
      <c r="R5945">
        <v>15.62</v>
      </c>
      <c r="S5945">
        <v>15.62</v>
      </c>
      <c r="T5945">
        <v>11.86</v>
      </c>
      <c r="U5945">
        <v>24.07</v>
      </c>
      <c r="V5945" t="str">
        <f>VLOOKUP(L5945,'[2]tabela de preços'!$A:$D,4,0)</f>
        <v>BRASILUX</v>
      </c>
      <c r="W5945" t="str">
        <f>VLOOKUP(L5945,'[2]tabela de preços'!$A:$F,6,0)</f>
        <v>BASES IMOBILIÁRIAS</v>
      </c>
      <c r="X5945" t="str">
        <f>VLOOKUP(L5945,'[2]tabela de preços'!$A:$G,7,0)</f>
        <v>IMOBILIÁRIO</v>
      </c>
    </row>
    <row r="5946" spans="1:24" x14ac:dyDescent="0.3">
      <c r="A5946" t="s">
        <v>2293</v>
      </c>
      <c r="C5946" t="s">
        <v>4561</v>
      </c>
      <c r="D5946" s="1">
        <v>46093</v>
      </c>
      <c r="E5946" t="s">
        <v>4562</v>
      </c>
      <c r="F5946">
        <v>9</v>
      </c>
      <c r="G5946">
        <v>197</v>
      </c>
      <c r="H5946" t="str">
        <f>VLOOKUP(G5946,[1]OPERADORES!$A:$B,2,0)</f>
        <v xml:space="preserve">POLIANA LORRANE DE AMORIM </v>
      </c>
      <c r="I5946" t="s">
        <v>21</v>
      </c>
      <c r="J5946" t="s">
        <v>3329</v>
      </c>
      <c r="K5946" t="s">
        <v>3330</v>
      </c>
      <c r="L5946">
        <v>84996</v>
      </c>
      <c r="M5946" t="s">
        <v>3332</v>
      </c>
      <c r="O5946" t="s">
        <v>11</v>
      </c>
      <c r="P5946">
        <v>5403</v>
      </c>
      <c r="Q5946">
        <v>3</v>
      </c>
      <c r="R5946">
        <v>13.8</v>
      </c>
      <c r="S5946">
        <v>41.4</v>
      </c>
      <c r="T5946">
        <v>31.41</v>
      </c>
      <c r="U5946">
        <v>24.13</v>
      </c>
      <c r="V5946" t="str">
        <f>VLOOKUP(L5946,'[2]tabela de preços'!$A:$D,4,0)</f>
        <v>BRASILUX</v>
      </c>
      <c r="W5946" t="str">
        <f>VLOOKUP(L5946,'[2]tabela de preços'!$A:$F,6,0)</f>
        <v>BASES IMOBILIÁRIAS</v>
      </c>
      <c r="X5946" t="str">
        <f>VLOOKUP(L5946,'[2]tabela de preços'!$A:$G,7,0)</f>
        <v>IMOBILIÁRIO</v>
      </c>
    </row>
    <row r="5947" spans="1:24" x14ac:dyDescent="0.3">
      <c r="A5947" t="s">
        <v>2293</v>
      </c>
      <c r="C5947" t="s">
        <v>4561</v>
      </c>
      <c r="D5947" s="1">
        <v>46093</v>
      </c>
      <c r="E5947" t="s">
        <v>4562</v>
      </c>
      <c r="F5947">
        <v>9</v>
      </c>
      <c r="G5947">
        <v>197</v>
      </c>
      <c r="H5947" t="str">
        <f>VLOOKUP(G5947,[1]OPERADORES!$A:$B,2,0)</f>
        <v xml:space="preserve">POLIANA LORRANE DE AMORIM </v>
      </c>
      <c r="I5947" t="s">
        <v>21</v>
      </c>
      <c r="J5947" t="s">
        <v>3329</v>
      </c>
      <c r="K5947" t="s">
        <v>3330</v>
      </c>
      <c r="L5947">
        <v>84293</v>
      </c>
      <c r="M5947" t="s">
        <v>2077</v>
      </c>
      <c r="O5947" t="s">
        <v>11</v>
      </c>
      <c r="P5947">
        <v>5403</v>
      </c>
      <c r="Q5947">
        <v>2</v>
      </c>
      <c r="R5947">
        <v>83.95</v>
      </c>
      <c r="S5947">
        <v>167.9</v>
      </c>
      <c r="T5947">
        <v>127.42</v>
      </c>
      <c r="U5947">
        <v>24.11</v>
      </c>
      <c r="V5947" t="str">
        <f>VLOOKUP(L5947,'[2]tabela de preços'!$A:$D,4,0)</f>
        <v>BRASILUX</v>
      </c>
      <c r="W5947" t="str">
        <f>VLOOKUP(L5947,'[2]tabela de preços'!$A:$F,6,0)</f>
        <v>TINTA PAREDE</v>
      </c>
      <c r="X5947" t="str">
        <f>VLOOKUP(L5947,'[2]tabela de preços'!$A:$G,7,0)</f>
        <v>IMOBILIÁRIO</v>
      </c>
    </row>
    <row r="5948" spans="1:24" x14ac:dyDescent="0.3">
      <c r="A5948" t="s">
        <v>2293</v>
      </c>
      <c r="C5948" t="s">
        <v>4561</v>
      </c>
      <c r="D5948" s="1">
        <v>46093</v>
      </c>
      <c r="E5948" t="s">
        <v>4562</v>
      </c>
      <c r="F5948">
        <v>9</v>
      </c>
      <c r="G5948">
        <v>197</v>
      </c>
      <c r="H5948" t="str">
        <f>VLOOKUP(G5948,[1]OPERADORES!$A:$B,2,0)</f>
        <v xml:space="preserve">POLIANA LORRANE DE AMORIM </v>
      </c>
      <c r="I5948" t="s">
        <v>21</v>
      </c>
      <c r="J5948" t="s">
        <v>3329</v>
      </c>
      <c r="K5948" t="s">
        <v>3330</v>
      </c>
      <c r="L5948">
        <v>84960</v>
      </c>
      <c r="M5948" t="s">
        <v>1004</v>
      </c>
      <c r="O5948" t="s">
        <v>11</v>
      </c>
      <c r="P5948">
        <v>5403</v>
      </c>
      <c r="Q5948">
        <v>1</v>
      </c>
      <c r="R5948">
        <v>78.31</v>
      </c>
      <c r="S5948">
        <v>78.31</v>
      </c>
      <c r="T5948">
        <v>59.44</v>
      </c>
      <c r="U5948">
        <v>24.1</v>
      </c>
      <c r="V5948" t="str">
        <f>VLOOKUP(L5948,'[2]tabela de preços'!$A:$D,4,0)</f>
        <v>BRASILUX</v>
      </c>
      <c r="W5948" t="str">
        <f>VLOOKUP(L5948,'[2]tabela de preços'!$A:$F,6,0)</f>
        <v>IMPERMEABILIZANTES</v>
      </c>
      <c r="X5948" t="str">
        <f>VLOOKUP(L5948,'[2]tabela de preços'!$A:$G,7,0)</f>
        <v>IMOBILIÁRIO</v>
      </c>
    </row>
    <row r="5949" spans="1:24" x14ac:dyDescent="0.3">
      <c r="A5949" t="s">
        <v>4563</v>
      </c>
      <c r="C5949" t="s">
        <v>4564</v>
      </c>
      <c r="D5949" s="1">
        <v>46093</v>
      </c>
      <c r="E5949" t="s">
        <v>4565</v>
      </c>
      <c r="F5949">
        <v>9</v>
      </c>
      <c r="G5949">
        <v>231</v>
      </c>
      <c r="H5949" t="str">
        <f>VLOOKUP(G5949,[1]OPERADORES!$A:$B,2,0)</f>
        <v>EDIJANE</v>
      </c>
      <c r="I5949" t="s">
        <v>21</v>
      </c>
      <c r="J5949" t="s">
        <v>872</v>
      </c>
      <c r="K5949" t="s">
        <v>4566</v>
      </c>
      <c r="L5949">
        <v>84329</v>
      </c>
      <c r="M5949" t="s">
        <v>285</v>
      </c>
      <c r="O5949" t="s">
        <v>11</v>
      </c>
      <c r="P5949">
        <v>5403</v>
      </c>
      <c r="Q5949">
        <v>26</v>
      </c>
      <c r="R5949">
        <v>62.9</v>
      </c>
      <c r="S5949" s="2">
        <v>1635.4</v>
      </c>
      <c r="T5949" s="2">
        <v>1379.82</v>
      </c>
      <c r="U5949">
        <v>15.63</v>
      </c>
      <c r="V5949" t="str">
        <f>VLOOKUP(L5949,'[2]tabela de preços'!$A:$D,4,0)</f>
        <v>BRASILUX</v>
      </c>
      <c r="W5949" t="str">
        <f>VLOOKUP(L5949,'[2]tabela de preços'!$A:$F,6,0)</f>
        <v>ESMALTES</v>
      </c>
      <c r="X5949" t="str">
        <f>VLOOKUP(L5949,'[2]tabela de preços'!$A:$G,7,0)</f>
        <v>INDUSTRIAL</v>
      </c>
    </row>
    <row r="5950" spans="1:24" x14ac:dyDescent="0.3">
      <c r="A5950" t="s">
        <v>4563</v>
      </c>
      <c r="C5950" t="s">
        <v>4564</v>
      </c>
      <c r="D5950" s="1">
        <v>46093</v>
      </c>
      <c r="E5950" t="s">
        <v>4565</v>
      </c>
      <c r="F5950">
        <v>9</v>
      </c>
      <c r="G5950">
        <v>231</v>
      </c>
      <c r="H5950" t="str">
        <f>VLOOKUP(G5950,[1]OPERADORES!$A:$B,2,0)</f>
        <v>EDIJANE</v>
      </c>
      <c r="I5950" t="s">
        <v>21</v>
      </c>
      <c r="J5950" t="s">
        <v>872</v>
      </c>
      <c r="K5950" t="s">
        <v>4566</v>
      </c>
      <c r="L5950">
        <v>84331</v>
      </c>
      <c r="M5950" t="s">
        <v>497</v>
      </c>
      <c r="O5950" t="s">
        <v>11</v>
      </c>
      <c r="P5950">
        <v>5403</v>
      </c>
      <c r="Q5950">
        <v>30</v>
      </c>
      <c r="R5950">
        <v>62.9</v>
      </c>
      <c r="S5950" s="2">
        <v>1887</v>
      </c>
      <c r="T5950" s="2">
        <v>1592.1</v>
      </c>
      <c r="U5950">
        <v>15.63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4563</v>
      </c>
      <c r="C5951" t="s">
        <v>4564</v>
      </c>
      <c r="D5951" s="1">
        <v>46093</v>
      </c>
      <c r="E5951" t="s">
        <v>4565</v>
      </c>
      <c r="F5951">
        <v>9</v>
      </c>
      <c r="G5951">
        <v>231</v>
      </c>
      <c r="H5951" t="str">
        <f>VLOOKUP(G5951,[1]OPERADORES!$A:$B,2,0)</f>
        <v>EDIJANE</v>
      </c>
      <c r="I5951" t="s">
        <v>21</v>
      </c>
      <c r="J5951" t="s">
        <v>872</v>
      </c>
      <c r="K5951" t="s">
        <v>4566</v>
      </c>
      <c r="L5951">
        <v>84333</v>
      </c>
      <c r="M5951" t="s">
        <v>1025</v>
      </c>
      <c r="O5951" t="s">
        <v>11</v>
      </c>
      <c r="P5951">
        <v>5403</v>
      </c>
      <c r="Q5951">
        <v>1</v>
      </c>
      <c r="R5951">
        <v>62.9</v>
      </c>
      <c r="S5951">
        <v>62.9</v>
      </c>
      <c r="T5951">
        <v>47.04</v>
      </c>
      <c r="U5951">
        <v>25.21</v>
      </c>
      <c r="V5951" t="str">
        <f>VLOOKUP(L5951,'[2]tabela de preços'!$A:$D,4,0)</f>
        <v>BRASILUX</v>
      </c>
      <c r="W5951" t="str">
        <f>VLOOKUP(L5951,'[2]tabela de preços'!$A:$F,6,0)</f>
        <v>ESMALTES</v>
      </c>
      <c r="X5951" t="str">
        <f>VLOOKUP(L5951,'[2]tabela de preços'!$A:$G,7,0)</f>
        <v>INDUSTRIAL</v>
      </c>
    </row>
    <row r="5952" spans="1:24" x14ac:dyDescent="0.3">
      <c r="A5952" t="s">
        <v>4563</v>
      </c>
      <c r="C5952" t="s">
        <v>4564</v>
      </c>
      <c r="D5952" s="1">
        <v>46093</v>
      </c>
      <c r="E5952" t="s">
        <v>4565</v>
      </c>
      <c r="F5952">
        <v>9</v>
      </c>
      <c r="G5952">
        <v>231</v>
      </c>
      <c r="H5952" t="str">
        <f>VLOOKUP(G5952,[1]OPERADORES!$A:$B,2,0)</f>
        <v>EDIJANE</v>
      </c>
      <c r="I5952" t="s">
        <v>21</v>
      </c>
      <c r="J5952" t="s">
        <v>872</v>
      </c>
      <c r="K5952" t="s">
        <v>4566</v>
      </c>
      <c r="L5952">
        <v>10298</v>
      </c>
      <c r="M5952" t="s">
        <v>85</v>
      </c>
      <c r="O5952" t="s">
        <v>11</v>
      </c>
      <c r="P5952">
        <v>5102</v>
      </c>
      <c r="Q5952">
        <v>10</v>
      </c>
      <c r="R5952">
        <v>56.89</v>
      </c>
      <c r="S5952">
        <v>568.9</v>
      </c>
      <c r="T5952">
        <v>473.8</v>
      </c>
      <c r="U5952">
        <v>16.72</v>
      </c>
      <c r="V5952" t="str">
        <f>VLOOKUP(L5952,'[2]tabela de preços'!$A:$D,4,0)</f>
        <v>ANJO</v>
      </c>
      <c r="W5952" t="str">
        <f>VLOOKUP(L5952,'[2]tabela de preços'!$A:$F,6,0)</f>
        <v>THINNER DE LIMPEZA</v>
      </c>
      <c r="X5952" t="str">
        <f>VLOOKUP(L5952,'[2]tabela de preços'!$A:$G,7,0)</f>
        <v>THINNER</v>
      </c>
    </row>
    <row r="5953" spans="1:24" x14ac:dyDescent="0.3">
      <c r="A5953" t="s">
        <v>92</v>
      </c>
      <c r="C5953" t="s">
        <v>4567</v>
      </c>
      <c r="D5953" s="1">
        <v>46094</v>
      </c>
      <c r="E5953" t="s">
        <v>4568</v>
      </c>
      <c r="F5953">
        <v>9</v>
      </c>
      <c r="G5953">
        <v>174</v>
      </c>
      <c r="H5953" t="str">
        <f>VLOOKUP(G5953,[1]OPERADORES!$A:$B,2,0)</f>
        <v>MIRIÃ LOBATO RODRIGUES</v>
      </c>
      <c r="I5953" t="s">
        <v>21</v>
      </c>
      <c r="J5953" t="s">
        <v>95</v>
      </c>
      <c r="K5953" t="s">
        <v>96</v>
      </c>
      <c r="L5953">
        <v>23774</v>
      </c>
      <c r="M5953" t="s">
        <v>4569</v>
      </c>
      <c r="O5953" t="s">
        <v>11</v>
      </c>
      <c r="P5953">
        <v>5102</v>
      </c>
      <c r="Q5953">
        <v>10</v>
      </c>
      <c r="R5953">
        <v>4.1399999999999997</v>
      </c>
      <c r="S5953">
        <v>41.4</v>
      </c>
      <c r="T5953">
        <v>31.4</v>
      </c>
      <c r="U5953">
        <v>24.15</v>
      </c>
      <c r="V5953" t="str">
        <f>VLOOKUP(L5953,'[2]tabela de preços'!$A:$D,4,0)</f>
        <v>SCHWEERS</v>
      </c>
      <c r="W5953" t="str">
        <f>VLOOKUP(L5953,'[2]tabela de preços'!$A:$F,6,0)</f>
        <v>APLICADORES / ADAPTADORES / ENGATES / SUPORTES</v>
      </c>
      <c r="X5953" t="str">
        <f>VLOOKUP(L5953,'[2]tabela de preços'!$A:$G,7,0)</f>
        <v>AUTOMOTIVO</v>
      </c>
    </row>
    <row r="5954" spans="1:24" x14ac:dyDescent="0.3">
      <c r="A5954" t="s">
        <v>92</v>
      </c>
      <c r="C5954" t="s">
        <v>4567</v>
      </c>
      <c r="D5954" s="1">
        <v>46094</v>
      </c>
      <c r="E5954" t="s">
        <v>4568</v>
      </c>
      <c r="F5954">
        <v>9</v>
      </c>
      <c r="G5954">
        <v>174</v>
      </c>
      <c r="H5954" t="str">
        <f>VLOOKUP(G5954,[1]OPERADORES!$A:$B,2,0)</f>
        <v>MIRIÃ LOBATO RODRIGUES</v>
      </c>
      <c r="I5954" t="s">
        <v>21</v>
      </c>
      <c r="J5954" t="s">
        <v>95</v>
      </c>
      <c r="K5954" t="s">
        <v>96</v>
      </c>
      <c r="L5954">
        <v>21135</v>
      </c>
      <c r="M5954" t="s">
        <v>4112</v>
      </c>
      <c r="O5954" t="s">
        <v>11</v>
      </c>
      <c r="P5954">
        <v>5102</v>
      </c>
      <c r="Q5954">
        <v>10</v>
      </c>
      <c r="R5954">
        <v>11</v>
      </c>
      <c r="S5954">
        <v>110</v>
      </c>
      <c r="T5954">
        <v>83.5</v>
      </c>
      <c r="U5954">
        <v>24.09</v>
      </c>
      <c r="V5954" t="str">
        <f>VLOOKUP(L5954,'[2]tabela de preços'!$A:$D,4,0)</f>
        <v>SCHWEERS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4570</v>
      </c>
      <c r="B5955" t="s">
        <v>4571</v>
      </c>
      <c r="C5955" t="s">
        <v>4572</v>
      </c>
      <c r="D5955" s="1">
        <v>46094</v>
      </c>
      <c r="E5955" t="s">
        <v>4573</v>
      </c>
      <c r="F5955">
        <v>9</v>
      </c>
      <c r="G5955">
        <v>236</v>
      </c>
      <c r="H5955" t="str">
        <f>VLOOKUP(G5955,[1]OPERADORES!$A:$B,2,0)</f>
        <v>DANIEL</v>
      </c>
      <c r="I5955" t="s">
        <v>21</v>
      </c>
      <c r="J5955" t="s">
        <v>397</v>
      </c>
      <c r="K5955" t="s">
        <v>4574</v>
      </c>
      <c r="L5955">
        <v>85396</v>
      </c>
      <c r="M5955" t="s">
        <v>4250</v>
      </c>
      <c r="O5955" t="s">
        <v>11</v>
      </c>
      <c r="P5955">
        <v>5102</v>
      </c>
      <c r="Q5955">
        <v>1</v>
      </c>
      <c r="R5955">
        <v>813.93</v>
      </c>
      <c r="S5955">
        <v>813.93</v>
      </c>
      <c r="T5955">
        <v>435.26</v>
      </c>
      <c r="U5955">
        <v>46.52</v>
      </c>
      <c r="V5955" t="str">
        <f>VLOOKUP(L5955,'[2]tabela de preços'!$A:$D,4,0)</f>
        <v>BRASILUX</v>
      </c>
      <c r="W5955" t="str">
        <f>VLOOKUP(L5955,'[2]tabela de preços'!$A:$F,6,0)</f>
        <v>TINTA EM PÓ</v>
      </c>
      <c r="X5955" t="str">
        <f>VLOOKUP(L5955,'[2]tabela de preços'!$A:$G,7,0)</f>
        <v>INDUSTRIAL</v>
      </c>
    </row>
    <row r="5956" spans="1:24" x14ac:dyDescent="0.3">
      <c r="A5956" t="s">
        <v>421</v>
      </c>
      <c r="C5956" t="s">
        <v>4575</v>
      </c>
      <c r="D5956" s="1">
        <v>46094</v>
      </c>
      <c r="E5956" t="s">
        <v>4576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424</v>
      </c>
      <c r="K5956" t="s">
        <v>425</v>
      </c>
      <c r="L5956">
        <v>85694</v>
      </c>
      <c r="M5956" t="s">
        <v>1306</v>
      </c>
      <c r="O5956" t="s">
        <v>11</v>
      </c>
      <c r="P5956">
        <v>5102</v>
      </c>
      <c r="Q5956">
        <v>30</v>
      </c>
      <c r="R5956">
        <v>8.1</v>
      </c>
      <c r="S5956">
        <v>243</v>
      </c>
      <c r="T5956">
        <v>185.1</v>
      </c>
      <c r="U5956">
        <v>23.83</v>
      </c>
      <c r="V5956" t="str">
        <f>VLOOKUP(L5956,'[2]tabela de preços'!$A:$D,4,0)</f>
        <v>UNIPEGA</v>
      </c>
      <c r="W5956" t="str">
        <f>VLOOKUP(L5956,'[2]tabela de preços'!$A:$F,6,0)</f>
        <v>PU 40</v>
      </c>
      <c r="X5956" t="str">
        <f>VLOOKUP(L5956,'[2]tabela de preços'!$A:$G,7,0)</f>
        <v>IMOBILIÁRIO</v>
      </c>
    </row>
    <row r="5957" spans="1:24" x14ac:dyDescent="0.3">
      <c r="A5957" t="s">
        <v>421</v>
      </c>
      <c r="C5957" t="s">
        <v>4575</v>
      </c>
      <c r="D5957" s="1">
        <v>46094</v>
      </c>
      <c r="E5957" t="s">
        <v>4576</v>
      </c>
      <c r="F5957">
        <v>9</v>
      </c>
      <c r="G5957">
        <v>231</v>
      </c>
      <c r="H5957" t="str">
        <f>VLOOKUP(G5957,[1]OPERADORES!$A:$B,2,0)</f>
        <v>EDIJANE</v>
      </c>
      <c r="I5957" t="s">
        <v>21</v>
      </c>
      <c r="J5957" t="s">
        <v>424</v>
      </c>
      <c r="K5957" t="s">
        <v>425</v>
      </c>
      <c r="L5957">
        <v>22232</v>
      </c>
      <c r="M5957" t="s">
        <v>4577</v>
      </c>
      <c r="O5957" t="s">
        <v>11</v>
      </c>
      <c r="P5957">
        <v>5102</v>
      </c>
      <c r="Q5957">
        <v>5</v>
      </c>
      <c r="R5957">
        <v>60.34</v>
      </c>
      <c r="S5957">
        <v>301.7</v>
      </c>
      <c r="T5957">
        <v>229</v>
      </c>
      <c r="U5957">
        <v>24.1</v>
      </c>
      <c r="V5957" t="str">
        <f>VLOOKUP(L5957,'[2]tabela de preços'!$A:$D,4,0)</f>
        <v>3M</v>
      </c>
      <c r="W5957" t="str">
        <f>VLOOKUP(L5957,'[2]tabela de preços'!$A:$F,6,0)</f>
        <v>FITA DUPLA FACE</v>
      </c>
      <c r="X5957" t="str">
        <f>VLOOKUP(L5957,'[2]tabela de preços'!$A:$G,7,0)</f>
        <v>AUTOMOTIVO</v>
      </c>
    </row>
    <row r="5958" spans="1:24" x14ac:dyDescent="0.3">
      <c r="A5958" t="s">
        <v>626</v>
      </c>
      <c r="B5958" t="s">
        <v>627</v>
      </c>
      <c r="C5958" t="s">
        <v>4578</v>
      </c>
      <c r="D5958" s="1">
        <v>46094</v>
      </c>
      <c r="E5958" t="s">
        <v>4579</v>
      </c>
      <c r="F5958">
        <v>9</v>
      </c>
      <c r="G5958">
        <v>174</v>
      </c>
      <c r="H5958" t="str">
        <f>VLOOKUP(G5958,[1]OPERADORES!$A:$B,2,0)</f>
        <v>MIRIÃ LOBATO RODRIGUES</v>
      </c>
      <c r="I5958" t="s">
        <v>21</v>
      </c>
      <c r="J5958" t="s">
        <v>630</v>
      </c>
      <c r="K5958" t="s">
        <v>631</v>
      </c>
      <c r="L5958">
        <v>23774</v>
      </c>
      <c r="M5958" t="s">
        <v>4569</v>
      </c>
      <c r="O5958" t="s">
        <v>11</v>
      </c>
      <c r="P5958">
        <v>5102</v>
      </c>
      <c r="Q5958">
        <v>3</v>
      </c>
      <c r="R5958">
        <v>4.1399999999999997</v>
      </c>
      <c r="S5958">
        <v>12.42</v>
      </c>
      <c r="T5958">
        <v>9.42</v>
      </c>
      <c r="U5958">
        <v>24.15</v>
      </c>
      <c r="V5958" t="str">
        <f>VLOOKUP(L5958,'[2]tabela de preços'!$A:$D,4,0)</f>
        <v>SCHWEERS</v>
      </c>
      <c r="W5958" t="str">
        <f>VLOOKUP(L5958,'[2]tabela de preços'!$A:$F,6,0)</f>
        <v>APLICADORES / ADAPTADORES / ENGATES / SUPORTES</v>
      </c>
      <c r="X5958" t="str">
        <f>VLOOKUP(L5958,'[2]tabela de preços'!$A:$G,7,0)</f>
        <v>AUTOMOTIVO</v>
      </c>
    </row>
    <row r="5959" spans="1:24" x14ac:dyDescent="0.3">
      <c r="A5959" t="s">
        <v>626</v>
      </c>
      <c r="B5959" t="s">
        <v>627</v>
      </c>
      <c r="C5959" t="s">
        <v>4578</v>
      </c>
      <c r="D5959" s="1">
        <v>46094</v>
      </c>
      <c r="E5959" t="s">
        <v>4579</v>
      </c>
      <c r="F5959">
        <v>9</v>
      </c>
      <c r="G5959">
        <v>174</v>
      </c>
      <c r="H5959" t="str">
        <f>VLOOKUP(G5959,[1]OPERADORES!$A:$B,2,0)</f>
        <v>MIRIÃ LOBATO RODRIGUES</v>
      </c>
      <c r="I5959" t="s">
        <v>21</v>
      </c>
      <c r="J5959" t="s">
        <v>630</v>
      </c>
      <c r="K5959" t="s">
        <v>631</v>
      </c>
      <c r="L5959">
        <v>21135</v>
      </c>
      <c r="M5959" t="s">
        <v>4112</v>
      </c>
      <c r="O5959" t="s">
        <v>11</v>
      </c>
      <c r="P5959">
        <v>5102</v>
      </c>
      <c r="Q5959">
        <v>3</v>
      </c>
      <c r="R5959">
        <v>11</v>
      </c>
      <c r="S5959">
        <v>33</v>
      </c>
      <c r="T5959">
        <v>25.05</v>
      </c>
      <c r="U5959">
        <v>24.09</v>
      </c>
      <c r="V5959" t="str">
        <f>VLOOKUP(L5959,'[2]tabela de preços'!$A:$D,4,0)</f>
        <v>SCHWEERS</v>
      </c>
      <c r="W5959" t="str">
        <f>VLOOKUP(L5959,'[2]tabela de preços'!$A:$F,6,0)</f>
        <v>APLICADORES / ADAPTADORES / ENGATES / SUPORTES</v>
      </c>
      <c r="X5959" t="str">
        <f>VLOOKUP(L5959,'[2]tabela de preços'!$A:$G,7,0)</f>
        <v>AUTOMOTIVO</v>
      </c>
    </row>
    <row r="5960" spans="1:24" x14ac:dyDescent="0.3">
      <c r="A5960" t="s">
        <v>626</v>
      </c>
      <c r="B5960" t="s">
        <v>627</v>
      </c>
      <c r="C5960" t="s">
        <v>4580</v>
      </c>
      <c r="D5960" s="1">
        <v>46094</v>
      </c>
      <c r="E5960" t="s">
        <v>4581</v>
      </c>
      <c r="F5960">
        <v>9</v>
      </c>
      <c r="G5960">
        <v>174</v>
      </c>
      <c r="H5960" t="str">
        <f>VLOOKUP(G5960,[1]OPERADORES!$A:$B,2,0)</f>
        <v>MIRIÃ LOBATO RODRIGUES</v>
      </c>
      <c r="I5960" t="s">
        <v>21</v>
      </c>
      <c r="J5960" t="s">
        <v>630</v>
      </c>
      <c r="K5960" t="s">
        <v>631</v>
      </c>
      <c r="L5960">
        <v>85649</v>
      </c>
      <c r="M5960" t="s">
        <v>478</v>
      </c>
      <c r="O5960" t="s">
        <v>11</v>
      </c>
      <c r="P5960">
        <v>5403</v>
      </c>
      <c r="Q5960">
        <v>18</v>
      </c>
      <c r="R5960">
        <v>8.49</v>
      </c>
      <c r="S5960">
        <v>152.82</v>
      </c>
      <c r="T5960">
        <v>124.56</v>
      </c>
      <c r="U5960">
        <v>18.489999999999998</v>
      </c>
      <c r="V5960" t="str">
        <f>VLOOKUP(L5960,'[2]tabela de preços'!$A:$D,4,0)</f>
        <v>UNIPEGA</v>
      </c>
      <c r="W5960" t="str">
        <f>VLOOKUP(L5960,'[2]tabela de preços'!$A:$F,6,0)</f>
        <v xml:space="preserve">SPRAYS </v>
      </c>
      <c r="X5960" t="str">
        <f>VLOOKUP(L5960,'[2]tabela de preços'!$A:$G,7,0)</f>
        <v>AUTOMOTIVO</v>
      </c>
    </row>
    <row r="5961" spans="1:24" x14ac:dyDescent="0.3">
      <c r="A5961" t="s">
        <v>626</v>
      </c>
      <c r="B5961" t="s">
        <v>627</v>
      </c>
      <c r="C5961" t="s">
        <v>4582</v>
      </c>
      <c r="D5961" s="1">
        <v>46094</v>
      </c>
      <c r="E5961" t="s">
        <v>4583</v>
      </c>
      <c r="F5961">
        <v>9</v>
      </c>
      <c r="G5961">
        <v>174</v>
      </c>
      <c r="H5961" t="str">
        <f>VLOOKUP(G5961,[1]OPERADORES!$A:$B,2,0)</f>
        <v>MIRIÃ LOBATO RODRIGUES</v>
      </c>
      <c r="I5961" t="s">
        <v>21</v>
      </c>
      <c r="J5961" t="s">
        <v>630</v>
      </c>
      <c r="K5961" t="s">
        <v>631</v>
      </c>
      <c r="L5961">
        <v>23076</v>
      </c>
      <c r="M5961" t="s">
        <v>97</v>
      </c>
      <c r="O5961" t="s">
        <v>11</v>
      </c>
      <c r="P5961">
        <v>5403</v>
      </c>
      <c r="Q5961">
        <v>6</v>
      </c>
      <c r="R5961">
        <v>34.89</v>
      </c>
      <c r="S5961">
        <v>209.34</v>
      </c>
      <c r="T5961">
        <v>159.18</v>
      </c>
      <c r="U5961">
        <v>23.96</v>
      </c>
      <c r="V5961" t="str">
        <f>VLOOKUP(L5961,'[2]tabela de preços'!$A:$D,4,0)</f>
        <v>WANDA</v>
      </c>
      <c r="W5961" t="str">
        <f>VLOOKUP(L5961,'[2]tabela de preços'!$A:$F,6,0)</f>
        <v>PRIMER AUTOMOTIVO</v>
      </c>
      <c r="X5961" t="str">
        <f>VLOOKUP(L5961,'[2]tabela de preços'!$A:$G,7,0)</f>
        <v>AUTOMOTIVO</v>
      </c>
    </row>
    <row r="5962" spans="1:24" x14ac:dyDescent="0.3">
      <c r="A5962" t="s">
        <v>626</v>
      </c>
      <c r="B5962" t="s">
        <v>627</v>
      </c>
      <c r="C5962" t="s">
        <v>4582</v>
      </c>
      <c r="D5962" s="1">
        <v>46094</v>
      </c>
      <c r="E5962" t="s">
        <v>4583</v>
      </c>
      <c r="F5962">
        <v>9</v>
      </c>
      <c r="G5962">
        <v>174</v>
      </c>
      <c r="H5962" t="str">
        <f>VLOOKUP(G5962,[1]OPERADORES!$A:$B,2,0)</f>
        <v>MIRIÃ LOBATO RODRIGUES</v>
      </c>
      <c r="I5962" t="s">
        <v>21</v>
      </c>
      <c r="J5962" t="s">
        <v>630</v>
      </c>
      <c r="K5962" t="s">
        <v>631</v>
      </c>
      <c r="L5962">
        <v>84658</v>
      </c>
      <c r="M5962" t="s">
        <v>100</v>
      </c>
      <c r="O5962" t="s">
        <v>11</v>
      </c>
      <c r="P5962">
        <v>5102</v>
      </c>
      <c r="Q5962">
        <v>6</v>
      </c>
      <c r="R5962">
        <v>40.840000000000003</v>
      </c>
      <c r="S5962">
        <v>245.04</v>
      </c>
      <c r="T5962">
        <v>186</v>
      </c>
      <c r="U5962">
        <v>24.09</v>
      </c>
      <c r="V5962" t="str">
        <f>VLOOKUP(L5962,'[2]tabela de preços'!$A:$D,4,0)</f>
        <v>ANJO</v>
      </c>
      <c r="W5962" t="str">
        <f>VLOOKUP(L5962,'[2]tabela de preços'!$A:$F,6,0)</f>
        <v>MASSA POLIÉSTER</v>
      </c>
      <c r="X5962" t="str">
        <f>VLOOKUP(L5962,'[2]tabela de preços'!$A:$G,7,0)</f>
        <v>AUTOMOTIVO</v>
      </c>
    </row>
    <row r="5963" spans="1:24" x14ac:dyDescent="0.3">
      <c r="A5963" t="s">
        <v>626</v>
      </c>
      <c r="B5963" t="s">
        <v>627</v>
      </c>
      <c r="C5963" t="s">
        <v>4582</v>
      </c>
      <c r="D5963" s="1">
        <v>46094</v>
      </c>
      <c r="E5963" t="s">
        <v>4583</v>
      </c>
      <c r="F5963">
        <v>9</v>
      </c>
      <c r="G5963">
        <v>174</v>
      </c>
      <c r="H5963" t="str">
        <f>VLOOKUP(G5963,[1]OPERADORES!$A:$B,2,0)</f>
        <v>MIRIÃ LOBATO RODRIGUES</v>
      </c>
      <c r="I5963" t="s">
        <v>21</v>
      </c>
      <c r="J5963" t="s">
        <v>630</v>
      </c>
      <c r="K5963" t="s">
        <v>631</v>
      </c>
      <c r="L5963">
        <v>21067</v>
      </c>
      <c r="M5963" t="s">
        <v>640</v>
      </c>
      <c r="O5963" t="s">
        <v>11</v>
      </c>
      <c r="P5963">
        <v>5102</v>
      </c>
      <c r="Q5963">
        <v>1</v>
      </c>
      <c r="R5963">
        <v>36.07</v>
      </c>
      <c r="S5963">
        <v>36.07</v>
      </c>
      <c r="T5963">
        <v>27.38</v>
      </c>
      <c r="U5963">
        <v>24.09</v>
      </c>
      <c r="V5963" t="str">
        <f>VLOOKUP(L5963,'[2]tabela de preços'!$A:$D,4,0)</f>
        <v>SIKKENS</v>
      </c>
      <c r="W5963" t="str">
        <f>VLOOKUP(L5963,'[2]tabela de preços'!$A:$F,6,0)</f>
        <v>DILUENTE</v>
      </c>
      <c r="X5963" t="str">
        <f>VLOOKUP(L5963,'[2]tabela de preços'!$A:$G,7,0)</f>
        <v>AUTOMOTIVO</v>
      </c>
    </row>
    <row r="5964" spans="1:24" x14ac:dyDescent="0.3">
      <c r="A5964" t="s">
        <v>626</v>
      </c>
      <c r="B5964" t="s">
        <v>627</v>
      </c>
      <c r="C5964" t="s">
        <v>4582</v>
      </c>
      <c r="D5964" s="1">
        <v>46094</v>
      </c>
      <c r="E5964" t="s">
        <v>4583</v>
      </c>
      <c r="F5964">
        <v>9</v>
      </c>
      <c r="G5964">
        <v>174</v>
      </c>
      <c r="H5964" t="str">
        <f>VLOOKUP(G5964,[1]OPERADORES!$A:$B,2,0)</f>
        <v>MIRIÃ LOBATO RODRIGUES</v>
      </c>
      <c r="I5964" t="s">
        <v>21</v>
      </c>
      <c r="J5964" t="s">
        <v>630</v>
      </c>
      <c r="K5964" t="s">
        <v>631</v>
      </c>
      <c r="L5964">
        <v>20212</v>
      </c>
      <c r="M5964" t="s">
        <v>198</v>
      </c>
      <c r="O5964" t="s">
        <v>11</v>
      </c>
      <c r="P5964">
        <v>5403</v>
      </c>
      <c r="Q5964">
        <v>6</v>
      </c>
      <c r="R5964">
        <v>27.69</v>
      </c>
      <c r="S5964">
        <v>166.14</v>
      </c>
      <c r="T5964">
        <v>126.12</v>
      </c>
      <c r="U5964">
        <v>24.09</v>
      </c>
      <c r="V5964" t="str">
        <f>VLOOKUP(L5964,'[2]tabela de preços'!$A:$D,4,0)</f>
        <v>MAXI RUBBER</v>
      </c>
      <c r="W5964" t="str">
        <f>VLOOKUP(L5964,'[2]tabela de preços'!$A:$F,6,0)</f>
        <v>SELADORA P/ PLASTICO</v>
      </c>
      <c r="X5964" t="str">
        <f>VLOOKUP(L5964,'[2]tabela de preços'!$A:$G,7,0)</f>
        <v>AUTOMOTIVO</v>
      </c>
    </row>
    <row r="5965" spans="1:24" x14ac:dyDescent="0.3">
      <c r="A5965" t="s">
        <v>3744</v>
      </c>
      <c r="C5965" t="s">
        <v>4584</v>
      </c>
      <c r="D5965" s="1">
        <v>46094</v>
      </c>
      <c r="E5965" t="s">
        <v>4585</v>
      </c>
      <c r="F5965">
        <v>9</v>
      </c>
      <c r="G5965">
        <v>236</v>
      </c>
      <c r="H5965" t="str">
        <f>VLOOKUP(G5965,[1]OPERADORES!$A:$B,2,0)</f>
        <v>DANIEL</v>
      </c>
      <c r="I5965" t="s">
        <v>244</v>
      </c>
      <c r="J5965" t="s">
        <v>3747</v>
      </c>
      <c r="K5965" t="s">
        <v>3748</v>
      </c>
      <c r="L5965">
        <v>24299</v>
      </c>
      <c r="M5965" t="s">
        <v>1075</v>
      </c>
      <c r="O5965" t="s">
        <v>11</v>
      </c>
      <c r="P5965">
        <v>6102</v>
      </c>
      <c r="Q5965">
        <v>1</v>
      </c>
      <c r="R5965">
        <v>52.9</v>
      </c>
      <c r="S5965">
        <v>52.9</v>
      </c>
      <c r="T5965">
        <v>40.15</v>
      </c>
      <c r="U5965">
        <v>24.1</v>
      </c>
      <c r="V5965" t="str">
        <f>VLOOKUP(L5965,'[2]tabela de preços'!$A:$D,4,0)</f>
        <v>VONIXX</v>
      </c>
      <c r="W5965" t="str">
        <f>VLOOKUP(L5965,'[2]tabela de preços'!$A:$F,6,0)</f>
        <v>LINHA DE HIGENIZAÇÃO E ESTÉTICA  AUTOMOTIVA</v>
      </c>
      <c r="X5965" t="str">
        <f>VLOOKUP(L5965,'[2]tabela de preços'!$A:$G,7,0)</f>
        <v>AUTOMOTIVO</v>
      </c>
    </row>
    <row r="5966" spans="1:24" x14ac:dyDescent="0.3">
      <c r="A5966" t="s">
        <v>3744</v>
      </c>
      <c r="C5966" t="s">
        <v>4586</v>
      </c>
      <c r="D5966" s="1">
        <v>46094</v>
      </c>
      <c r="E5966" t="s">
        <v>4587</v>
      </c>
      <c r="F5966">
        <v>9</v>
      </c>
      <c r="G5966">
        <v>236</v>
      </c>
      <c r="H5966" t="str">
        <f>VLOOKUP(G5966,[1]OPERADORES!$A:$B,2,0)</f>
        <v>DANIEL</v>
      </c>
      <c r="I5966" t="s">
        <v>244</v>
      </c>
      <c r="J5966" t="s">
        <v>3747</v>
      </c>
      <c r="K5966" t="s">
        <v>3748</v>
      </c>
      <c r="L5966">
        <v>85487</v>
      </c>
      <c r="M5966" t="s">
        <v>4588</v>
      </c>
      <c r="O5966" t="s">
        <v>1110</v>
      </c>
      <c r="P5966">
        <v>6102</v>
      </c>
      <c r="Q5966">
        <v>36</v>
      </c>
      <c r="R5966">
        <v>5.22</v>
      </c>
      <c r="S5966">
        <v>187.92</v>
      </c>
      <c r="T5966">
        <v>142.56</v>
      </c>
      <c r="U5966">
        <v>24.14</v>
      </c>
      <c r="V5966" t="str">
        <f>VLOOKUP(L5966,'[2]tabela de preços'!$A:$D,4,0)</f>
        <v>ATLAS</v>
      </c>
      <c r="W5966" t="str">
        <f>VLOOKUP(L5966,'[2]tabela de preços'!$A:$F,6,0)</f>
        <v xml:space="preserve">OUTROS DISCOS </v>
      </c>
      <c r="X5966" t="str">
        <f>VLOOKUP(L5966,'[2]tabela de preços'!$A:$G,7,0)</f>
        <v>AUTOMOTIVO</v>
      </c>
    </row>
    <row r="5967" spans="1:24" x14ac:dyDescent="0.3">
      <c r="A5967" t="s">
        <v>3744</v>
      </c>
      <c r="C5967" t="s">
        <v>4586</v>
      </c>
      <c r="D5967" s="1">
        <v>46094</v>
      </c>
      <c r="E5967" t="s">
        <v>4587</v>
      </c>
      <c r="F5967">
        <v>9</v>
      </c>
      <c r="G5967">
        <v>236</v>
      </c>
      <c r="H5967" t="str">
        <f>VLOOKUP(G5967,[1]OPERADORES!$A:$B,2,0)</f>
        <v>DANIEL</v>
      </c>
      <c r="I5967" t="s">
        <v>244</v>
      </c>
      <c r="J5967" t="s">
        <v>3747</v>
      </c>
      <c r="K5967" t="s">
        <v>3748</v>
      </c>
      <c r="L5967">
        <v>23105</v>
      </c>
      <c r="M5967" t="s">
        <v>402</v>
      </c>
      <c r="O5967" t="s">
        <v>11</v>
      </c>
      <c r="P5967">
        <v>6102</v>
      </c>
      <c r="Q5967">
        <v>60</v>
      </c>
      <c r="R5967">
        <v>2.35</v>
      </c>
      <c r="S5967">
        <v>141</v>
      </c>
      <c r="T5967">
        <v>115.2</v>
      </c>
      <c r="U5967">
        <v>18.3</v>
      </c>
      <c r="V5967" t="str">
        <f>VLOOKUP(L5967,'[2]tabela de preços'!$A:$D,4,0)</f>
        <v>3M</v>
      </c>
      <c r="W5967" t="str">
        <f>VLOOKUP(L5967,'[2]tabela de preços'!$A:$F,6,0)</f>
        <v xml:space="preserve">DISCOS / LIXAS / ABRASIVOS </v>
      </c>
      <c r="X5967" t="str">
        <f>VLOOKUP(L5967,'[2]tabela de preços'!$A:$G,7,0)</f>
        <v>AUTOMOTIVO</v>
      </c>
    </row>
    <row r="5968" spans="1:24" x14ac:dyDescent="0.3">
      <c r="A5968" t="s">
        <v>3744</v>
      </c>
      <c r="C5968" t="s">
        <v>4586</v>
      </c>
      <c r="D5968" s="1">
        <v>46094</v>
      </c>
      <c r="E5968" t="s">
        <v>4587</v>
      </c>
      <c r="F5968">
        <v>9</v>
      </c>
      <c r="G5968">
        <v>236</v>
      </c>
      <c r="H5968" t="str">
        <f>VLOOKUP(G5968,[1]OPERADORES!$A:$B,2,0)</f>
        <v>DANIEL</v>
      </c>
      <c r="I5968" t="s">
        <v>244</v>
      </c>
      <c r="J5968" t="s">
        <v>3747</v>
      </c>
      <c r="K5968" t="s">
        <v>3748</v>
      </c>
      <c r="L5968">
        <v>23106</v>
      </c>
      <c r="M5968" t="s">
        <v>403</v>
      </c>
      <c r="O5968" t="s">
        <v>11</v>
      </c>
      <c r="P5968">
        <v>6102</v>
      </c>
      <c r="Q5968">
        <v>60</v>
      </c>
      <c r="R5968">
        <v>2.35</v>
      </c>
      <c r="S5968">
        <v>141</v>
      </c>
      <c r="T5968">
        <v>115.2</v>
      </c>
      <c r="U5968">
        <v>18.3</v>
      </c>
      <c r="V5968" t="str">
        <f>VLOOKUP(L5968,'[2]tabela de preços'!$A:$D,4,0)</f>
        <v>3M</v>
      </c>
      <c r="W5968" t="str">
        <f>VLOOKUP(L5968,'[2]tabela de preços'!$A:$F,6,0)</f>
        <v xml:space="preserve">DISCOS / LIXAS / ABRASIVOS </v>
      </c>
      <c r="X5968" t="str">
        <f>VLOOKUP(L5968,'[2]tabela de preços'!$A:$G,7,0)</f>
        <v>AUTOMOTIVO</v>
      </c>
    </row>
    <row r="5969" spans="1:24" x14ac:dyDescent="0.3">
      <c r="A5969" t="s">
        <v>770</v>
      </c>
      <c r="C5969" t="s">
        <v>4589</v>
      </c>
      <c r="D5969" s="1">
        <v>46094</v>
      </c>
      <c r="E5969" t="s">
        <v>4590</v>
      </c>
      <c r="F5969">
        <v>9</v>
      </c>
      <c r="G5969">
        <v>231</v>
      </c>
      <c r="H5969" t="str">
        <f>VLOOKUP(G5969,[1]OPERADORES!$A:$B,2,0)</f>
        <v>EDIJANE</v>
      </c>
      <c r="I5969" t="s">
        <v>21</v>
      </c>
      <c r="J5969" t="s">
        <v>397</v>
      </c>
      <c r="K5969" t="s">
        <v>773</v>
      </c>
      <c r="L5969">
        <v>23110</v>
      </c>
      <c r="M5969" t="s">
        <v>409</v>
      </c>
      <c r="O5969" t="s">
        <v>11</v>
      </c>
      <c r="P5969">
        <v>5102</v>
      </c>
      <c r="Q5969">
        <v>100</v>
      </c>
      <c r="R5969">
        <v>2.35</v>
      </c>
      <c r="S5969">
        <v>235</v>
      </c>
      <c r="T5969">
        <v>185</v>
      </c>
      <c r="U5969">
        <v>21.28</v>
      </c>
      <c r="V5969" t="str">
        <f>VLOOKUP(L5969,'[2]tabela de preços'!$A:$D,4,0)</f>
        <v>3M</v>
      </c>
      <c r="W5969" t="str">
        <f>VLOOKUP(L5969,'[2]tabela de preços'!$A:$F,6,0)</f>
        <v xml:space="preserve">DISCOS / LIXAS / ABRASIVOS </v>
      </c>
      <c r="X5969" t="str">
        <f>VLOOKUP(L5969,'[2]tabela de preços'!$A:$G,7,0)</f>
        <v>AUTOMOTIVO</v>
      </c>
    </row>
    <row r="5970" spans="1:24" x14ac:dyDescent="0.3">
      <c r="A5970" t="s">
        <v>770</v>
      </c>
      <c r="C5970" t="s">
        <v>4589</v>
      </c>
      <c r="D5970" s="1">
        <v>46094</v>
      </c>
      <c r="E5970" t="s">
        <v>4590</v>
      </c>
      <c r="F5970">
        <v>9</v>
      </c>
      <c r="G5970">
        <v>231</v>
      </c>
      <c r="H5970" t="str">
        <f>VLOOKUP(G5970,[1]OPERADORES!$A:$B,2,0)</f>
        <v>EDIJANE</v>
      </c>
      <c r="I5970" t="s">
        <v>21</v>
      </c>
      <c r="J5970" t="s">
        <v>397</v>
      </c>
      <c r="K5970" t="s">
        <v>773</v>
      </c>
      <c r="L5970">
        <v>23105</v>
      </c>
      <c r="M5970" t="s">
        <v>402</v>
      </c>
      <c r="O5970" t="s">
        <v>11</v>
      </c>
      <c r="P5970">
        <v>5102</v>
      </c>
      <c r="Q5970">
        <v>100</v>
      </c>
      <c r="R5970">
        <v>2.35</v>
      </c>
      <c r="S5970">
        <v>235</v>
      </c>
      <c r="T5970">
        <v>192</v>
      </c>
      <c r="U5970">
        <v>18.3</v>
      </c>
      <c r="V5970" t="str">
        <f>VLOOKUP(L5970,'[2]tabela de preços'!$A:$D,4,0)</f>
        <v>3M</v>
      </c>
      <c r="W5970" t="str">
        <f>VLOOKUP(L5970,'[2]tabela de preços'!$A:$F,6,0)</f>
        <v xml:space="preserve">DISCOS / LIXAS / ABRASIVOS </v>
      </c>
      <c r="X5970" t="str">
        <f>VLOOKUP(L5970,'[2]tabela de preços'!$A:$G,7,0)</f>
        <v>AUTOMOTIVO</v>
      </c>
    </row>
    <row r="5971" spans="1:24" x14ac:dyDescent="0.3">
      <c r="A5971" t="s">
        <v>770</v>
      </c>
      <c r="C5971" t="s">
        <v>4589</v>
      </c>
      <c r="D5971" s="1">
        <v>46094</v>
      </c>
      <c r="E5971" t="s">
        <v>4590</v>
      </c>
      <c r="F5971">
        <v>9</v>
      </c>
      <c r="G5971">
        <v>231</v>
      </c>
      <c r="H5971" t="str">
        <f>VLOOKUP(G5971,[1]OPERADORES!$A:$B,2,0)</f>
        <v>EDIJANE</v>
      </c>
      <c r="I5971" t="s">
        <v>21</v>
      </c>
      <c r="J5971" t="s">
        <v>397</v>
      </c>
      <c r="K5971" t="s">
        <v>773</v>
      </c>
      <c r="L5971">
        <v>20817</v>
      </c>
      <c r="M5971" t="s">
        <v>153</v>
      </c>
      <c r="O5971" t="s">
        <v>11</v>
      </c>
      <c r="P5971">
        <v>5102</v>
      </c>
      <c r="Q5971">
        <v>3</v>
      </c>
      <c r="R5971">
        <v>24.53</v>
      </c>
      <c r="S5971">
        <v>73.59</v>
      </c>
      <c r="T5971">
        <v>55.86</v>
      </c>
      <c r="U5971">
        <v>24.09</v>
      </c>
      <c r="V5971" t="str">
        <f>VLOOKUP(L5971,'[2]tabela de preços'!$A:$D,4,0)</f>
        <v>AUTO AMERICA</v>
      </c>
      <c r="W5971" t="str">
        <f>VLOOKUP(L5971,'[2]tabela de preços'!$A:$F,6,0)</f>
        <v>MASSA DE POLIR</v>
      </c>
      <c r="X5971" t="str">
        <f>VLOOKUP(L5971,'[2]tabela de preços'!$A:$G,7,0)</f>
        <v>AUTOMOTIVO</v>
      </c>
    </row>
    <row r="5972" spans="1:24" x14ac:dyDescent="0.3">
      <c r="A5972" t="s">
        <v>2610</v>
      </c>
      <c r="C5972" t="s">
        <v>4591</v>
      </c>
      <c r="D5972" s="1">
        <v>46094</v>
      </c>
      <c r="E5972" t="s">
        <v>4592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84328</v>
      </c>
      <c r="M5972" t="s">
        <v>496</v>
      </c>
      <c r="O5972" t="s">
        <v>11</v>
      </c>
      <c r="P5972">
        <v>5403</v>
      </c>
      <c r="Q5972">
        <v>40</v>
      </c>
      <c r="R5972">
        <v>59.98</v>
      </c>
      <c r="S5972" s="2">
        <v>2399.1999999999998</v>
      </c>
      <c r="T5972" s="2">
        <v>2122.8000000000002</v>
      </c>
      <c r="U5972">
        <v>11.52</v>
      </c>
      <c r="V5972" t="str">
        <f>VLOOKUP(L5972,'[2]tabela de preços'!$A:$D,4,0)</f>
        <v>BRASILUX</v>
      </c>
      <c r="W5972" t="str">
        <f>VLOOKUP(L5972,'[2]tabela de preços'!$A:$F,6,0)</f>
        <v>ESMALTES</v>
      </c>
      <c r="X5972" t="str">
        <f>VLOOKUP(L5972,'[2]tabela de preços'!$A:$G,7,0)</f>
        <v>INDUSTRIAL</v>
      </c>
    </row>
    <row r="5973" spans="1:24" x14ac:dyDescent="0.3">
      <c r="A5973" t="s">
        <v>2610</v>
      </c>
      <c r="C5973" t="s">
        <v>4591</v>
      </c>
      <c r="D5973" s="1">
        <v>46094</v>
      </c>
      <c r="E5973" t="s">
        <v>4592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84344</v>
      </c>
      <c r="M5973" t="s">
        <v>1000</v>
      </c>
      <c r="O5973" t="s">
        <v>11</v>
      </c>
      <c r="P5973">
        <v>5403</v>
      </c>
      <c r="Q5973">
        <v>50</v>
      </c>
      <c r="R5973">
        <v>59.98</v>
      </c>
      <c r="S5973" s="2">
        <v>2999</v>
      </c>
      <c r="T5973" s="2">
        <v>2483</v>
      </c>
      <c r="U5973">
        <v>17.21</v>
      </c>
      <c r="V5973" t="str">
        <f>VLOOKUP(L5973,'[2]tabela de preços'!$A:$D,4,0)</f>
        <v>BRASILUX</v>
      </c>
      <c r="W5973" t="str">
        <f>VLOOKUP(L5973,'[2]tabela de preços'!$A:$F,6,0)</f>
        <v>ESMALTES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4591</v>
      </c>
      <c r="D5974" s="1">
        <v>46094</v>
      </c>
      <c r="E5974" t="s">
        <v>4592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84382</v>
      </c>
      <c r="M5974" t="s">
        <v>835</v>
      </c>
      <c r="O5974" t="s">
        <v>11</v>
      </c>
      <c r="P5974">
        <v>5403</v>
      </c>
      <c r="Q5974">
        <v>25</v>
      </c>
      <c r="R5974">
        <v>159.9</v>
      </c>
      <c r="S5974" s="2">
        <v>3997.5</v>
      </c>
      <c r="T5974" s="2">
        <v>3440.25</v>
      </c>
      <c r="U5974">
        <v>13.94</v>
      </c>
      <c r="V5974" t="str">
        <f>VLOOKUP(L5974,'[2]tabela de preços'!$A:$D,4,0)</f>
        <v>BRASILUX</v>
      </c>
      <c r="W5974" t="str">
        <f>VLOOKUP(L5974,'[2]tabela de preços'!$A:$F,6,0)</f>
        <v>TINTA PARA PISO</v>
      </c>
      <c r="X5974" t="str">
        <f>VLOOKUP(L5974,'[2]tabela de preços'!$A:$G,7,0)</f>
        <v>IMOBILIÁRIO</v>
      </c>
    </row>
    <row r="5975" spans="1:24" x14ac:dyDescent="0.3">
      <c r="A5975" t="s">
        <v>868</v>
      </c>
      <c r="B5975" t="s">
        <v>869</v>
      </c>
      <c r="C5975" t="s">
        <v>4593</v>
      </c>
      <c r="D5975" s="1">
        <v>46094</v>
      </c>
      <c r="E5975" t="s">
        <v>4594</v>
      </c>
      <c r="F5975">
        <v>9</v>
      </c>
      <c r="G5975">
        <v>197</v>
      </c>
      <c r="H5975" t="str">
        <f>VLOOKUP(G5975,[1]OPERADORES!$A:$B,2,0)</f>
        <v xml:space="preserve">POLIANA LORRANE DE AMORIM </v>
      </c>
      <c r="I5975" t="s">
        <v>21</v>
      </c>
      <c r="J5975" t="s">
        <v>872</v>
      </c>
      <c r="K5975" t="s">
        <v>873</v>
      </c>
      <c r="L5975">
        <v>84910</v>
      </c>
      <c r="M5975" t="s">
        <v>995</v>
      </c>
      <c r="O5975" t="s">
        <v>11</v>
      </c>
      <c r="P5975">
        <v>5403</v>
      </c>
      <c r="Q5975">
        <v>4</v>
      </c>
      <c r="R5975">
        <v>83.93</v>
      </c>
      <c r="S5975">
        <v>335.72</v>
      </c>
      <c r="T5975">
        <v>254.8</v>
      </c>
      <c r="U5975">
        <v>24.1</v>
      </c>
      <c r="V5975" t="str">
        <f>VLOOKUP(L5975,'[2]tabela de preços'!$A:$D,4,0)</f>
        <v>BRASILUX</v>
      </c>
      <c r="W5975" t="str">
        <f>VLOOKUP(L5975,'[2]tabela de preços'!$A:$F,6,0)</f>
        <v>ESMALTES</v>
      </c>
      <c r="X5975" t="str">
        <f>VLOOKUP(L5975,'[2]tabela de preços'!$A:$G,7,0)</f>
        <v>INDUSTRIAL</v>
      </c>
    </row>
    <row r="5976" spans="1:24" x14ac:dyDescent="0.3">
      <c r="A5976" t="s">
        <v>868</v>
      </c>
      <c r="B5976" t="s">
        <v>869</v>
      </c>
      <c r="C5976" t="s">
        <v>4593</v>
      </c>
      <c r="D5976" s="1">
        <v>46094</v>
      </c>
      <c r="E5976" t="s">
        <v>4594</v>
      </c>
      <c r="F5976">
        <v>9</v>
      </c>
      <c r="G5976">
        <v>197</v>
      </c>
      <c r="H5976" t="str">
        <f>VLOOKUP(G5976,[1]OPERADORES!$A:$B,2,0)</f>
        <v xml:space="preserve">POLIANA LORRANE DE AMORIM </v>
      </c>
      <c r="I5976" t="s">
        <v>21</v>
      </c>
      <c r="J5976" t="s">
        <v>872</v>
      </c>
      <c r="K5976" t="s">
        <v>873</v>
      </c>
      <c r="L5976">
        <v>84351</v>
      </c>
      <c r="M5976" t="s">
        <v>2152</v>
      </c>
      <c r="O5976" t="s">
        <v>11</v>
      </c>
      <c r="P5976">
        <v>5403</v>
      </c>
      <c r="Q5976">
        <v>10</v>
      </c>
      <c r="R5976">
        <v>62.9</v>
      </c>
      <c r="S5976">
        <v>629</v>
      </c>
      <c r="T5976">
        <v>530.70000000000005</v>
      </c>
      <c r="U5976">
        <v>15.63</v>
      </c>
      <c r="V5976" t="str">
        <f>VLOOKUP(L5976,'[2]tabela de preços'!$A:$D,4,0)</f>
        <v>BRASILUX</v>
      </c>
      <c r="W5976" t="str">
        <f>VLOOKUP(L5976,'[2]tabela de preços'!$A:$F,6,0)</f>
        <v>ESMALTES</v>
      </c>
      <c r="X5976" t="str">
        <f>VLOOKUP(L5976,'[2]tabela de preços'!$A:$G,7,0)</f>
        <v>INDUSTRIAL</v>
      </c>
    </row>
    <row r="5977" spans="1:24" x14ac:dyDescent="0.3">
      <c r="A5977" t="s">
        <v>868</v>
      </c>
      <c r="B5977" t="s">
        <v>869</v>
      </c>
      <c r="C5977" t="s">
        <v>4593</v>
      </c>
      <c r="D5977" s="1">
        <v>46094</v>
      </c>
      <c r="E5977" t="s">
        <v>4594</v>
      </c>
      <c r="F5977">
        <v>9</v>
      </c>
      <c r="G5977">
        <v>197</v>
      </c>
      <c r="H5977" t="str">
        <f>VLOOKUP(G5977,[1]OPERADORES!$A:$B,2,0)</f>
        <v xml:space="preserve">POLIANA LORRANE DE AMORIM </v>
      </c>
      <c r="I5977" t="s">
        <v>21</v>
      </c>
      <c r="J5977" t="s">
        <v>872</v>
      </c>
      <c r="K5977" t="s">
        <v>873</v>
      </c>
      <c r="L5977">
        <v>84344</v>
      </c>
      <c r="M5977" t="s">
        <v>1000</v>
      </c>
      <c r="O5977" t="s">
        <v>11</v>
      </c>
      <c r="P5977">
        <v>5403</v>
      </c>
      <c r="Q5977">
        <v>4</v>
      </c>
      <c r="R5977">
        <v>62.9</v>
      </c>
      <c r="S5977">
        <v>251.6</v>
      </c>
      <c r="T5977">
        <v>198.64</v>
      </c>
      <c r="U5977">
        <v>21.05</v>
      </c>
      <c r="V5977" t="str">
        <f>VLOOKUP(L5977,'[2]tabela de preços'!$A:$D,4,0)</f>
        <v>BRASILUX</v>
      </c>
      <c r="W5977" t="str">
        <f>VLOOKUP(L5977,'[2]tabela de preços'!$A:$F,6,0)</f>
        <v>ESMALTES</v>
      </c>
      <c r="X5977" t="str">
        <f>VLOOKUP(L5977,'[2]tabela de preços'!$A:$G,7,0)</f>
        <v>INDUSTRIAL</v>
      </c>
    </row>
    <row r="5978" spans="1:24" x14ac:dyDescent="0.3">
      <c r="A5978" t="s">
        <v>868</v>
      </c>
      <c r="B5978" t="s">
        <v>869</v>
      </c>
      <c r="C5978" t="s">
        <v>4595</v>
      </c>
      <c r="D5978" s="1">
        <v>46094</v>
      </c>
      <c r="E5978" t="s">
        <v>4596</v>
      </c>
      <c r="F5978">
        <v>9</v>
      </c>
      <c r="G5978">
        <v>197</v>
      </c>
      <c r="H5978" t="str">
        <f>VLOOKUP(G5978,[1]OPERADORES!$A:$B,2,0)</f>
        <v xml:space="preserve">POLIANA LORRANE DE AMORIM </v>
      </c>
      <c r="I5978" t="s">
        <v>21</v>
      </c>
      <c r="J5978" t="s">
        <v>872</v>
      </c>
      <c r="K5978" t="s">
        <v>873</v>
      </c>
      <c r="L5978">
        <v>84114</v>
      </c>
      <c r="M5978" t="s">
        <v>292</v>
      </c>
      <c r="O5978" t="s">
        <v>11</v>
      </c>
      <c r="P5978">
        <v>5403</v>
      </c>
      <c r="Q5978">
        <v>46</v>
      </c>
      <c r="R5978">
        <v>159.41999999999999</v>
      </c>
      <c r="S5978" s="2">
        <v>7333.32</v>
      </c>
      <c r="T5978" s="2">
        <v>5376.48</v>
      </c>
      <c r="U5978">
        <v>26.68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2774</v>
      </c>
      <c r="C5979" t="s">
        <v>4597</v>
      </c>
      <c r="D5979" s="1">
        <v>46094</v>
      </c>
      <c r="E5979" t="s">
        <v>4598</v>
      </c>
      <c r="F5979">
        <v>9</v>
      </c>
      <c r="G5979">
        <v>231</v>
      </c>
      <c r="H5979" t="str">
        <f>VLOOKUP(G5979,[1]OPERADORES!$A:$B,2,0)</f>
        <v>EDIJANE</v>
      </c>
      <c r="I5979" t="s">
        <v>21</v>
      </c>
      <c r="J5979" t="s">
        <v>531</v>
      </c>
      <c r="K5979" t="s">
        <v>2777</v>
      </c>
      <c r="L5979">
        <v>84560</v>
      </c>
      <c r="M5979" t="s">
        <v>118</v>
      </c>
      <c r="O5979" t="s">
        <v>11</v>
      </c>
      <c r="P5979">
        <v>5102</v>
      </c>
      <c r="Q5979">
        <v>1</v>
      </c>
      <c r="R5979">
        <v>49.89</v>
      </c>
      <c r="S5979">
        <v>49.89</v>
      </c>
      <c r="T5979">
        <v>41.13</v>
      </c>
      <c r="U5979">
        <v>17.559999999999999</v>
      </c>
      <c r="V5979" t="str">
        <f>VLOOKUP(L5979,'[2]tabela de preços'!$A:$D,4,0)</f>
        <v>BRASILUX</v>
      </c>
      <c r="W5979" t="str">
        <f>VLOOKUP(L5979,'[2]tabela de preços'!$A:$F,6,0)</f>
        <v>THINNER DE LIMPEZA</v>
      </c>
      <c r="X5979" t="str">
        <f>VLOOKUP(L5979,'[2]tabela de preços'!$A:$G,7,0)</f>
        <v>THINNER</v>
      </c>
    </row>
    <row r="5980" spans="1:24" x14ac:dyDescent="0.3">
      <c r="A5980" t="s">
        <v>2774</v>
      </c>
      <c r="C5980" t="s">
        <v>4597</v>
      </c>
      <c r="D5980" s="1">
        <v>46094</v>
      </c>
      <c r="E5980" t="s">
        <v>4598</v>
      </c>
      <c r="F5980">
        <v>9</v>
      </c>
      <c r="G5980">
        <v>231</v>
      </c>
      <c r="H5980" t="str">
        <f>VLOOKUP(G5980,[1]OPERADORES!$A:$B,2,0)</f>
        <v>EDIJANE</v>
      </c>
      <c r="I5980" t="s">
        <v>21</v>
      </c>
      <c r="J5980" t="s">
        <v>531</v>
      </c>
      <c r="K5980" t="s">
        <v>2777</v>
      </c>
      <c r="L5980">
        <v>85424</v>
      </c>
      <c r="M5980" t="s">
        <v>2644</v>
      </c>
      <c r="O5980" t="s">
        <v>11</v>
      </c>
      <c r="P5980">
        <v>5102</v>
      </c>
      <c r="Q5980">
        <v>1</v>
      </c>
      <c r="R5980">
        <v>530.51</v>
      </c>
      <c r="S5980">
        <v>530.51</v>
      </c>
      <c r="T5980">
        <v>378.26</v>
      </c>
      <c r="U5980">
        <v>28.7</v>
      </c>
      <c r="V5980" t="str">
        <f>VLOOKUP(L5980,'[2]tabela de preços'!$A:$D,4,0)</f>
        <v>BRASILUX</v>
      </c>
      <c r="W5980" t="str">
        <f>VLOOKUP(L5980,'[2]tabela de preços'!$A:$F,6,0)</f>
        <v>TINTA EM PÓ</v>
      </c>
      <c r="X5980" t="str">
        <f>VLOOKUP(L5980,'[2]tabela de preços'!$A:$G,7,0)</f>
        <v>INDUSTRIAL</v>
      </c>
    </row>
    <row r="5981" spans="1:24" x14ac:dyDescent="0.3">
      <c r="A5981" t="s">
        <v>1080</v>
      </c>
      <c r="C5981" t="s">
        <v>4599</v>
      </c>
      <c r="D5981" s="1">
        <v>46094</v>
      </c>
      <c r="E5981" t="s">
        <v>4600</v>
      </c>
      <c r="F5981">
        <v>9</v>
      </c>
      <c r="G5981">
        <v>231</v>
      </c>
      <c r="H5981" t="str">
        <f>VLOOKUP(G5981,[1]OPERADORES!$A:$B,2,0)</f>
        <v>EDIJANE</v>
      </c>
      <c r="I5981" t="s">
        <v>715</v>
      </c>
      <c r="J5981" t="s">
        <v>1083</v>
      </c>
      <c r="K5981" t="s">
        <v>1084</v>
      </c>
      <c r="L5981">
        <v>23365</v>
      </c>
      <c r="M5981" t="s">
        <v>3007</v>
      </c>
      <c r="O5981" t="s">
        <v>11</v>
      </c>
      <c r="P5981">
        <v>6102</v>
      </c>
      <c r="Q5981">
        <v>4</v>
      </c>
      <c r="R5981">
        <v>60.66</v>
      </c>
      <c r="S5981">
        <v>242.64</v>
      </c>
      <c r="T5981">
        <v>184.16</v>
      </c>
      <c r="U5981">
        <v>24.1</v>
      </c>
      <c r="V5981" t="str">
        <f>VLOOKUP(L5981,'[2]tabela de preços'!$A:$D,4,0)</f>
        <v>SHERWIN WILLIAMS</v>
      </c>
      <c r="W5981" t="str">
        <f>VLOOKUP(L5981,'[2]tabela de preços'!$A:$F,6,0)</f>
        <v>CATALISADORES INDIVIDUAS</v>
      </c>
      <c r="X5981" t="str">
        <f>VLOOKUP(L5981,'[2]tabela de preços'!$A:$G,7,0)</f>
        <v>AUTOMOTIVO</v>
      </c>
    </row>
    <row r="5982" spans="1:24" x14ac:dyDescent="0.3">
      <c r="A5982" t="s">
        <v>1080</v>
      </c>
      <c r="C5982" t="s">
        <v>4599</v>
      </c>
      <c r="D5982" s="1">
        <v>46094</v>
      </c>
      <c r="E5982" t="s">
        <v>4600</v>
      </c>
      <c r="F5982">
        <v>9</v>
      </c>
      <c r="G5982">
        <v>231</v>
      </c>
      <c r="H5982" t="str">
        <f>VLOOKUP(G5982,[1]OPERADORES!$A:$B,2,0)</f>
        <v>EDIJANE</v>
      </c>
      <c r="I5982" t="s">
        <v>715</v>
      </c>
      <c r="J5982" t="s">
        <v>1083</v>
      </c>
      <c r="K5982" t="s">
        <v>1084</v>
      </c>
      <c r="L5982">
        <v>24248</v>
      </c>
      <c r="M5982" t="s">
        <v>107</v>
      </c>
      <c r="O5982" t="s">
        <v>11</v>
      </c>
      <c r="P5982">
        <v>6102</v>
      </c>
      <c r="Q5982">
        <v>6</v>
      </c>
      <c r="R5982">
        <v>7.9</v>
      </c>
      <c r="S5982">
        <v>47.4</v>
      </c>
      <c r="T5982">
        <v>39</v>
      </c>
      <c r="U5982">
        <v>17.72</v>
      </c>
      <c r="V5982" t="str">
        <f>VLOOKUP(L5982,'[2]tabela de preços'!$A:$D,4,0)</f>
        <v>SHERWIN WILLIAMS</v>
      </c>
      <c r="W5982" t="str">
        <f>VLOOKUP(L5982,'[2]tabela de preços'!$A:$F,6,0)</f>
        <v>PRIMER AUTOMOTIVO</v>
      </c>
      <c r="X5982" t="str">
        <f>VLOOKUP(L5982,'[2]tabela de preços'!$A:$G,7,0)</f>
        <v>AUTOMOTIVO</v>
      </c>
    </row>
    <row r="5983" spans="1:24" x14ac:dyDescent="0.3">
      <c r="A5983" t="s">
        <v>1080</v>
      </c>
      <c r="C5983" t="s">
        <v>4599</v>
      </c>
      <c r="D5983" s="1">
        <v>46094</v>
      </c>
      <c r="E5983" t="s">
        <v>4600</v>
      </c>
      <c r="F5983">
        <v>9</v>
      </c>
      <c r="G5983">
        <v>231</v>
      </c>
      <c r="H5983" t="str">
        <f>VLOOKUP(G5983,[1]OPERADORES!$A:$B,2,0)</f>
        <v>EDIJANE</v>
      </c>
      <c r="I5983" t="s">
        <v>715</v>
      </c>
      <c r="J5983" t="s">
        <v>1083</v>
      </c>
      <c r="K5983" t="s">
        <v>1084</v>
      </c>
      <c r="L5983">
        <v>22180</v>
      </c>
      <c r="M5983" t="s">
        <v>404</v>
      </c>
      <c r="O5983" t="s">
        <v>11</v>
      </c>
      <c r="P5983">
        <v>6102</v>
      </c>
      <c r="Q5983">
        <v>6</v>
      </c>
      <c r="R5983">
        <v>19.29</v>
      </c>
      <c r="S5983">
        <v>115.74</v>
      </c>
      <c r="T5983">
        <v>87.84</v>
      </c>
      <c r="U5983">
        <v>24.11</v>
      </c>
      <c r="V5983" t="str">
        <f>VLOOKUP(L5983,'[2]tabela de preços'!$A:$D,4,0)</f>
        <v>MADRUGA</v>
      </c>
      <c r="W5983" t="str">
        <f>VLOOKUP(L5983,'[2]tabela de preços'!$A:$F,6,0)</f>
        <v>PAPEL DE MASCARAMENTO</v>
      </c>
      <c r="X5983" t="str">
        <f>VLOOKUP(L5983,'[2]tabela de preços'!$A:$G,7,0)</f>
        <v>AUTOMOTIVO</v>
      </c>
    </row>
    <row r="5984" spans="1:24" x14ac:dyDescent="0.3">
      <c r="A5984" t="s">
        <v>1080</v>
      </c>
      <c r="C5984" t="s">
        <v>4599</v>
      </c>
      <c r="D5984" s="1">
        <v>46094</v>
      </c>
      <c r="E5984" t="s">
        <v>4600</v>
      </c>
      <c r="F5984">
        <v>9</v>
      </c>
      <c r="G5984">
        <v>231</v>
      </c>
      <c r="H5984" t="str">
        <f>VLOOKUP(G5984,[1]OPERADORES!$A:$B,2,0)</f>
        <v>EDIJANE</v>
      </c>
      <c r="I5984" t="s">
        <v>715</v>
      </c>
      <c r="J5984" t="s">
        <v>1083</v>
      </c>
      <c r="K5984" t="s">
        <v>1084</v>
      </c>
      <c r="L5984">
        <v>24247</v>
      </c>
      <c r="M5984" t="s">
        <v>160</v>
      </c>
      <c r="O5984" t="s">
        <v>11</v>
      </c>
      <c r="P5984">
        <v>6403</v>
      </c>
      <c r="Q5984">
        <v>6</v>
      </c>
      <c r="R5984">
        <v>20.9</v>
      </c>
      <c r="S5984">
        <v>125.4</v>
      </c>
      <c r="T5984">
        <v>101.22</v>
      </c>
      <c r="U5984">
        <v>19.28</v>
      </c>
      <c r="V5984" t="str">
        <f>VLOOKUP(L5984,'[2]tabela de preços'!$A:$D,4,0)</f>
        <v>SHERWIN WILLIAMS</v>
      </c>
      <c r="W5984" t="str">
        <f>VLOOKUP(L5984,'[2]tabela de preços'!$A:$F,6,0)</f>
        <v>PRIMER AUTOMOTIVO</v>
      </c>
      <c r="X5984" t="str">
        <f>VLOOKUP(L5984,'[2]tabela de preços'!$A:$G,7,0)</f>
        <v>AUTOMOTIVO</v>
      </c>
    </row>
    <row r="5985" spans="1:24" x14ac:dyDescent="0.3">
      <c r="A5985" t="s">
        <v>1080</v>
      </c>
      <c r="C5985" t="s">
        <v>4599</v>
      </c>
      <c r="D5985" s="1">
        <v>46094</v>
      </c>
      <c r="E5985" t="s">
        <v>4600</v>
      </c>
      <c r="F5985">
        <v>9</v>
      </c>
      <c r="G5985">
        <v>231</v>
      </c>
      <c r="H5985" t="str">
        <f>VLOOKUP(G5985,[1]OPERADORES!$A:$B,2,0)</f>
        <v>EDIJANE</v>
      </c>
      <c r="I5985" t="s">
        <v>715</v>
      </c>
      <c r="J5985" t="s">
        <v>1083</v>
      </c>
      <c r="K5985" t="s">
        <v>1084</v>
      </c>
      <c r="L5985">
        <v>10298</v>
      </c>
      <c r="M5985" t="s">
        <v>85</v>
      </c>
      <c r="O5985" t="s">
        <v>11</v>
      </c>
      <c r="P5985">
        <v>6102</v>
      </c>
      <c r="Q5985">
        <v>4</v>
      </c>
      <c r="R5985">
        <v>56.89</v>
      </c>
      <c r="S5985">
        <v>227.56</v>
      </c>
      <c r="T5985">
        <v>189.52</v>
      </c>
      <c r="U5985">
        <v>16.72</v>
      </c>
      <c r="V5985" t="str">
        <f>VLOOKUP(L5985,'[2]tabela de preços'!$A:$D,4,0)</f>
        <v>ANJO</v>
      </c>
      <c r="W5985" t="str">
        <f>VLOOKUP(L5985,'[2]tabela de preços'!$A:$F,6,0)</f>
        <v>THINNER DE LIMPEZA</v>
      </c>
      <c r="X5985" t="str">
        <f>VLOOKUP(L5985,'[2]tabela de preços'!$A:$G,7,0)</f>
        <v>THINNER</v>
      </c>
    </row>
    <row r="5986" spans="1:24" x14ac:dyDescent="0.3">
      <c r="A5986" t="s">
        <v>1080</v>
      </c>
      <c r="C5986" t="s">
        <v>4599</v>
      </c>
      <c r="D5986" s="1">
        <v>46094</v>
      </c>
      <c r="E5986" t="s">
        <v>4600</v>
      </c>
      <c r="F5986">
        <v>9</v>
      </c>
      <c r="G5986">
        <v>231</v>
      </c>
      <c r="H5986" t="str">
        <f>VLOOKUP(G5986,[1]OPERADORES!$A:$B,2,0)</f>
        <v>EDIJANE</v>
      </c>
      <c r="I5986" t="s">
        <v>715</v>
      </c>
      <c r="J5986" t="s">
        <v>1083</v>
      </c>
      <c r="K5986" t="s">
        <v>1084</v>
      </c>
      <c r="L5986">
        <v>20454</v>
      </c>
      <c r="M5986" t="s">
        <v>1086</v>
      </c>
      <c r="O5986" t="s">
        <v>11</v>
      </c>
      <c r="P5986">
        <v>6403</v>
      </c>
      <c r="Q5986">
        <v>2</v>
      </c>
      <c r="R5986">
        <v>184.14</v>
      </c>
      <c r="S5986">
        <v>368.28</v>
      </c>
      <c r="T5986">
        <v>279.54000000000002</v>
      </c>
      <c r="U5986">
        <v>24.1</v>
      </c>
      <c r="V5986" t="str">
        <f>VLOOKUP(L5986,'[2]tabela de preços'!$A:$D,4,0)</f>
        <v>SHERWIN WILLIAMS</v>
      </c>
      <c r="W5986" t="str">
        <f>VLOOKUP(L5986,'[2]tabela de preços'!$A:$F,6,0)</f>
        <v>VERNIZ AUTOMOTIVO</v>
      </c>
      <c r="X5986" t="str">
        <f>VLOOKUP(L5986,'[2]tabela de preços'!$A:$G,7,0)</f>
        <v>AUTOMOTIVO</v>
      </c>
    </row>
    <row r="5987" spans="1:24" x14ac:dyDescent="0.3">
      <c r="A5987" t="s">
        <v>1112</v>
      </c>
      <c r="C5987" t="s">
        <v>4601</v>
      </c>
      <c r="D5987" s="1">
        <v>46094</v>
      </c>
      <c r="E5987" t="s">
        <v>4602</v>
      </c>
      <c r="F5987">
        <v>9</v>
      </c>
      <c r="G5987">
        <v>236</v>
      </c>
      <c r="H5987" t="str">
        <f>VLOOKUP(G5987,[1]OPERADORES!$A:$B,2,0)</f>
        <v>DANIEL</v>
      </c>
      <c r="I5987" t="s">
        <v>21</v>
      </c>
      <c r="J5987" t="s">
        <v>211</v>
      </c>
      <c r="K5987" t="s">
        <v>1115</v>
      </c>
      <c r="L5987">
        <v>85291</v>
      </c>
      <c r="M5987" t="s">
        <v>3941</v>
      </c>
      <c r="O5987" t="s">
        <v>11</v>
      </c>
      <c r="P5987">
        <v>5403</v>
      </c>
      <c r="Q5987">
        <v>1</v>
      </c>
      <c r="R5987">
        <v>103.22</v>
      </c>
      <c r="S5987">
        <v>103.22</v>
      </c>
      <c r="T5987">
        <v>78.349999999999994</v>
      </c>
      <c r="U5987">
        <v>24.09</v>
      </c>
      <c r="V5987" t="str">
        <f>VLOOKUP(L5987,'[2]tabela de preços'!$A:$D,4,0)</f>
        <v>BRASILUX</v>
      </c>
      <c r="W5987" t="str">
        <f>VLOOKUP(L5987,'[2]tabela de preços'!$A:$F,6,0)</f>
        <v>TINTAS LACA</v>
      </c>
      <c r="X5987" t="str">
        <f>VLOOKUP(L5987,'[2]tabela de preços'!$A:$G,7,0)</f>
        <v>AUTOMOTIVO</v>
      </c>
    </row>
    <row r="5988" spans="1:24" x14ac:dyDescent="0.3">
      <c r="A5988" t="s">
        <v>1112</v>
      </c>
      <c r="C5988" t="s">
        <v>4601</v>
      </c>
      <c r="D5988" s="1">
        <v>46094</v>
      </c>
      <c r="E5988" t="s">
        <v>4602</v>
      </c>
      <c r="F5988">
        <v>9</v>
      </c>
      <c r="G5988">
        <v>236</v>
      </c>
      <c r="H5988" t="str">
        <f>VLOOKUP(G5988,[1]OPERADORES!$A:$B,2,0)</f>
        <v>DANIEL</v>
      </c>
      <c r="I5988" t="s">
        <v>21</v>
      </c>
      <c r="J5988" t="s">
        <v>211</v>
      </c>
      <c r="K5988" t="s">
        <v>1115</v>
      </c>
      <c r="L5988">
        <v>20525</v>
      </c>
      <c r="M5988" t="s">
        <v>137</v>
      </c>
      <c r="O5988" t="s">
        <v>11</v>
      </c>
      <c r="P5988">
        <v>5102</v>
      </c>
      <c r="Q5988">
        <v>3</v>
      </c>
      <c r="R5988">
        <v>13.65</v>
      </c>
      <c r="S5988">
        <v>40.950000000000003</v>
      </c>
      <c r="T5988">
        <v>31.08</v>
      </c>
      <c r="U5988">
        <v>24.1</v>
      </c>
      <c r="V5988" t="str">
        <f>VLOOKUP(L5988,'[2]tabela de preços'!$A:$D,4,0)</f>
        <v>SHERWIN WILLIAMS</v>
      </c>
      <c r="W5988" t="str">
        <f>VLOOKUP(L5988,'[2]tabela de preços'!$A:$F,6,0)</f>
        <v>MASSA DE PEQUENOS REPAROS</v>
      </c>
      <c r="X5988" t="str">
        <f>VLOOKUP(L5988,'[2]tabela de preços'!$A:$G,7,0)</f>
        <v>AUTOMOTIVO</v>
      </c>
    </row>
    <row r="5989" spans="1:24" x14ac:dyDescent="0.3">
      <c r="A5989" t="s">
        <v>1112</v>
      </c>
      <c r="C5989" t="s">
        <v>4601</v>
      </c>
      <c r="D5989" s="1">
        <v>46094</v>
      </c>
      <c r="E5989" t="s">
        <v>4602</v>
      </c>
      <c r="F5989">
        <v>9</v>
      </c>
      <c r="G5989">
        <v>236</v>
      </c>
      <c r="H5989" t="str">
        <f>VLOOKUP(G5989,[1]OPERADORES!$A:$B,2,0)</f>
        <v>DANIEL</v>
      </c>
      <c r="I5989" t="s">
        <v>21</v>
      </c>
      <c r="J5989" t="s">
        <v>211</v>
      </c>
      <c r="K5989" t="s">
        <v>1115</v>
      </c>
      <c r="L5989">
        <v>10296</v>
      </c>
      <c r="M5989" t="s">
        <v>334</v>
      </c>
      <c r="O5989" t="s">
        <v>11</v>
      </c>
      <c r="P5989">
        <v>5102</v>
      </c>
      <c r="Q5989">
        <v>2</v>
      </c>
      <c r="R5989">
        <v>17.02</v>
      </c>
      <c r="S5989">
        <v>34.04</v>
      </c>
      <c r="T5989">
        <v>25.14</v>
      </c>
      <c r="U5989">
        <v>26.15</v>
      </c>
      <c r="V5989" t="str">
        <f>VLOOKUP(L5989,'[2]tabela de preços'!$A:$D,4,0)</f>
        <v>ANJO</v>
      </c>
      <c r="W5989" t="str">
        <f>VLOOKUP(L5989,'[2]tabela de preços'!$A:$F,6,0)</f>
        <v>DESENGRAXANTE</v>
      </c>
      <c r="X5989" t="str">
        <f>VLOOKUP(L5989,'[2]tabela de preços'!$A:$G,7,0)</f>
        <v>AUTOMOTIVO</v>
      </c>
    </row>
    <row r="5990" spans="1:24" x14ac:dyDescent="0.3">
      <c r="A5990" t="s">
        <v>1112</v>
      </c>
      <c r="C5990" t="s">
        <v>4601</v>
      </c>
      <c r="D5990" s="1">
        <v>46094</v>
      </c>
      <c r="E5990" t="s">
        <v>4602</v>
      </c>
      <c r="F5990">
        <v>9</v>
      </c>
      <c r="G5990">
        <v>236</v>
      </c>
      <c r="H5990" t="str">
        <f>VLOOKUP(G5990,[1]OPERADORES!$A:$B,2,0)</f>
        <v>DANIEL</v>
      </c>
      <c r="I5990" t="s">
        <v>21</v>
      </c>
      <c r="J5990" t="s">
        <v>211</v>
      </c>
      <c r="K5990" t="s">
        <v>1115</v>
      </c>
      <c r="L5990">
        <v>10298</v>
      </c>
      <c r="M5990" t="s">
        <v>85</v>
      </c>
      <c r="O5990" t="s">
        <v>11</v>
      </c>
      <c r="P5990">
        <v>5102</v>
      </c>
      <c r="Q5990">
        <v>2</v>
      </c>
      <c r="R5990">
        <v>56.89</v>
      </c>
      <c r="S5990">
        <v>113.78</v>
      </c>
      <c r="T5990">
        <v>94.76</v>
      </c>
      <c r="U5990">
        <v>16.72</v>
      </c>
      <c r="V5990" t="str">
        <f>VLOOKUP(L5990,'[2]tabela de preços'!$A:$D,4,0)</f>
        <v>ANJO</v>
      </c>
      <c r="W5990" t="str">
        <f>VLOOKUP(L5990,'[2]tabela de preços'!$A:$F,6,0)</f>
        <v>THINNER DE LIMPEZA</v>
      </c>
      <c r="X5990" t="str">
        <f>VLOOKUP(L5990,'[2]tabela de preços'!$A:$G,7,0)</f>
        <v>THINNER</v>
      </c>
    </row>
    <row r="5991" spans="1:24" x14ac:dyDescent="0.3">
      <c r="A5991" t="s">
        <v>1112</v>
      </c>
      <c r="C5991" t="s">
        <v>4601</v>
      </c>
      <c r="D5991" s="1">
        <v>46094</v>
      </c>
      <c r="E5991" t="s">
        <v>4602</v>
      </c>
      <c r="F5991">
        <v>9</v>
      </c>
      <c r="G5991">
        <v>236</v>
      </c>
      <c r="H5991" t="str">
        <f>VLOOKUP(G5991,[1]OPERADORES!$A:$B,2,0)</f>
        <v>DANIEL</v>
      </c>
      <c r="I5991" t="s">
        <v>21</v>
      </c>
      <c r="J5991" t="s">
        <v>211</v>
      </c>
      <c r="K5991" t="s">
        <v>1115</v>
      </c>
      <c r="L5991">
        <v>10297</v>
      </c>
      <c r="M5991" t="s">
        <v>41</v>
      </c>
      <c r="O5991" t="s">
        <v>11</v>
      </c>
      <c r="P5991">
        <v>5102</v>
      </c>
      <c r="Q5991">
        <v>6</v>
      </c>
      <c r="R5991">
        <v>10.98</v>
      </c>
      <c r="S5991">
        <v>65.88</v>
      </c>
      <c r="T5991">
        <v>55.02</v>
      </c>
      <c r="U5991">
        <v>16.48</v>
      </c>
      <c r="V5991" t="str">
        <f>VLOOKUP(L5991,'[2]tabela de preços'!$A:$D,4,0)</f>
        <v>ANJO</v>
      </c>
      <c r="W5991" t="str">
        <f>VLOOKUP(L5991,'[2]tabela de preços'!$A:$F,6,0)</f>
        <v>THINNER DE LIMPEZA</v>
      </c>
      <c r="X5991" t="str">
        <f>VLOOKUP(L5991,'[2]tabela de preços'!$A:$G,7,0)</f>
        <v>THINNER</v>
      </c>
    </row>
    <row r="5992" spans="1:24" x14ac:dyDescent="0.3">
      <c r="A5992" t="s">
        <v>2666</v>
      </c>
      <c r="C5992" t="s">
        <v>4603</v>
      </c>
      <c r="D5992" s="1">
        <v>46094</v>
      </c>
      <c r="E5992" t="s">
        <v>4604</v>
      </c>
      <c r="F5992">
        <v>9</v>
      </c>
      <c r="G5992">
        <v>236</v>
      </c>
      <c r="H5992" t="str">
        <f>VLOOKUP(G5992,[1]OPERADORES!$A:$B,2,0)</f>
        <v>DANIEL</v>
      </c>
      <c r="I5992" t="s">
        <v>21</v>
      </c>
      <c r="J5992" t="s">
        <v>397</v>
      </c>
      <c r="K5992" t="s">
        <v>2669</v>
      </c>
      <c r="L5992">
        <v>84108</v>
      </c>
      <c r="M5992" t="s">
        <v>144</v>
      </c>
      <c r="O5992" t="s">
        <v>11</v>
      </c>
      <c r="P5992">
        <v>5403</v>
      </c>
      <c r="Q5992">
        <v>1</v>
      </c>
      <c r="R5992">
        <v>28.89</v>
      </c>
      <c r="S5992">
        <v>28.89</v>
      </c>
      <c r="T5992">
        <v>20.71</v>
      </c>
      <c r="U5992">
        <v>28.31</v>
      </c>
      <c r="V5992" t="str">
        <f>VLOOKUP(L5992,'[2]tabela de preços'!$A:$D,4,0)</f>
        <v>BRASILUX</v>
      </c>
      <c r="W5992" t="str">
        <f>VLOOKUP(L5992,'[2]tabela de preços'!$A:$F,6,0)</f>
        <v>TINTAS LACA</v>
      </c>
      <c r="X5992" t="str">
        <f>VLOOKUP(L5992,'[2]tabela de preços'!$A:$G,7,0)</f>
        <v>AUTOMOTIVO</v>
      </c>
    </row>
    <row r="5993" spans="1:24" x14ac:dyDescent="0.3">
      <c r="A5993" t="s">
        <v>2666</v>
      </c>
      <c r="C5993" t="s">
        <v>4603</v>
      </c>
      <c r="D5993" s="1">
        <v>46094</v>
      </c>
      <c r="E5993" t="s">
        <v>4604</v>
      </c>
      <c r="F5993">
        <v>9</v>
      </c>
      <c r="G5993">
        <v>236</v>
      </c>
      <c r="H5993" t="str">
        <f>VLOOKUP(G5993,[1]OPERADORES!$A:$B,2,0)</f>
        <v>DANIEL</v>
      </c>
      <c r="I5993" t="s">
        <v>21</v>
      </c>
      <c r="J5993" t="s">
        <v>397</v>
      </c>
      <c r="K5993" t="s">
        <v>2669</v>
      </c>
      <c r="L5993">
        <v>20433</v>
      </c>
      <c r="M5993" t="s">
        <v>460</v>
      </c>
      <c r="O5993" t="s">
        <v>11</v>
      </c>
      <c r="P5993">
        <v>5102</v>
      </c>
      <c r="Q5993">
        <v>1</v>
      </c>
      <c r="R5993">
        <v>34.08</v>
      </c>
      <c r="S5993">
        <v>34.08</v>
      </c>
      <c r="T5993">
        <v>24.43</v>
      </c>
      <c r="U5993">
        <v>28.32</v>
      </c>
      <c r="V5993" t="str">
        <f>VLOOKUP(L5993,'[2]tabela de preços'!$A:$D,4,0)</f>
        <v>SHERWIN WILLIAMS</v>
      </c>
      <c r="W5993" t="str">
        <f>VLOOKUP(L5993,'[2]tabela de preços'!$A:$F,6,0)</f>
        <v>VERNIZ AUTOMOTIVO</v>
      </c>
      <c r="X5993" t="str">
        <f>VLOOKUP(L5993,'[2]tabela de preços'!$A:$G,7,0)</f>
        <v>AUTOMOTIVO</v>
      </c>
    </row>
    <row r="5994" spans="1:24" x14ac:dyDescent="0.3">
      <c r="A5994" t="s">
        <v>2666</v>
      </c>
      <c r="C5994" t="s">
        <v>4603</v>
      </c>
      <c r="D5994" s="1">
        <v>46094</v>
      </c>
      <c r="E5994" t="s">
        <v>4604</v>
      </c>
      <c r="F5994">
        <v>9</v>
      </c>
      <c r="G5994">
        <v>236</v>
      </c>
      <c r="H5994" t="str">
        <f>VLOOKUP(G5994,[1]OPERADORES!$A:$B,2,0)</f>
        <v>DANIEL</v>
      </c>
      <c r="I5994" t="s">
        <v>21</v>
      </c>
      <c r="J5994" t="s">
        <v>397</v>
      </c>
      <c r="K5994" t="s">
        <v>2669</v>
      </c>
      <c r="L5994">
        <v>22684</v>
      </c>
      <c r="M5994" t="s">
        <v>73</v>
      </c>
      <c r="O5994" t="s">
        <v>11</v>
      </c>
      <c r="P5994">
        <v>5102</v>
      </c>
      <c r="Q5994">
        <v>1</v>
      </c>
      <c r="R5994">
        <v>3.65</v>
      </c>
      <c r="S5994">
        <v>3.65</v>
      </c>
      <c r="T5994">
        <v>3.08</v>
      </c>
      <c r="U5994">
        <v>15.62</v>
      </c>
      <c r="V5994" t="str">
        <f>VLOOKUP(L5994,'[2]tabela de preços'!$A:$D,4,0)</f>
        <v>3M</v>
      </c>
      <c r="W5994" t="str">
        <f>VLOOKUP(L5994,'[2]tabela de preços'!$A:$F,6,0)</f>
        <v>FITA AUTOMOTIVA</v>
      </c>
      <c r="X5994" t="str">
        <f>VLOOKUP(L5994,'[2]tabela de preços'!$A:$G,7,0)</f>
        <v>AUTOMOTIVO</v>
      </c>
    </row>
    <row r="5995" spans="1:24" x14ac:dyDescent="0.3">
      <c r="A5995" t="s">
        <v>2666</v>
      </c>
      <c r="C5995" t="s">
        <v>4603</v>
      </c>
      <c r="D5995" s="1">
        <v>46094</v>
      </c>
      <c r="E5995" t="s">
        <v>4604</v>
      </c>
      <c r="F5995">
        <v>9</v>
      </c>
      <c r="G5995">
        <v>236</v>
      </c>
      <c r="H5995" t="str">
        <f>VLOOKUP(G5995,[1]OPERADORES!$A:$B,2,0)</f>
        <v>DANIEL</v>
      </c>
      <c r="I5995" t="s">
        <v>21</v>
      </c>
      <c r="J5995" t="s">
        <v>397</v>
      </c>
      <c r="K5995" t="s">
        <v>2669</v>
      </c>
      <c r="L5995">
        <v>24241</v>
      </c>
      <c r="M5995" t="s">
        <v>233</v>
      </c>
      <c r="O5995" t="s">
        <v>11</v>
      </c>
      <c r="P5995">
        <v>5102</v>
      </c>
      <c r="Q5995">
        <v>1</v>
      </c>
      <c r="R5995">
        <v>12.63</v>
      </c>
      <c r="S5995">
        <v>12.63</v>
      </c>
      <c r="T5995">
        <v>9.26</v>
      </c>
      <c r="U5995">
        <v>26.68</v>
      </c>
      <c r="V5995" t="str">
        <f>VLOOKUP(L5995,'[2]tabela de preços'!$A:$D,4,0)</f>
        <v>ADERE</v>
      </c>
      <c r="W5995" t="str">
        <f>VLOOKUP(L5995,'[2]tabela de preços'!$A:$F,6,0)</f>
        <v>FITA AUTOMOTIVA</v>
      </c>
      <c r="X5995" t="str">
        <f>VLOOKUP(L5995,'[2]tabela de preços'!$A:$G,7,0)</f>
        <v>AUTOMOTIVO</v>
      </c>
    </row>
    <row r="5996" spans="1:24" x14ac:dyDescent="0.3">
      <c r="A5996" t="s">
        <v>2666</v>
      </c>
      <c r="C5996" t="s">
        <v>4603</v>
      </c>
      <c r="D5996" s="1">
        <v>46094</v>
      </c>
      <c r="E5996" t="s">
        <v>4604</v>
      </c>
      <c r="F5996">
        <v>9</v>
      </c>
      <c r="G5996">
        <v>236</v>
      </c>
      <c r="H5996" t="str">
        <f>VLOOKUP(G5996,[1]OPERADORES!$A:$B,2,0)</f>
        <v>DANIEL</v>
      </c>
      <c r="I5996" t="s">
        <v>21</v>
      </c>
      <c r="J5996" t="s">
        <v>397</v>
      </c>
      <c r="K5996" t="s">
        <v>2669</v>
      </c>
      <c r="L5996">
        <v>20325</v>
      </c>
      <c r="M5996" t="s">
        <v>150</v>
      </c>
      <c r="O5996" t="s">
        <v>11</v>
      </c>
      <c r="P5996">
        <v>5403</v>
      </c>
      <c r="Q5996">
        <v>1</v>
      </c>
      <c r="R5996">
        <v>34.200000000000003</v>
      </c>
      <c r="S5996">
        <v>34.200000000000003</v>
      </c>
      <c r="T5996">
        <v>23.03</v>
      </c>
      <c r="U5996">
        <v>32.659999999999997</v>
      </c>
      <c r="V5996" t="str">
        <f>VLOOKUP(L5996,'[2]tabela de preços'!$A:$D,4,0)</f>
        <v>SHERWIN WILLIAMS</v>
      </c>
      <c r="W5996" t="str">
        <f>VLOOKUP(L5996,'[2]tabela de preços'!$A:$F,6,0)</f>
        <v>TINTAS POLIÉSTER</v>
      </c>
      <c r="X5996" t="str">
        <f>VLOOKUP(L5996,'[2]tabela de preços'!$A:$G,7,0)</f>
        <v>AUTOMOTIVO</v>
      </c>
    </row>
    <row r="5997" spans="1:24" x14ac:dyDescent="0.3">
      <c r="A5997" t="s">
        <v>2666</v>
      </c>
      <c r="C5997" t="s">
        <v>4603</v>
      </c>
      <c r="D5997" s="1">
        <v>46094</v>
      </c>
      <c r="E5997" t="s">
        <v>4604</v>
      </c>
      <c r="F5997">
        <v>9</v>
      </c>
      <c r="G5997">
        <v>236</v>
      </c>
      <c r="H5997" t="str">
        <f>VLOOKUP(G5997,[1]OPERADORES!$A:$B,2,0)</f>
        <v>DANIEL</v>
      </c>
      <c r="I5997" t="s">
        <v>21</v>
      </c>
      <c r="J5997" t="s">
        <v>397</v>
      </c>
      <c r="K5997" t="s">
        <v>2669</v>
      </c>
      <c r="L5997">
        <v>20399</v>
      </c>
      <c r="M5997" t="s">
        <v>465</v>
      </c>
      <c r="O5997" t="s">
        <v>11</v>
      </c>
      <c r="P5997">
        <v>5403</v>
      </c>
      <c r="Q5997">
        <v>1</v>
      </c>
      <c r="R5997">
        <v>37.33</v>
      </c>
      <c r="S5997">
        <v>37.33</v>
      </c>
      <c r="T5997">
        <v>26.78</v>
      </c>
      <c r="U5997">
        <v>28.26</v>
      </c>
      <c r="V5997" t="str">
        <f>VLOOKUP(L5997,'[2]tabela de preços'!$A:$D,4,0)</f>
        <v>SHERWIN WILLIAMS</v>
      </c>
      <c r="W5997" t="str">
        <f>VLOOKUP(L5997,'[2]tabela de preços'!$A:$F,6,0)</f>
        <v>VERNIZ AUTOMOTIVO</v>
      </c>
      <c r="X5997" t="str">
        <f>VLOOKUP(L5997,'[2]tabela de preços'!$A:$G,7,0)</f>
        <v>AUTOMOTIVO</v>
      </c>
    </row>
    <row r="5998" spans="1:24" x14ac:dyDescent="0.3">
      <c r="A5998" t="s">
        <v>1649</v>
      </c>
      <c r="B5998" t="s">
        <v>1650</v>
      </c>
      <c r="C5998" t="s">
        <v>4605</v>
      </c>
      <c r="D5998" s="1">
        <v>46094</v>
      </c>
      <c r="E5998" t="s">
        <v>4606</v>
      </c>
      <c r="F5998">
        <v>9</v>
      </c>
      <c r="G5998">
        <v>236</v>
      </c>
      <c r="H5998" t="str">
        <f>VLOOKUP(G5998,[1]OPERADORES!$A:$B,2,0)</f>
        <v>DANIEL</v>
      </c>
      <c r="I5998" t="s">
        <v>21</v>
      </c>
      <c r="J5998" t="s">
        <v>1653</v>
      </c>
      <c r="K5998" t="s">
        <v>1654</v>
      </c>
      <c r="L5998">
        <v>10236</v>
      </c>
      <c r="M5998" t="s">
        <v>133</v>
      </c>
      <c r="O5998" t="s">
        <v>11</v>
      </c>
      <c r="P5998">
        <v>5102</v>
      </c>
      <c r="Q5998">
        <v>204</v>
      </c>
      <c r="R5998">
        <v>2.79</v>
      </c>
      <c r="S5998">
        <v>569.16</v>
      </c>
      <c r="T5998">
        <v>473.28</v>
      </c>
      <c r="U5998">
        <v>16.850000000000001</v>
      </c>
      <c r="V5998" t="str">
        <f>VLOOKUP(L5998,'[2]tabela de preços'!$A:$D,4,0)</f>
        <v>NORTON</v>
      </c>
      <c r="W5998" t="str">
        <f>VLOOKUP(L5998,'[2]tabela de preços'!$A:$F,6,0)</f>
        <v xml:space="preserve">DISCOS / LIXAS / ABRASIVOS </v>
      </c>
      <c r="X5998" t="str">
        <f>VLOOKUP(L5998,'[2]tabela de preços'!$A:$G,7,0)</f>
        <v>AUTOMOTIVO</v>
      </c>
    </row>
    <row r="5999" spans="1:24" x14ac:dyDescent="0.3">
      <c r="A5999" t="s">
        <v>1649</v>
      </c>
      <c r="B5999" t="s">
        <v>1650</v>
      </c>
      <c r="C5999" t="s">
        <v>4605</v>
      </c>
      <c r="D5999" s="1">
        <v>46094</v>
      </c>
      <c r="E5999" t="s">
        <v>4606</v>
      </c>
      <c r="F5999">
        <v>9</v>
      </c>
      <c r="G5999">
        <v>236</v>
      </c>
      <c r="H5999" t="str">
        <f>VLOOKUP(G5999,[1]OPERADORES!$A:$B,2,0)</f>
        <v>DANIEL</v>
      </c>
      <c r="I5999" t="s">
        <v>21</v>
      </c>
      <c r="J5999" t="s">
        <v>1653</v>
      </c>
      <c r="K5999" t="s">
        <v>1654</v>
      </c>
      <c r="L5999">
        <v>10232</v>
      </c>
      <c r="M5999" t="s">
        <v>134</v>
      </c>
      <c r="O5999" t="s">
        <v>11</v>
      </c>
      <c r="P5999">
        <v>5102</v>
      </c>
      <c r="Q5999">
        <v>102</v>
      </c>
      <c r="R5999">
        <v>2.79</v>
      </c>
      <c r="S5999">
        <v>284.58</v>
      </c>
      <c r="T5999">
        <v>229.5</v>
      </c>
      <c r="U5999">
        <v>19.350000000000001</v>
      </c>
      <c r="V5999" t="str">
        <f>VLOOKUP(L5999,'[2]tabela de preços'!$A:$D,4,0)</f>
        <v>NORTON</v>
      </c>
      <c r="W5999" t="str">
        <f>VLOOKUP(L5999,'[2]tabela de preços'!$A:$F,6,0)</f>
        <v xml:space="preserve">DISCOS / LIXAS / ABRASIVOS </v>
      </c>
      <c r="X5999" t="str">
        <f>VLOOKUP(L5999,'[2]tabela de preços'!$A:$G,7,0)</f>
        <v>AUTOMOTIVO</v>
      </c>
    </row>
    <row r="6000" spans="1:24" x14ac:dyDescent="0.3">
      <c r="A6000" t="s">
        <v>1649</v>
      </c>
      <c r="B6000" t="s">
        <v>1650</v>
      </c>
      <c r="C6000" t="s">
        <v>4605</v>
      </c>
      <c r="D6000" s="1">
        <v>46094</v>
      </c>
      <c r="E6000" t="s">
        <v>4606</v>
      </c>
      <c r="F6000">
        <v>9</v>
      </c>
      <c r="G6000">
        <v>236</v>
      </c>
      <c r="H6000" t="str">
        <f>VLOOKUP(G6000,[1]OPERADORES!$A:$B,2,0)</f>
        <v>DANIEL</v>
      </c>
      <c r="I6000" t="s">
        <v>21</v>
      </c>
      <c r="J6000" t="s">
        <v>1653</v>
      </c>
      <c r="K6000" t="s">
        <v>1654</v>
      </c>
      <c r="L6000">
        <v>10243</v>
      </c>
      <c r="M6000" t="s">
        <v>83</v>
      </c>
      <c r="O6000" t="s">
        <v>11</v>
      </c>
      <c r="P6000">
        <v>5102</v>
      </c>
      <c r="Q6000">
        <v>100</v>
      </c>
      <c r="R6000">
        <v>2.79</v>
      </c>
      <c r="S6000">
        <v>279</v>
      </c>
      <c r="T6000">
        <v>193</v>
      </c>
      <c r="U6000">
        <v>30.82</v>
      </c>
      <c r="V6000" t="str">
        <f>VLOOKUP(L6000,'[2]tabela de preços'!$A:$D,4,0)</f>
        <v>NORTON</v>
      </c>
      <c r="W6000" t="str">
        <f>VLOOKUP(L6000,'[2]tabela de preços'!$A:$F,6,0)</f>
        <v xml:space="preserve">DISCOS / LIXAS / ABRASIVOS </v>
      </c>
      <c r="X6000" t="str">
        <f>VLOOKUP(L6000,'[2]tabela de preços'!$A:$G,7,0)</f>
        <v>AUTOMOTIVO</v>
      </c>
    </row>
    <row r="6001" spans="1:24" x14ac:dyDescent="0.3">
      <c r="A6001" t="s">
        <v>1649</v>
      </c>
      <c r="B6001" t="s">
        <v>1650</v>
      </c>
      <c r="C6001" t="s">
        <v>4605</v>
      </c>
      <c r="D6001" s="1">
        <v>46094</v>
      </c>
      <c r="E6001" t="s">
        <v>4606</v>
      </c>
      <c r="F6001">
        <v>9</v>
      </c>
      <c r="G6001">
        <v>236</v>
      </c>
      <c r="H6001" t="str">
        <f>VLOOKUP(G6001,[1]OPERADORES!$A:$B,2,0)</f>
        <v>DANIEL</v>
      </c>
      <c r="I6001" t="s">
        <v>21</v>
      </c>
      <c r="J6001" t="s">
        <v>1653</v>
      </c>
      <c r="K6001" t="s">
        <v>1654</v>
      </c>
      <c r="L6001">
        <v>10246</v>
      </c>
      <c r="M6001" t="s">
        <v>206</v>
      </c>
      <c r="O6001" t="s">
        <v>11</v>
      </c>
      <c r="P6001">
        <v>5102</v>
      </c>
      <c r="Q6001">
        <v>50</v>
      </c>
      <c r="R6001">
        <v>2.79</v>
      </c>
      <c r="S6001">
        <v>139.5</v>
      </c>
      <c r="T6001">
        <v>96.5</v>
      </c>
      <c r="U6001">
        <v>30.82</v>
      </c>
      <c r="V6001" t="str">
        <f>VLOOKUP(L6001,'[2]tabela de preços'!$A:$D,4,0)</f>
        <v>NORTON</v>
      </c>
      <c r="W6001" t="str">
        <f>VLOOKUP(L6001,'[2]tabela de preços'!$A:$F,6,0)</f>
        <v xml:space="preserve">DISCOS / LIXAS / ABRASIVOS </v>
      </c>
      <c r="X6001" t="str">
        <f>VLOOKUP(L6001,'[2]tabela de preços'!$A:$G,7,0)</f>
        <v>AUTOMOTIVO</v>
      </c>
    </row>
    <row r="6002" spans="1:24" x14ac:dyDescent="0.3">
      <c r="A6002" t="s">
        <v>1701</v>
      </c>
      <c r="C6002" t="s">
        <v>4607</v>
      </c>
      <c r="D6002" s="1">
        <v>46094</v>
      </c>
      <c r="E6002" t="s">
        <v>4608</v>
      </c>
      <c r="F6002">
        <v>9</v>
      </c>
      <c r="G6002">
        <v>197</v>
      </c>
      <c r="H6002" t="str">
        <f>VLOOKUP(G6002,[1]OPERADORES!$A:$B,2,0)</f>
        <v xml:space="preserve">POLIANA LORRANE DE AMORIM </v>
      </c>
      <c r="I6002" t="s">
        <v>21</v>
      </c>
      <c r="J6002" t="s">
        <v>265</v>
      </c>
      <c r="K6002" t="s">
        <v>1704</v>
      </c>
      <c r="L6002">
        <v>84331</v>
      </c>
      <c r="M6002" t="s">
        <v>497</v>
      </c>
      <c r="O6002" t="s">
        <v>11</v>
      </c>
      <c r="P6002">
        <v>5403</v>
      </c>
      <c r="Q6002">
        <v>4</v>
      </c>
      <c r="R6002">
        <v>59.9</v>
      </c>
      <c r="S6002">
        <v>239.6</v>
      </c>
      <c r="T6002">
        <v>212.28</v>
      </c>
      <c r="U6002">
        <v>11.4</v>
      </c>
      <c r="V6002" t="str">
        <f>VLOOKUP(L6002,'[2]tabela de preços'!$A:$D,4,0)</f>
        <v>BRASILUX</v>
      </c>
      <c r="W6002" t="str">
        <f>VLOOKUP(L6002,'[2]tabela de preços'!$A:$F,6,0)</f>
        <v>ESMALTES</v>
      </c>
      <c r="X6002" t="str">
        <f>VLOOKUP(L6002,'[2]tabela de preços'!$A:$G,7,0)</f>
        <v>INDUSTRIAL</v>
      </c>
    </row>
    <row r="6003" spans="1:24" x14ac:dyDescent="0.3">
      <c r="A6003" t="s">
        <v>1701</v>
      </c>
      <c r="C6003" t="s">
        <v>4607</v>
      </c>
      <c r="D6003" s="1">
        <v>46094</v>
      </c>
      <c r="E6003" t="s">
        <v>4608</v>
      </c>
      <c r="F6003">
        <v>9</v>
      </c>
      <c r="G6003">
        <v>197</v>
      </c>
      <c r="H6003" t="str">
        <f>VLOOKUP(G6003,[1]OPERADORES!$A:$B,2,0)</f>
        <v xml:space="preserve">POLIANA LORRANE DE AMORIM </v>
      </c>
      <c r="I6003" t="s">
        <v>21</v>
      </c>
      <c r="J6003" t="s">
        <v>265</v>
      </c>
      <c r="K6003" t="s">
        <v>1704</v>
      </c>
      <c r="L6003">
        <v>84336</v>
      </c>
      <c r="M6003" t="s">
        <v>4194</v>
      </c>
      <c r="O6003" t="s">
        <v>11</v>
      </c>
      <c r="P6003">
        <v>5403</v>
      </c>
      <c r="Q6003">
        <v>1</v>
      </c>
      <c r="R6003">
        <v>59.9</v>
      </c>
      <c r="S6003">
        <v>59.9</v>
      </c>
      <c r="T6003">
        <v>44.62</v>
      </c>
      <c r="U6003">
        <v>25.51</v>
      </c>
      <c r="V6003" t="str">
        <f>VLOOKUP(L6003,'[2]tabela de preços'!$A:$D,4,0)</f>
        <v>BRASILUX</v>
      </c>
      <c r="W6003" t="str">
        <f>VLOOKUP(L6003,'[2]tabela de preços'!$A:$F,6,0)</f>
        <v>ESMALTES</v>
      </c>
      <c r="X6003" t="str">
        <f>VLOOKUP(L6003,'[2]tabela de preços'!$A:$G,7,0)</f>
        <v>INDUSTRIAL</v>
      </c>
    </row>
    <row r="6004" spans="1:24" x14ac:dyDescent="0.3">
      <c r="A6004" t="s">
        <v>1701</v>
      </c>
      <c r="C6004" t="s">
        <v>4607</v>
      </c>
      <c r="D6004" s="1">
        <v>46094</v>
      </c>
      <c r="E6004" t="s">
        <v>4608</v>
      </c>
      <c r="F6004">
        <v>9</v>
      </c>
      <c r="G6004">
        <v>197</v>
      </c>
      <c r="H6004" t="str">
        <f>VLOOKUP(G6004,[1]OPERADORES!$A:$B,2,0)</f>
        <v xml:space="preserve">POLIANA LORRANE DE AMORIM </v>
      </c>
      <c r="I6004" t="s">
        <v>21</v>
      </c>
      <c r="J6004" t="s">
        <v>265</v>
      </c>
      <c r="K6004" t="s">
        <v>1704</v>
      </c>
      <c r="L6004">
        <v>84122</v>
      </c>
      <c r="M6004" t="s">
        <v>287</v>
      </c>
      <c r="O6004" t="s">
        <v>11</v>
      </c>
      <c r="P6004">
        <v>5403</v>
      </c>
      <c r="Q6004">
        <v>1</v>
      </c>
      <c r="R6004">
        <v>18.84</v>
      </c>
      <c r="S6004">
        <v>18.84</v>
      </c>
      <c r="T6004">
        <v>14.3</v>
      </c>
      <c r="U6004">
        <v>24.1</v>
      </c>
      <c r="V6004" t="str">
        <f>VLOOKUP(L6004,'[2]tabela de preços'!$A:$D,4,0)</f>
        <v>BRASILUX</v>
      </c>
      <c r="W6004" t="str">
        <f>VLOOKUP(L6004,'[2]tabela de preços'!$A:$F,6,0)</f>
        <v>ESMALTES</v>
      </c>
      <c r="X6004" t="str">
        <f>VLOOKUP(L6004,'[2]tabela de preços'!$A:$G,7,0)</f>
        <v>INDUSTRIAL</v>
      </c>
    </row>
    <row r="6005" spans="1:24" x14ac:dyDescent="0.3">
      <c r="A6005" t="s">
        <v>1701</v>
      </c>
      <c r="C6005" t="s">
        <v>4607</v>
      </c>
      <c r="D6005" s="1">
        <v>46094</v>
      </c>
      <c r="E6005" t="s">
        <v>4608</v>
      </c>
      <c r="F6005">
        <v>9</v>
      </c>
      <c r="G6005">
        <v>197</v>
      </c>
      <c r="H6005" t="str">
        <f>VLOOKUP(G6005,[1]OPERADORES!$A:$B,2,0)</f>
        <v xml:space="preserve">POLIANA LORRANE DE AMORIM </v>
      </c>
      <c r="I6005" t="s">
        <v>21</v>
      </c>
      <c r="J6005" t="s">
        <v>265</v>
      </c>
      <c r="K6005" t="s">
        <v>1704</v>
      </c>
      <c r="L6005">
        <v>84335</v>
      </c>
      <c r="M6005" t="s">
        <v>269</v>
      </c>
      <c r="O6005" t="s">
        <v>11</v>
      </c>
      <c r="P6005">
        <v>5403</v>
      </c>
      <c r="Q6005">
        <v>4</v>
      </c>
      <c r="R6005">
        <v>59.9</v>
      </c>
      <c r="S6005">
        <v>239.6</v>
      </c>
      <c r="T6005">
        <v>212.28</v>
      </c>
      <c r="U6005">
        <v>11.4</v>
      </c>
      <c r="V6005" t="str">
        <f>VLOOKUP(L6005,'[2]tabela de preços'!$A:$D,4,0)</f>
        <v>BRASILUX</v>
      </c>
      <c r="W6005" t="str">
        <f>VLOOKUP(L6005,'[2]tabela de preços'!$A:$F,6,0)</f>
        <v>ESMALTES</v>
      </c>
      <c r="X6005" t="str">
        <f>VLOOKUP(L6005,'[2]tabela de preços'!$A:$G,7,0)</f>
        <v>INDUSTRIAL</v>
      </c>
    </row>
    <row r="6006" spans="1:24" x14ac:dyDescent="0.3">
      <c r="A6006" t="s">
        <v>1701</v>
      </c>
      <c r="C6006" t="s">
        <v>4607</v>
      </c>
      <c r="D6006" s="1">
        <v>46094</v>
      </c>
      <c r="E6006" t="s">
        <v>4608</v>
      </c>
      <c r="F6006">
        <v>9</v>
      </c>
      <c r="G6006">
        <v>197</v>
      </c>
      <c r="H6006" t="str">
        <f>VLOOKUP(G6006,[1]OPERADORES!$A:$B,2,0)</f>
        <v xml:space="preserve">POLIANA LORRANE DE AMORIM </v>
      </c>
      <c r="I6006" t="s">
        <v>21</v>
      </c>
      <c r="J6006" t="s">
        <v>265</v>
      </c>
      <c r="K6006" t="s">
        <v>1704</v>
      </c>
      <c r="L6006">
        <v>84342</v>
      </c>
      <c r="M6006" t="s">
        <v>498</v>
      </c>
      <c r="O6006" t="s">
        <v>11</v>
      </c>
      <c r="P6006">
        <v>5403</v>
      </c>
      <c r="Q6006">
        <v>1</v>
      </c>
      <c r="R6006">
        <v>59.9</v>
      </c>
      <c r="S6006">
        <v>59.9</v>
      </c>
      <c r="T6006">
        <v>45.78</v>
      </c>
      <c r="U6006">
        <v>23.57</v>
      </c>
      <c r="V6006" t="str">
        <f>VLOOKUP(L6006,'[2]tabela de preços'!$A:$D,4,0)</f>
        <v>BRASILUX</v>
      </c>
      <c r="W6006" t="str">
        <f>VLOOKUP(L6006,'[2]tabela de preços'!$A:$F,6,0)</f>
        <v>ESMALTES</v>
      </c>
      <c r="X6006" t="str">
        <f>VLOOKUP(L6006,'[2]tabela de preços'!$A:$G,7,0)</f>
        <v>INDUSTRIAL</v>
      </c>
    </row>
    <row r="6007" spans="1:24" x14ac:dyDescent="0.3">
      <c r="A6007" t="s">
        <v>1701</v>
      </c>
      <c r="C6007" t="s">
        <v>4607</v>
      </c>
      <c r="D6007" s="1">
        <v>46094</v>
      </c>
      <c r="E6007" t="s">
        <v>4608</v>
      </c>
      <c r="F6007">
        <v>9</v>
      </c>
      <c r="G6007">
        <v>197</v>
      </c>
      <c r="H6007" t="str">
        <f>VLOOKUP(G6007,[1]OPERADORES!$A:$B,2,0)</f>
        <v xml:space="preserve">POLIANA LORRANE DE AMORIM </v>
      </c>
      <c r="I6007" t="s">
        <v>21</v>
      </c>
      <c r="J6007" t="s">
        <v>265</v>
      </c>
      <c r="K6007" t="s">
        <v>1704</v>
      </c>
      <c r="L6007">
        <v>84343</v>
      </c>
      <c r="M6007" t="s">
        <v>3619</v>
      </c>
      <c r="O6007" t="s">
        <v>11</v>
      </c>
      <c r="P6007">
        <v>5403</v>
      </c>
      <c r="Q6007">
        <v>1</v>
      </c>
      <c r="R6007">
        <v>59.9</v>
      </c>
      <c r="S6007">
        <v>59.9</v>
      </c>
      <c r="T6007">
        <v>43.93</v>
      </c>
      <c r="U6007">
        <v>26.66</v>
      </c>
      <c r="V6007" t="str">
        <f>VLOOKUP(L6007,'[2]tabela de preços'!$A:$D,4,0)</f>
        <v>BRASILUX</v>
      </c>
      <c r="W6007" t="str">
        <f>VLOOKUP(L6007,'[2]tabela de preços'!$A:$F,6,0)</f>
        <v>ESMALTES</v>
      </c>
      <c r="X6007" t="str">
        <f>VLOOKUP(L6007,'[2]tabela de preços'!$A:$G,7,0)</f>
        <v>INDUSTRIAL</v>
      </c>
    </row>
    <row r="6008" spans="1:24" x14ac:dyDescent="0.3">
      <c r="A6008" t="s">
        <v>1701</v>
      </c>
      <c r="C6008" t="s">
        <v>4607</v>
      </c>
      <c r="D6008" s="1">
        <v>46094</v>
      </c>
      <c r="E6008" t="s">
        <v>4608</v>
      </c>
      <c r="F6008">
        <v>9</v>
      </c>
      <c r="G6008">
        <v>197</v>
      </c>
      <c r="H6008" t="str">
        <f>VLOOKUP(G6008,[1]OPERADORES!$A:$B,2,0)</f>
        <v xml:space="preserve">POLIANA LORRANE DE AMORIM </v>
      </c>
      <c r="I6008" t="s">
        <v>21</v>
      </c>
      <c r="J6008" t="s">
        <v>265</v>
      </c>
      <c r="K6008" t="s">
        <v>1704</v>
      </c>
      <c r="L6008">
        <v>85698</v>
      </c>
      <c r="M6008" t="s">
        <v>1946</v>
      </c>
      <c r="O6008" t="s">
        <v>11</v>
      </c>
      <c r="P6008">
        <v>5102</v>
      </c>
      <c r="Q6008">
        <v>2</v>
      </c>
      <c r="R6008">
        <v>129.9</v>
      </c>
      <c r="S6008">
        <v>259.8</v>
      </c>
      <c r="T6008">
        <v>207.72</v>
      </c>
      <c r="U6008">
        <v>20.05</v>
      </c>
      <c r="V6008" t="str">
        <f>VLOOKUP(L6008,'[2]tabela de preços'!$A:$D,4,0)</f>
        <v>SIMAPPEL</v>
      </c>
      <c r="W6008" t="str">
        <f>VLOOKUP(L6008,'[2]tabela de preços'!$A:$F,6,0)</f>
        <v>PAPELAO ONDULADO</v>
      </c>
      <c r="X6008" t="str">
        <f>VLOOKUP(L6008,'[2]tabela de preços'!$A:$G,7,0)</f>
        <v>IMOBILIÁRIO</v>
      </c>
    </row>
    <row r="6009" spans="1:24" x14ac:dyDescent="0.3">
      <c r="A6009" t="s">
        <v>2699</v>
      </c>
      <c r="C6009" t="s">
        <v>4609</v>
      </c>
      <c r="D6009" s="1">
        <v>46094</v>
      </c>
      <c r="E6009" t="s">
        <v>4610</v>
      </c>
      <c r="F6009">
        <v>9</v>
      </c>
      <c r="G6009">
        <v>174</v>
      </c>
      <c r="H6009" t="str">
        <f>VLOOKUP(G6009,[1]OPERADORES!$A:$B,2,0)</f>
        <v>MIRIÃ LOBATO RODRIGUES</v>
      </c>
      <c r="I6009" t="s">
        <v>21</v>
      </c>
      <c r="J6009" t="s">
        <v>587</v>
      </c>
      <c r="K6009" t="s">
        <v>2477</v>
      </c>
      <c r="L6009">
        <v>21437</v>
      </c>
      <c r="M6009" t="s">
        <v>1832</v>
      </c>
      <c r="O6009" t="s">
        <v>11</v>
      </c>
      <c r="P6009">
        <v>5102</v>
      </c>
      <c r="Q6009">
        <v>12</v>
      </c>
      <c r="R6009">
        <v>8.41</v>
      </c>
      <c r="S6009">
        <v>100.92</v>
      </c>
      <c r="T6009">
        <v>76.56</v>
      </c>
      <c r="U6009">
        <v>24.14</v>
      </c>
      <c r="V6009" t="str">
        <f>VLOOKUP(L6009,'[2]tabela de preços'!$A:$D,4,0)</f>
        <v>ROBERLO</v>
      </c>
      <c r="W6009" t="str">
        <f>VLOOKUP(L6009,'[2]tabela de preços'!$A:$F,6,0)</f>
        <v>PRIMER AUTOMOTIVO</v>
      </c>
      <c r="X6009" t="str">
        <f>VLOOKUP(L6009,'[2]tabela de preços'!$A:$G,7,0)</f>
        <v>AUTOMOTIVO</v>
      </c>
    </row>
    <row r="6010" spans="1:24" x14ac:dyDescent="0.3">
      <c r="A6010" t="s">
        <v>2699</v>
      </c>
      <c r="C6010" t="s">
        <v>4609</v>
      </c>
      <c r="D6010" s="1">
        <v>46094</v>
      </c>
      <c r="E6010" t="s">
        <v>4610</v>
      </c>
      <c r="F6010">
        <v>9</v>
      </c>
      <c r="G6010">
        <v>174</v>
      </c>
      <c r="H6010" t="str">
        <f>VLOOKUP(G6010,[1]OPERADORES!$A:$B,2,0)</f>
        <v>MIRIÃ LOBATO RODRIGUES</v>
      </c>
      <c r="I6010" t="s">
        <v>21</v>
      </c>
      <c r="J6010" t="s">
        <v>587</v>
      </c>
      <c r="K6010" t="s">
        <v>2477</v>
      </c>
      <c r="L6010">
        <v>10224</v>
      </c>
      <c r="M6010" t="s">
        <v>270</v>
      </c>
      <c r="O6010" t="s">
        <v>11</v>
      </c>
      <c r="P6010">
        <v>5102</v>
      </c>
      <c r="Q6010">
        <v>20</v>
      </c>
      <c r="R6010">
        <v>2.79</v>
      </c>
      <c r="S6010">
        <v>55.8</v>
      </c>
      <c r="T6010">
        <v>46.4</v>
      </c>
      <c r="U6010">
        <v>16.850000000000001</v>
      </c>
      <c r="V6010" t="str">
        <f>VLOOKUP(L6010,'[2]tabela de preços'!$A:$D,4,0)</f>
        <v>NORTON</v>
      </c>
      <c r="W6010" t="str">
        <f>VLOOKUP(L6010,'[2]tabela de preços'!$A:$F,6,0)</f>
        <v xml:space="preserve">DISCOS / LIXAS / ABRASIVOS </v>
      </c>
      <c r="X6010" t="str">
        <f>VLOOKUP(L6010,'[2]tabela de preços'!$A:$G,7,0)</f>
        <v>AUTOMOTIVO</v>
      </c>
    </row>
    <row r="6011" spans="1:24" x14ac:dyDescent="0.3">
      <c r="A6011" t="s">
        <v>2699</v>
      </c>
      <c r="C6011" t="s">
        <v>4609</v>
      </c>
      <c r="D6011" s="1">
        <v>46094</v>
      </c>
      <c r="E6011" t="s">
        <v>4610</v>
      </c>
      <c r="F6011">
        <v>9</v>
      </c>
      <c r="G6011">
        <v>174</v>
      </c>
      <c r="H6011" t="str">
        <f>VLOOKUP(G6011,[1]OPERADORES!$A:$B,2,0)</f>
        <v>MIRIÃ LOBATO RODRIGUES</v>
      </c>
      <c r="I6011" t="s">
        <v>21</v>
      </c>
      <c r="J6011" t="s">
        <v>587</v>
      </c>
      <c r="K6011" t="s">
        <v>2477</v>
      </c>
      <c r="L6011">
        <v>10234</v>
      </c>
      <c r="M6011" t="s">
        <v>157</v>
      </c>
      <c r="O6011" t="s">
        <v>11</v>
      </c>
      <c r="P6011">
        <v>5102</v>
      </c>
      <c r="Q6011">
        <v>20</v>
      </c>
      <c r="R6011">
        <v>2.79</v>
      </c>
      <c r="S6011">
        <v>55.8</v>
      </c>
      <c r="T6011">
        <v>46.4</v>
      </c>
      <c r="U6011">
        <v>16.850000000000001</v>
      </c>
      <c r="V6011" t="str">
        <f>VLOOKUP(L6011,'[2]tabela de preços'!$A:$D,4,0)</f>
        <v>NORTON</v>
      </c>
      <c r="W6011" t="str">
        <f>VLOOKUP(L6011,'[2]tabela de preços'!$A:$F,6,0)</f>
        <v xml:space="preserve">DISCOS / LIXAS / ABRASIVOS </v>
      </c>
      <c r="X6011" t="str">
        <f>VLOOKUP(L6011,'[2]tabela de preços'!$A:$G,7,0)</f>
        <v>AUTOMOTIVO</v>
      </c>
    </row>
    <row r="6012" spans="1:24" x14ac:dyDescent="0.3">
      <c r="A6012" t="s">
        <v>2699</v>
      </c>
      <c r="C6012" t="s">
        <v>4609</v>
      </c>
      <c r="D6012" s="1">
        <v>46094</v>
      </c>
      <c r="E6012" t="s">
        <v>4610</v>
      </c>
      <c r="F6012">
        <v>9</v>
      </c>
      <c r="G6012">
        <v>174</v>
      </c>
      <c r="H6012" t="str">
        <f>VLOOKUP(G6012,[1]OPERADORES!$A:$B,2,0)</f>
        <v>MIRIÃ LOBATO RODRIGUES</v>
      </c>
      <c r="I6012" t="s">
        <v>21</v>
      </c>
      <c r="J6012" t="s">
        <v>587</v>
      </c>
      <c r="K6012" t="s">
        <v>2477</v>
      </c>
      <c r="L6012">
        <v>22684</v>
      </c>
      <c r="M6012" t="s">
        <v>73</v>
      </c>
      <c r="O6012" t="s">
        <v>11</v>
      </c>
      <c r="P6012">
        <v>5102</v>
      </c>
      <c r="Q6012">
        <v>40</v>
      </c>
      <c r="R6012">
        <v>3.65</v>
      </c>
      <c r="S6012">
        <v>146</v>
      </c>
      <c r="T6012">
        <v>123.2</v>
      </c>
      <c r="U6012">
        <v>15.62</v>
      </c>
      <c r="V6012" t="str">
        <f>VLOOKUP(L6012,'[2]tabela de preços'!$A:$D,4,0)</f>
        <v>3M</v>
      </c>
      <c r="W6012" t="str">
        <f>VLOOKUP(L6012,'[2]tabela de preços'!$A:$F,6,0)</f>
        <v>FITA AUTOMOTIVA</v>
      </c>
      <c r="X6012" t="str">
        <f>VLOOKUP(L6012,'[2]tabela de preços'!$A:$G,7,0)</f>
        <v>AUTOMOTIVO</v>
      </c>
    </row>
    <row r="6013" spans="1:24" x14ac:dyDescent="0.3">
      <c r="A6013" t="s">
        <v>2699</v>
      </c>
      <c r="C6013" t="s">
        <v>4609</v>
      </c>
      <c r="D6013" s="1">
        <v>46094</v>
      </c>
      <c r="E6013" t="s">
        <v>4610</v>
      </c>
      <c r="F6013">
        <v>9</v>
      </c>
      <c r="G6013">
        <v>174</v>
      </c>
      <c r="H6013" t="str">
        <f>VLOOKUP(G6013,[1]OPERADORES!$A:$B,2,0)</f>
        <v>MIRIÃ LOBATO RODRIGUES</v>
      </c>
      <c r="I6013" t="s">
        <v>21</v>
      </c>
      <c r="J6013" t="s">
        <v>587</v>
      </c>
      <c r="K6013" t="s">
        <v>2477</v>
      </c>
      <c r="L6013">
        <v>21436</v>
      </c>
      <c r="M6013" t="s">
        <v>1833</v>
      </c>
      <c r="O6013" t="s">
        <v>11</v>
      </c>
      <c r="P6013">
        <v>5102</v>
      </c>
      <c r="Q6013">
        <v>12</v>
      </c>
      <c r="R6013">
        <v>34.659999999999997</v>
      </c>
      <c r="S6013">
        <v>415.92</v>
      </c>
      <c r="T6013">
        <v>315.72000000000003</v>
      </c>
      <c r="U6013">
        <v>24.09</v>
      </c>
      <c r="V6013" t="str">
        <f>VLOOKUP(L6013,'[2]tabela de preços'!$A:$D,4,0)</f>
        <v>ROBERLO</v>
      </c>
      <c r="W6013" t="str">
        <f>VLOOKUP(L6013,'[2]tabela de preços'!$A:$F,6,0)</f>
        <v>PRIMER AUTOMOTIVO</v>
      </c>
      <c r="X6013" t="str">
        <f>VLOOKUP(L6013,'[2]tabela de preços'!$A:$G,7,0)</f>
        <v>AUTOMOTIVO</v>
      </c>
    </row>
    <row r="6014" spans="1:24" x14ac:dyDescent="0.3">
      <c r="A6014" t="s">
        <v>2699</v>
      </c>
      <c r="C6014" t="s">
        <v>4611</v>
      </c>
      <c r="D6014" s="1">
        <v>46094</v>
      </c>
      <c r="E6014" t="s">
        <v>4612</v>
      </c>
      <c r="F6014">
        <v>9</v>
      </c>
      <c r="G6014">
        <v>174</v>
      </c>
      <c r="H6014" t="str">
        <f>VLOOKUP(G6014,[1]OPERADORES!$A:$B,2,0)</f>
        <v>MIRIÃ LOBATO RODRIGUES</v>
      </c>
      <c r="I6014" t="s">
        <v>21</v>
      </c>
      <c r="J6014" t="s">
        <v>587</v>
      </c>
      <c r="K6014" t="s">
        <v>2477</v>
      </c>
      <c r="L6014">
        <v>22179</v>
      </c>
      <c r="M6014" t="s">
        <v>3127</v>
      </c>
      <c r="O6014" t="s">
        <v>11</v>
      </c>
      <c r="P6014">
        <v>5102</v>
      </c>
      <c r="Q6014">
        <v>1</v>
      </c>
      <c r="R6014">
        <v>13.3</v>
      </c>
      <c r="S6014">
        <v>13.3</v>
      </c>
      <c r="T6014">
        <v>9.75</v>
      </c>
      <c r="U6014">
        <v>26.69</v>
      </c>
      <c r="V6014" t="str">
        <f>VLOOKUP(L6014,'[2]tabela de preços'!$A:$D,4,0)</f>
        <v>MADRUGA</v>
      </c>
      <c r="W6014" t="str">
        <f>VLOOKUP(L6014,'[2]tabela de preços'!$A:$F,6,0)</f>
        <v>PAPEL DE MASCARAMENTO</v>
      </c>
      <c r="X6014" t="str">
        <f>VLOOKUP(L6014,'[2]tabela de preços'!$A:$G,7,0)</f>
        <v>AUTOMOTIVO</v>
      </c>
    </row>
    <row r="6015" spans="1:24" x14ac:dyDescent="0.3">
      <c r="A6015" t="s">
        <v>2699</v>
      </c>
      <c r="C6015" t="s">
        <v>4611</v>
      </c>
      <c r="D6015" s="1">
        <v>46094</v>
      </c>
      <c r="E6015" t="s">
        <v>4612</v>
      </c>
      <c r="F6015">
        <v>9</v>
      </c>
      <c r="G6015">
        <v>174</v>
      </c>
      <c r="H6015" t="str">
        <f>VLOOKUP(G6015,[1]OPERADORES!$A:$B,2,0)</f>
        <v>MIRIÃ LOBATO RODRIGUES</v>
      </c>
      <c r="I6015" t="s">
        <v>21</v>
      </c>
      <c r="J6015" t="s">
        <v>587</v>
      </c>
      <c r="K6015" t="s">
        <v>2477</v>
      </c>
      <c r="L6015">
        <v>22180</v>
      </c>
      <c r="M6015" t="s">
        <v>404</v>
      </c>
      <c r="O6015" t="s">
        <v>11</v>
      </c>
      <c r="P6015">
        <v>5102</v>
      </c>
      <c r="Q6015">
        <v>1</v>
      </c>
      <c r="R6015">
        <v>20</v>
      </c>
      <c r="S6015">
        <v>20</v>
      </c>
      <c r="T6015">
        <v>14.64</v>
      </c>
      <c r="U6015">
        <v>26.8</v>
      </c>
      <c r="V6015" t="str">
        <f>VLOOKUP(L6015,'[2]tabela de preços'!$A:$D,4,0)</f>
        <v>MADRUGA</v>
      </c>
      <c r="W6015" t="str">
        <f>VLOOKUP(L6015,'[2]tabela de preços'!$A:$F,6,0)</f>
        <v>PAPEL DE MASCARAMENTO</v>
      </c>
      <c r="X6015" t="str">
        <f>VLOOKUP(L6015,'[2]tabela de preços'!$A:$G,7,0)</f>
        <v>AUTOMOTIVO</v>
      </c>
    </row>
    <row r="6016" spans="1:24" x14ac:dyDescent="0.3">
      <c r="A6016" t="s">
        <v>1813</v>
      </c>
      <c r="C6016" t="s">
        <v>4613</v>
      </c>
      <c r="D6016" s="1">
        <v>46094</v>
      </c>
      <c r="E6016" t="s">
        <v>4614</v>
      </c>
      <c r="F6016">
        <v>9</v>
      </c>
      <c r="G6016">
        <v>231</v>
      </c>
      <c r="H6016" t="str">
        <f>VLOOKUP(G6016,[1]OPERADORES!$A:$B,2,0)</f>
        <v>EDIJANE</v>
      </c>
      <c r="I6016" t="s">
        <v>21</v>
      </c>
      <c r="J6016" t="s">
        <v>1816</v>
      </c>
      <c r="K6016" t="s">
        <v>1817</v>
      </c>
      <c r="L6016">
        <v>85558</v>
      </c>
      <c r="M6016" t="s">
        <v>1643</v>
      </c>
      <c r="O6016" t="s">
        <v>11</v>
      </c>
      <c r="P6016">
        <v>5405</v>
      </c>
      <c r="Q6016">
        <v>5</v>
      </c>
      <c r="R6016">
        <v>164.47</v>
      </c>
      <c r="S6016">
        <v>822.35</v>
      </c>
      <c r="T6016">
        <v>624.15</v>
      </c>
      <c r="U6016">
        <v>24.1</v>
      </c>
      <c r="V6016" t="str">
        <f>VLOOKUP(L6016,'[2]tabela de preços'!$A:$D,4,0)</f>
        <v>BRASILUX</v>
      </c>
      <c r="W6016" t="str">
        <f>VLOOKUP(L6016,'[2]tabela de preços'!$A:$F,6,0)</f>
        <v>EPOXI</v>
      </c>
      <c r="X6016" t="str">
        <f>VLOOKUP(L6016,'[2]tabela de preços'!$A:$G,7,0)</f>
        <v>INDUSTRIAL</v>
      </c>
    </row>
    <row r="6017" spans="1:24" x14ac:dyDescent="0.3">
      <c r="A6017" t="s">
        <v>1865</v>
      </c>
      <c r="C6017" t="s">
        <v>4615</v>
      </c>
      <c r="D6017" s="1">
        <v>46094</v>
      </c>
      <c r="E6017" t="s">
        <v>4616</v>
      </c>
      <c r="F6017">
        <v>9</v>
      </c>
      <c r="G6017">
        <v>231</v>
      </c>
      <c r="H6017" t="str">
        <f>VLOOKUP(G6017,[1]OPERADORES!$A:$B,2,0)</f>
        <v>EDIJANE</v>
      </c>
      <c r="I6017" t="s">
        <v>21</v>
      </c>
      <c r="J6017" t="s">
        <v>1868</v>
      </c>
      <c r="K6017" t="s">
        <v>1869</v>
      </c>
      <c r="L6017">
        <v>84147</v>
      </c>
      <c r="M6017" t="s">
        <v>1717</v>
      </c>
      <c r="O6017" t="s">
        <v>11</v>
      </c>
      <c r="P6017">
        <v>5403</v>
      </c>
      <c r="Q6017">
        <v>4</v>
      </c>
      <c r="R6017">
        <v>19.41</v>
      </c>
      <c r="S6017">
        <v>77.64</v>
      </c>
      <c r="T6017">
        <v>58.92</v>
      </c>
      <c r="U6017">
        <v>24.11</v>
      </c>
      <c r="V6017" t="str">
        <f>VLOOKUP(L6017,'[2]tabela de preços'!$A:$D,4,0)</f>
        <v>BRASILUX</v>
      </c>
      <c r="W6017" t="str">
        <f>VLOOKUP(L6017,'[2]tabela de preços'!$A:$F,6,0)</f>
        <v>ESMALTES</v>
      </c>
      <c r="X6017" t="str">
        <f>VLOOKUP(L6017,'[2]tabela de preços'!$A:$G,7,0)</f>
        <v>INDUSTRIAL</v>
      </c>
    </row>
    <row r="6018" spans="1:24" x14ac:dyDescent="0.3">
      <c r="A6018" t="s">
        <v>1941</v>
      </c>
      <c r="C6018" t="s">
        <v>4617</v>
      </c>
      <c r="D6018" s="1">
        <v>46094</v>
      </c>
      <c r="E6018" t="s">
        <v>4618</v>
      </c>
      <c r="F6018">
        <v>9</v>
      </c>
      <c r="G6018">
        <v>236</v>
      </c>
      <c r="H6018" t="str">
        <f>VLOOKUP(G6018,[1]OPERADORES!$A:$B,2,0)</f>
        <v>DANIEL</v>
      </c>
      <c r="I6018" t="s">
        <v>21</v>
      </c>
      <c r="J6018" t="s">
        <v>22</v>
      </c>
      <c r="K6018" t="s">
        <v>1944</v>
      </c>
      <c r="L6018">
        <v>86542</v>
      </c>
      <c r="M6018" t="s">
        <v>352</v>
      </c>
      <c r="O6018" t="s">
        <v>11</v>
      </c>
      <c r="P6018">
        <v>5102</v>
      </c>
      <c r="Q6018">
        <v>2</v>
      </c>
      <c r="R6018">
        <v>82.64</v>
      </c>
      <c r="S6018">
        <v>165.28</v>
      </c>
      <c r="T6018">
        <v>142.16</v>
      </c>
      <c r="U6018">
        <v>13.99</v>
      </c>
      <c r="V6018" t="str">
        <f>VLOOKUP(L6018,'[2]tabela de preços'!$A:$D,4,0)</f>
        <v>CORAL</v>
      </c>
      <c r="W6018" t="str">
        <f>VLOOKUP(L6018,'[2]tabela de preços'!$A:$F,6,0)</f>
        <v>MASSA CORRIDA / ACRÍLICA</v>
      </c>
      <c r="X6018" t="str">
        <f>VLOOKUP(L6018,'[2]tabela de preços'!$A:$G,7,0)</f>
        <v>IMOBILIÁRIO</v>
      </c>
    </row>
    <row r="6019" spans="1:24" x14ac:dyDescent="0.3">
      <c r="A6019" t="s">
        <v>1941</v>
      </c>
      <c r="C6019" t="s">
        <v>4617</v>
      </c>
      <c r="D6019" s="1">
        <v>46094</v>
      </c>
      <c r="E6019" t="s">
        <v>4618</v>
      </c>
      <c r="F6019">
        <v>9</v>
      </c>
      <c r="G6019">
        <v>236</v>
      </c>
      <c r="H6019" t="str">
        <f>VLOOKUP(G6019,[1]OPERADORES!$A:$B,2,0)</f>
        <v>DANIEL</v>
      </c>
      <c r="I6019" t="s">
        <v>21</v>
      </c>
      <c r="J6019" t="s">
        <v>22</v>
      </c>
      <c r="K6019" t="s">
        <v>1944</v>
      </c>
      <c r="L6019">
        <v>24240</v>
      </c>
      <c r="M6019" t="s">
        <v>240</v>
      </c>
      <c r="O6019" t="s">
        <v>11</v>
      </c>
      <c r="P6019">
        <v>5102</v>
      </c>
      <c r="Q6019">
        <v>4</v>
      </c>
      <c r="R6019">
        <v>4.32</v>
      </c>
      <c r="S6019">
        <v>17.28</v>
      </c>
      <c r="T6019">
        <v>13.12</v>
      </c>
      <c r="U6019">
        <v>24.07</v>
      </c>
      <c r="V6019" t="str">
        <f>VLOOKUP(L6019,'[2]tabela de preços'!$A:$D,4,0)</f>
        <v>ADERE</v>
      </c>
      <c r="W6019" t="str">
        <f>VLOOKUP(L6019,'[2]tabela de preços'!$A:$F,6,0)</f>
        <v>FITA AUTOMOTIVA</v>
      </c>
      <c r="X6019" t="str">
        <f>VLOOKUP(L6019,'[2]tabela de preços'!$A:$G,7,0)</f>
        <v>AUTOMOTIVO</v>
      </c>
    </row>
    <row r="6020" spans="1:24" x14ac:dyDescent="0.3">
      <c r="A6020" t="s">
        <v>2025</v>
      </c>
      <c r="C6020" t="s">
        <v>4619</v>
      </c>
      <c r="D6020" s="1">
        <v>46094</v>
      </c>
      <c r="E6020" t="s">
        <v>4620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762</v>
      </c>
      <c r="K6020" t="s">
        <v>2028</v>
      </c>
      <c r="L6020">
        <v>21860</v>
      </c>
      <c r="M6020" t="s">
        <v>2038</v>
      </c>
      <c r="O6020" t="s">
        <v>11</v>
      </c>
      <c r="P6020">
        <v>5403</v>
      </c>
      <c r="Q6020">
        <v>1</v>
      </c>
      <c r="R6020">
        <v>61.32</v>
      </c>
      <c r="S6020">
        <v>61.32</v>
      </c>
      <c r="T6020">
        <v>46.54</v>
      </c>
      <c r="U6020">
        <v>24.1</v>
      </c>
      <c r="V6020" t="str">
        <f>VLOOKUP(L6020,'[2]tabela de preços'!$A:$D,4,0)</f>
        <v>SIKKENS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2025</v>
      </c>
      <c r="C6021" t="s">
        <v>4619</v>
      </c>
      <c r="D6021" s="1">
        <v>46094</v>
      </c>
      <c r="E6021" t="s">
        <v>4620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762</v>
      </c>
      <c r="K6021" t="s">
        <v>2028</v>
      </c>
      <c r="L6021">
        <v>10226</v>
      </c>
      <c r="M6021" t="s">
        <v>145</v>
      </c>
      <c r="O6021" t="s">
        <v>11</v>
      </c>
      <c r="P6021">
        <v>5102</v>
      </c>
      <c r="Q6021">
        <v>20</v>
      </c>
      <c r="R6021">
        <v>2.79</v>
      </c>
      <c r="S6021">
        <v>55.8</v>
      </c>
      <c r="T6021">
        <v>46.4</v>
      </c>
      <c r="U6021">
        <v>16.850000000000001</v>
      </c>
      <c r="V6021" t="str">
        <f>VLOOKUP(L6021,'[2]tabela de preços'!$A:$D,4,0)</f>
        <v>NORTON</v>
      </c>
      <c r="W6021" t="str">
        <f>VLOOKUP(L6021,'[2]tabela de preços'!$A:$F,6,0)</f>
        <v xml:space="preserve">DISCOS / LIXAS / ABRASIVOS </v>
      </c>
      <c r="X6021" t="str">
        <f>VLOOKUP(L6021,'[2]tabela de preços'!$A:$G,7,0)</f>
        <v>AUTOMOTIVO</v>
      </c>
    </row>
    <row r="6022" spans="1:24" x14ac:dyDescent="0.3">
      <c r="A6022" t="s">
        <v>2025</v>
      </c>
      <c r="C6022" t="s">
        <v>4619</v>
      </c>
      <c r="D6022" s="1">
        <v>46094</v>
      </c>
      <c r="E6022" t="s">
        <v>4620</v>
      </c>
      <c r="F6022">
        <v>9</v>
      </c>
      <c r="G6022">
        <v>174</v>
      </c>
      <c r="H6022" t="str">
        <f>VLOOKUP(G6022,[1]OPERADORES!$A:$B,2,0)</f>
        <v>MIRIÃ LOBATO RODRIGUES</v>
      </c>
      <c r="I6022" t="s">
        <v>21</v>
      </c>
      <c r="J6022" t="s">
        <v>762</v>
      </c>
      <c r="K6022" t="s">
        <v>2028</v>
      </c>
      <c r="L6022">
        <v>10232</v>
      </c>
      <c r="M6022" t="s">
        <v>134</v>
      </c>
      <c r="O6022" t="s">
        <v>11</v>
      </c>
      <c r="P6022">
        <v>5102</v>
      </c>
      <c r="Q6022">
        <v>20</v>
      </c>
      <c r="R6022">
        <v>2.79</v>
      </c>
      <c r="S6022">
        <v>55.8</v>
      </c>
      <c r="T6022">
        <v>45</v>
      </c>
      <c r="U6022">
        <v>19.350000000000001</v>
      </c>
      <c r="V6022" t="str">
        <f>VLOOKUP(L6022,'[2]tabela de preços'!$A:$D,4,0)</f>
        <v>NORTON</v>
      </c>
      <c r="W6022" t="str">
        <f>VLOOKUP(L6022,'[2]tabela de preços'!$A:$F,6,0)</f>
        <v xml:space="preserve">DISCOS / LIXAS / ABRASIVOS </v>
      </c>
      <c r="X6022" t="str">
        <f>VLOOKUP(L6022,'[2]tabela de preços'!$A:$G,7,0)</f>
        <v>AUTOMOTIVO</v>
      </c>
    </row>
    <row r="6023" spans="1:24" x14ac:dyDescent="0.3">
      <c r="A6023" t="s">
        <v>2025</v>
      </c>
      <c r="C6023" t="s">
        <v>4619</v>
      </c>
      <c r="D6023" s="1">
        <v>46094</v>
      </c>
      <c r="E6023" t="s">
        <v>4620</v>
      </c>
      <c r="F6023">
        <v>9</v>
      </c>
      <c r="G6023">
        <v>174</v>
      </c>
      <c r="H6023" t="str">
        <f>VLOOKUP(G6023,[1]OPERADORES!$A:$B,2,0)</f>
        <v>MIRIÃ LOBATO RODRIGUES</v>
      </c>
      <c r="I6023" t="s">
        <v>21</v>
      </c>
      <c r="J6023" t="s">
        <v>762</v>
      </c>
      <c r="K6023" t="s">
        <v>2028</v>
      </c>
      <c r="L6023">
        <v>10234</v>
      </c>
      <c r="M6023" t="s">
        <v>157</v>
      </c>
      <c r="O6023" t="s">
        <v>11</v>
      </c>
      <c r="P6023">
        <v>5102</v>
      </c>
      <c r="Q6023">
        <v>10</v>
      </c>
      <c r="R6023">
        <v>2.79</v>
      </c>
      <c r="S6023">
        <v>27.9</v>
      </c>
      <c r="T6023">
        <v>23.2</v>
      </c>
      <c r="U6023">
        <v>16.850000000000001</v>
      </c>
      <c r="V6023" t="str">
        <f>VLOOKUP(L6023,'[2]tabela de preços'!$A:$D,4,0)</f>
        <v>NORTON</v>
      </c>
      <c r="W6023" t="str">
        <f>VLOOKUP(L6023,'[2]tabela de preços'!$A:$F,6,0)</f>
        <v xml:space="preserve">DISCOS / LIXAS / ABRASIVOS </v>
      </c>
      <c r="X6023" t="str">
        <f>VLOOKUP(L6023,'[2]tabela de preços'!$A:$G,7,0)</f>
        <v>AUTOMOTIVO</v>
      </c>
    </row>
    <row r="6024" spans="1:24" x14ac:dyDescent="0.3">
      <c r="A6024" t="s">
        <v>2025</v>
      </c>
      <c r="C6024" t="s">
        <v>4619</v>
      </c>
      <c r="D6024" s="1">
        <v>46094</v>
      </c>
      <c r="E6024" t="s">
        <v>4620</v>
      </c>
      <c r="F6024">
        <v>9</v>
      </c>
      <c r="G6024">
        <v>174</v>
      </c>
      <c r="H6024" t="str">
        <f>VLOOKUP(G6024,[1]OPERADORES!$A:$B,2,0)</f>
        <v>MIRIÃ LOBATO RODRIGUES</v>
      </c>
      <c r="I6024" t="s">
        <v>21</v>
      </c>
      <c r="J6024" t="s">
        <v>762</v>
      </c>
      <c r="K6024" t="s">
        <v>2028</v>
      </c>
      <c r="L6024">
        <v>23433</v>
      </c>
      <c r="M6024" t="s">
        <v>2029</v>
      </c>
      <c r="O6024" t="s">
        <v>11</v>
      </c>
      <c r="P6024">
        <v>5102</v>
      </c>
      <c r="Q6024">
        <v>1</v>
      </c>
      <c r="R6024">
        <v>153.11000000000001</v>
      </c>
      <c r="S6024">
        <v>153.11000000000001</v>
      </c>
      <c r="T6024">
        <v>116.21</v>
      </c>
      <c r="U6024">
        <v>24.1</v>
      </c>
      <c r="V6024" t="str">
        <f>VLOOKUP(L6024,'[2]tabela de preços'!$A:$D,4,0)</f>
        <v>3M</v>
      </c>
      <c r="W6024" t="str">
        <f>VLOOKUP(L6024,'[2]tabela de preços'!$A:$F,6,0)</f>
        <v xml:space="preserve">MASCARAMENTO </v>
      </c>
      <c r="X6024" t="str">
        <f>VLOOKUP(L6024,'[2]tabela de preços'!$A:$G,7,0)</f>
        <v>AUTOMOTIVO</v>
      </c>
    </row>
    <row r="6025" spans="1:24" x14ac:dyDescent="0.3">
      <c r="A6025" t="s">
        <v>2025</v>
      </c>
      <c r="C6025" t="s">
        <v>4619</v>
      </c>
      <c r="D6025" s="1">
        <v>46094</v>
      </c>
      <c r="E6025" t="s">
        <v>4620</v>
      </c>
      <c r="F6025">
        <v>9</v>
      </c>
      <c r="G6025">
        <v>174</v>
      </c>
      <c r="H6025" t="str">
        <f>VLOOKUP(G6025,[1]OPERADORES!$A:$B,2,0)</f>
        <v>MIRIÃ LOBATO RODRIGUES</v>
      </c>
      <c r="I6025" t="s">
        <v>21</v>
      </c>
      <c r="J6025" t="s">
        <v>762</v>
      </c>
      <c r="K6025" t="s">
        <v>2028</v>
      </c>
      <c r="L6025">
        <v>23653</v>
      </c>
      <c r="M6025" t="s">
        <v>644</v>
      </c>
      <c r="O6025" t="s">
        <v>11</v>
      </c>
      <c r="P6025">
        <v>5102</v>
      </c>
      <c r="Q6025">
        <v>1</v>
      </c>
      <c r="R6025">
        <v>67.150000000000006</v>
      </c>
      <c r="S6025">
        <v>67.150000000000006</v>
      </c>
      <c r="T6025">
        <v>50.97</v>
      </c>
      <c r="U6025">
        <v>24.1</v>
      </c>
      <c r="V6025" t="str">
        <f>VLOOKUP(L6025,'[2]tabela de preços'!$A:$D,4,0)</f>
        <v>SIKKENS</v>
      </c>
      <c r="W6025" t="str">
        <f>VLOOKUP(L6025,'[2]tabela de preços'!$A:$F,6,0)</f>
        <v>CATALISADORES INDIVIDUAS</v>
      </c>
      <c r="X6025" t="str">
        <f>VLOOKUP(L6025,'[2]tabela de preços'!$A:$G,7,0)</f>
        <v>AUTOMOTIVO</v>
      </c>
    </row>
    <row r="6026" spans="1:24" x14ac:dyDescent="0.3">
      <c r="A6026" t="s">
        <v>2025</v>
      </c>
      <c r="C6026" t="s">
        <v>4619</v>
      </c>
      <c r="D6026" s="1">
        <v>46094</v>
      </c>
      <c r="E6026" t="s">
        <v>4620</v>
      </c>
      <c r="F6026">
        <v>9</v>
      </c>
      <c r="G6026">
        <v>174</v>
      </c>
      <c r="H6026" t="str">
        <f>VLOOKUP(G6026,[1]OPERADORES!$A:$B,2,0)</f>
        <v>MIRIÃ LOBATO RODRIGUES</v>
      </c>
      <c r="I6026" t="s">
        <v>21</v>
      </c>
      <c r="J6026" t="s">
        <v>762</v>
      </c>
      <c r="K6026" t="s">
        <v>2028</v>
      </c>
      <c r="L6026">
        <v>21859</v>
      </c>
      <c r="M6026" t="s">
        <v>2245</v>
      </c>
      <c r="O6026" t="s">
        <v>11</v>
      </c>
      <c r="P6026">
        <v>5102</v>
      </c>
      <c r="Q6026">
        <v>1</v>
      </c>
      <c r="R6026">
        <v>25.34</v>
      </c>
      <c r="S6026">
        <v>25.34</v>
      </c>
      <c r="T6026">
        <v>19.23</v>
      </c>
      <c r="U6026">
        <v>24.11</v>
      </c>
      <c r="V6026" t="str">
        <f>VLOOKUP(L6026,'[2]tabela de preços'!$A:$D,4,0)</f>
        <v>SIKKENS</v>
      </c>
      <c r="W6026" t="str">
        <f>VLOOKUP(L6026,'[2]tabela de preços'!$A:$F,6,0)</f>
        <v>CATALISADORES INDIVIDUAS</v>
      </c>
      <c r="X6026" t="str">
        <f>VLOOKUP(L6026,'[2]tabela de preços'!$A:$G,7,0)</f>
        <v>AUTOMOTIVO</v>
      </c>
    </row>
    <row r="6027" spans="1:24" x14ac:dyDescent="0.3">
      <c r="A6027" t="s">
        <v>2025</v>
      </c>
      <c r="C6027" t="s">
        <v>4619</v>
      </c>
      <c r="D6027" s="1">
        <v>46094</v>
      </c>
      <c r="E6027" t="s">
        <v>4620</v>
      </c>
      <c r="F6027">
        <v>9</v>
      </c>
      <c r="G6027">
        <v>174</v>
      </c>
      <c r="H6027" t="str">
        <f>VLOOKUP(G6027,[1]OPERADORES!$A:$B,2,0)</f>
        <v>MIRIÃ LOBATO RODRIGUES</v>
      </c>
      <c r="I6027" t="s">
        <v>21</v>
      </c>
      <c r="J6027" t="s">
        <v>762</v>
      </c>
      <c r="K6027" t="s">
        <v>2028</v>
      </c>
      <c r="L6027">
        <v>21862</v>
      </c>
      <c r="M6027" t="s">
        <v>2040</v>
      </c>
      <c r="O6027" t="s">
        <v>11</v>
      </c>
      <c r="P6027">
        <v>5102</v>
      </c>
      <c r="Q6027">
        <v>1</v>
      </c>
      <c r="R6027">
        <v>28.62</v>
      </c>
      <c r="S6027">
        <v>28.62</v>
      </c>
      <c r="T6027">
        <v>21.72</v>
      </c>
      <c r="U6027">
        <v>24.11</v>
      </c>
      <c r="V6027" t="str">
        <f>VLOOKUP(L6027,'[2]tabela de preços'!$A:$D,4,0)</f>
        <v>SIKKENS</v>
      </c>
      <c r="W6027" t="str">
        <f>VLOOKUP(L6027,'[2]tabela de preços'!$A:$F,6,0)</f>
        <v>CATALISADORES INDIVIDUAS</v>
      </c>
      <c r="X6027" t="str">
        <f>VLOOKUP(L6027,'[2]tabela de preços'!$A:$G,7,0)</f>
        <v>AUTOMOTIVO</v>
      </c>
    </row>
    <row r="6028" spans="1:24" x14ac:dyDescent="0.3">
      <c r="A6028" t="s">
        <v>2025</v>
      </c>
      <c r="C6028" t="s">
        <v>4619</v>
      </c>
      <c r="D6028" s="1">
        <v>46094</v>
      </c>
      <c r="E6028" t="s">
        <v>4620</v>
      </c>
      <c r="F6028">
        <v>9</v>
      </c>
      <c r="G6028">
        <v>174</v>
      </c>
      <c r="H6028" t="str">
        <f>VLOOKUP(G6028,[1]OPERADORES!$A:$B,2,0)</f>
        <v>MIRIÃ LOBATO RODRIGUES</v>
      </c>
      <c r="I6028" t="s">
        <v>21</v>
      </c>
      <c r="J6028" t="s">
        <v>762</v>
      </c>
      <c r="K6028" t="s">
        <v>2028</v>
      </c>
      <c r="L6028">
        <v>23926</v>
      </c>
      <c r="M6028" t="s">
        <v>645</v>
      </c>
      <c r="O6028" t="s">
        <v>11</v>
      </c>
      <c r="P6028">
        <v>5403</v>
      </c>
      <c r="Q6028">
        <v>1</v>
      </c>
      <c r="R6028">
        <v>147.1</v>
      </c>
      <c r="S6028">
        <v>147.1</v>
      </c>
      <c r="T6028">
        <v>98.89</v>
      </c>
      <c r="U6028">
        <v>32.770000000000003</v>
      </c>
      <c r="V6028" t="str">
        <f>VLOOKUP(L6028,'[2]tabela de preços'!$A:$D,4,0)</f>
        <v>SIKKENS</v>
      </c>
      <c r="W6028" t="str">
        <f>VLOOKUP(L6028,'[2]tabela de preços'!$A:$F,6,0)</f>
        <v>PRIMER AUTOMOTIVO</v>
      </c>
      <c r="X6028" t="str">
        <f>VLOOKUP(L6028,'[2]tabela de preços'!$A:$G,7,0)</f>
        <v>AUTOMOTIVO</v>
      </c>
    </row>
    <row r="6029" spans="1:24" x14ac:dyDescent="0.3">
      <c r="A6029" t="s">
        <v>2025</v>
      </c>
      <c r="C6029" t="s">
        <v>4619</v>
      </c>
      <c r="D6029" s="1">
        <v>46094</v>
      </c>
      <c r="E6029" t="s">
        <v>4620</v>
      </c>
      <c r="F6029">
        <v>9</v>
      </c>
      <c r="G6029">
        <v>174</v>
      </c>
      <c r="H6029" t="str">
        <f>VLOOKUP(G6029,[1]OPERADORES!$A:$B,2,0)</f>
        <v>MIRIÃ LOBATO RODRIGUES</v>
      </c>
      <c r="I6029" t="s">
        <v>21</v>
      </c>
      <c r="J6029" t="s">
        <v>762</v>
      </c>
      <c r="K6029" t="s">
        <v>2028</v>
      </c>
      <c r="L6029">
        <v>21861</v>
      </c>
      <c r="M6029" t="s">
        <v>2246</v>
      </c>
      <c r="O6029" t="s">
        <v>11</v>
      </c>
      <c r="P6029">
        <v>5403</v>
      </c>
      <c r="Q6029">
        <v>1</v>
      </c>
      <c r="R6029">
        <v>57.2</v>
      </c>
      <c r="S6029">
        <v>57.2</v>
      </c>
      <c r="T6029">
        <v>43.41</v>
      </c>
      <c r="U6029">
        <v>24.11</v>
      </c>
      <c r="V6029" t="str">
        <f>VLOOKUP(L6029,'[2]tabela de preços'!$A:$D,4,0)</f>
        <v>SIKKENS</v>
      </c>
      <c r="W6029" t="str">
        <f>VLOOKUP(L6029,'[2]tabela de preços'!$A:$F,6,0)</f>
        <v>PRIMER AUTOMOTIVO</v>
      </c>
      <c r="X6029" t="str">
        <f>VLOOKUP(L6029,'[2]tabela de preços'!$A:$G,7,0)</f>
        <v>AUTOMOTIVO</v>
      </c>
    </row>
    <row r="6030" spans="1:24" x14ac:dyDescent="0.3">
      <c r="A6030" t="s">
        <v>2063</v>
      </c>
      <c r="C6030" t="s">
        <v>4621</v>
      </c>
      <c r="D6030" s="1">
        <v>46094</v>
      </c>
      <c r="E6030" t="s">
        <v>4622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2066</v>
      </c>
      <c r="K6030" t="s">
        <v>2067</v>
      </c>
      <c r="L6030">
        <v>84423</v>
      </c>
      <c r="M6030" t="s">
        <v>1198</v>
      </c>
      <c r="O6030" t="s">
        <v>11</v>
      </c>
      <c r="P6030">
        <v>5102</v>
      </c>
      <c r="Q6030">
        <v>1</v>
      </c>
      <c r="R6030">
        <v>17.82</v>
      </c>
      <c r="S6030">
        <v>17.82</v>
      </c>
      <c r="T6030">
        <v>13.52</v>
      </c>
      <c r="U6030">
        <v>24.13</v>
      </c>
      <c r="V6030" t="str">
        <f>VLOOKUP(L6030,'[2]tabela de preços'!$A:$D,4,0)</f>
        <v>ATLAS</v>
      </c>
      <c r="W6030" t="str">
        <f>VLOOKUP(L6030,'[2]tabela de preços'!$A:$F,6,0)</f>
        <v>ROLOS / TRINCHAS / PINCÉIS / ESPÁTULAS</v>
      </c>
      <c r="X6030" t="str">
        <f>VLOOKUP(L6030,'[2]tabela de preços'!$A:$G,7,0)</f>
        <v>IMOBILIÁRIO</v>
      </c>
    </row>
    <row r="6031" spans="1:24" x14ac:dyDescent="0.3">
      <c r="A6031" t="s">
        <v>2063</v>
      </c>
      <c r="C6031" t="s">
        <v>4621</v>
      </c>
      <c r="D6031" s="1">
        <v>46094</v>
      </c>
      <c r="E6031" t="s">
        <v>4622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2066</v>
      </c>
      <c r="K6031" t="s">
        <v>2067</v>
      </c>
      <c r="L6031">
        <v>84900</v>
      </c>
      <c r="M6031" t="s">
        <v>1261</v>
      </c>
      <c r="O6031" t="s">
        <v>11</v>
      </c>
      <c r="P6031">
        <v>5403</v>
      </c>
      <c r="Q6031">
        <v>1</v>
      </c>
      <c r="R6031">
        <v>169.39</v>
      </c>
      <c r="S6031">
        <v>169.39</v>
      </c>
      <c r="T6031">
        <v>128.57</v>
      </c>
      <c r="U6031">
        <v>24.1</v>
      </c>
      <c r="V6031" t="str">
        <f>VLOOKUP(L6031,'[2]tabela de preços'!$A:$D,4,0)</f>
        <v>BRASILUX</v>
      </c>
      <c r="W6031" t="str">
        <f>VLOOKUP(L6031,'[2]tabela de preços'!$A:$F,6,0)</f>
        <v>EPOXI</v>
      </c>
      <c r="X6031" t="str">
        <f>VLOOKUP(L6031,'[2]tabela de preços'!$A:$G,7,0)</f>
        <v>INDUSTRIAL</v>
      </c>
    </row>
    <row r="6032" spans="1:24" x14ac:dyDescent="0.3">
      <c r="A6032" t="s">
        <v>2063</v>
      </c>
      <c r="C6032" t="s">
        <v>4621</v>
      </c>
      <c r="D6032" s="1">
        <v>46094</v>
      </c>
      <c r="E6032" t="s">
        <v>4622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2066</v>
      </c>
      <c r="K6032" t="s">
        <v>2067</v>
      </c>
      <c r="L6032">
        <v>85045</v>
      </c>
      <c r="M6032" t="s">
        <v>4623</v>
      </c>
      <c r="O6032" t="s">
        <v>11</v>
      </c>
      <c r="P6032">
        <v>5102</v>
      </c>
      <c r="Q6032">
        <v>2</v>
      </c>
      <c r="R6032">
        <v>5.19</v>
      </c>
      <c r="S6032">
        <v>10.38</v>
      </c>
      <c r="T6032">
        <v>8.3000000000000007</v>
      </c>
      <c r="U6032">
        <v>20.04</v>
      </c>
      <c r="V6032" t="str">
        <f>VLOOKUP(L6032,'[2]tabela de preços'!$A:$D,4,0)</f>
        <v>ATLAS</v>
      </c>
      <c r="W6032" t="str">
        <f>VLOOKUP(L6032,'[2]tabela de preços'!$A:$F,6,0)</f>
        <v>ROLOS / TRINCHAS / PINCÉIS / ESPÁTULAS</v>
      </c>
      <c r="X6032" t="str">
        <f>VLOOKUP(L6032,'[2]tabela de preços'!$A:$G,7,0)</f>
        <v>IMOBILIÁRIO</v>
      </c>
    </row>
    <row r="6033" spans="1:24" x14ac:dyDescent="0.3">
      <c r="A6033" t="s">
        <v>2063</v>
      </c>
      <c r="C6033" t="s">
        <v>4624</v>
      </c>
      <c r="D6033" s="1">
        <v>46094</v>
      </c>
      <c r="E6033" t="s">
        <v>4625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2066</v>
      </c>
      <c r="K6033" t="s">
        <v>2067</v>
      </c>
      <c r="L6033">
        <v>84351</v>
      </c>
      <c r="M6033" t="s">
        <v>2152</v>
      </c>
      <c r="O6033" t="s">
        <v>11</v>
      </c>
      <c r="P6033">
        <v>5403</v>
      </c>
      <c r="Q6033">
        <v>1</v>
      </c>
      <c r="R6033">
        <v>62.9</v>
      </c>
      <c r="S6033">
        <v>62.9</v>
      </c>
      <c r="T6033">
        <v>53.07</v>
      </c>
      <c r="U6033">
        <v>15.63</v>
      </c>
      <c r="V6033" t="str">
        <f>VLOOKUP(L6033,'[2]tabela de preços'!$A:$D,4,0)</f>
        <v>BRASILUX</v>
      </c>
      <c r="W6033" t="str">
        <f>VLOOKUP(L6033,'[2]tabela de preços'!$A:$F,6,0)</f>
        <v>ESMALTES</v>
      </c>
      <c r="X6033" t="str">
        <f>VLOOKUP(L6033,'[2]tabela de preços'!$A:$G,7,0)</f>
        <v>INDUSTRIAL</v>
      </c>
    </row>
    <row r="6034" spans="1:24" x14ac:dyDescent="0.3">
      <c r="A6034" t="s">
        <v>2063</v>
      </c>
      <c r="C6034" t="s">
        <v>4624</v>
      </c>
      <c r="D6034" s="1">
        <v>46094</v>
      </c>
      <c r="E6034" t="s">
        <v>4625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2066</v>
      </c>
      <c r="K6034" t="s">
        <v>2067</v>
      </c>
      <c r="L6034">
        <v>84344</v>
      </c>
      <c r="M6034" t="s">
        <v>1000</v>
      </c>
      <c r="O6034" t="s">
        <v>11</v>
      </c>
      <c r="P6034">
        <v>5403</v>
      </c>
      <c r="Q6034">
        <v>1</v>
      </c>
      <c r="R6034">
        <v>62.9</v>
      </c>
      <c r="S6034">
        <v>62.9</v>
      </c>
      <c r="T6034">
        <v>49.66</v>
      </c>
      <c r="U6034">
        <v>21.05</v>
      </c>
      <c r="V6034" t="str">
        <f>VLOOKUP(L6034,'[2]tabela de preços'!$A:$D,4,0)</f>
        <v>BRASILUX</v>
      </c>
      <c r="W6034" t="str">
        <f>VLOOKUP(L6034,'[2]tabela de preços'!$A:$F,6,0)</f>
        <v>ESMALTES</v>
      </c>
      <c r="X6034" t="str">
        <f>VLOOKUP(L6034,'[2]tabela de preços'!$A:$G,7,0)</f>
        <v>INDUSTRIAL</v>
      </c>
    </row>
    <row r="6035" spans="1:24" x14ac:dyDescent="0.3">
      <c r="A6035" t="s">
        <v>4626</v>
      </c>
      <c r="C6035" t="s">
        <v>4627</v>
      </c>
      <c r="D6035" s="1">
        <v>46094</v>
      </c>
      <c r="E6035" t="s">
        <v>4628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372</v>
      </c>
      <c r="K6035" t="s">
        <v>4629</v>
      </c>
      <c r="L6035">
        <v>84557</v>
      </c>
      <c r="M6035" t="s">
        <v>116</v>
      </c>
      <c r="O6035" t="s">
        <v>11</v>
      </c>
      <c r="P6035">
        <v>5102</v>
      </c>
      <c r="Q6035">
        <v>1</v>
      </c>
      <c r="R6035">
        <v>17.98</v>
      </c>
      <c r="S6035">
        <v>17.98</v>
      </c>
      <c r="T6035">
        <v>14.66</v>
      </c>
      <c r="U6035">
        <v>18.46</v>
      </c>
      <c r="V6035" t="str">
        <f>VLOOKUP(L6035,'[2]tabela de preços'!$A:$D,4,0)</f>
        <v>BRASILUX</v>
      </c>
      <c r="W6035" t="str">
        <f>VLOOKUP(L6035,'[2]tabela de preços'!$A:$F,6,0)</f>
        <v>DILUENTE</v>
      </c>
      <c r="X6035" t="str">
        <f>VLOOKUP(L6035,'[2]tabela de preços'!$A:$G,7,0)</f>
        <v>AUTOMOTIVO</v>
      </c>
    </row>
    <row r="6036" spans="1:24" x14ac:dyDescent="0.3">
      <c r="A6036" t="s">
        <v>4626</v>
      </c>
      <c r="C6036" t="s">
        <v>4627</v>
      </c>
      <c r="D6036" s="1">
        <v>46094</v>
      </c>
      <c r="E6036" t="s">
        <v>4628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372</v>
      </c>
      <c r="K6036" t="s">
        <v>4629</v>
      </c>
      <c r="L6036">
        <v>84896</v>
      </c>
      <c r="M6036" t="s">
        <v>1197</v>
      </c>
      <c r="O6036" t="s">
        <v>11</v>
      </c>
      <c r="P6036">
        <v>5403</v>
      </c>
      <c r="Q6036">
        <v>1</v>
      </c>
      <c r="R6036">
        <v>177.56</v>
      </c>
      <c r="S6036">
        <v>177.56</v>
      </c>
      <c r="T6036">
        <v>118.1</v>
      </c>
      <c r="U6036">
        <v>33.49</v>
      </c>
      <c r="V6036" t="str">
        <f>VLOOKUP(L6036,'[2]tabela de preços'!$A:$D,4,0)</f>
        <v>BRASILUX</v>
      </c>
      <c r="W6036" t="str">
        <f>VLOOKUP(L6036,'[2]tabela de preços'!$A:$F,6,0)</f>
        <v>EPOXI</v>
      </c>
      <c r="X6036" t="str">
        <f>VLOOKUP(L6036,'[2]tabela de preços'!$A:$G,7,0)</f>
        <v>INDUSTRIAL</v>
      </c>
    </row>
    <row r="6037" spans="1:24" x14ac:dyDescent="0.3">
      <c r="A6037" t="s">
        <v>4626</v>
      </c>
      <c r="C6037" t="s">
        <v>4627</v>
      </c>
      <c r="D6037" s="1">
        <v>46094</v>
      </c>
      <c r="E6037" t="s">
        <v>4628</v>
      </c>
      <c r="F6037">
        <v>9</v>
      </c>
      <c r="G6037">
        <v>236</v>
      </c>
      <c r="H6037" t="str">
        <f>VLOOKUP(G6037,[1]OPERADORES!$A:$B,2,0)</f>
        <v>DANIEL</v>
      </c>
      <c r="I6037" t="s">
        <v>21</v>
      </c>
      <c r="J6037" t="s">
        <v>372</v>
      </c>
      <c r="K6037" t="s">
        <v>4629</v>
      </c>
      <c r="L6037">
        <v>84424</v>
      </c>
      <c r="M6037" t="s">
        <v>567</v>
      </c>
      <c r="O6037" t="s">
        <v>11</v>
      </c>
      <c r="P6037">
        <v>5102</v>
      </c>
      <c r="Q6037">
        <v>1</v>
      </c>
      <c r="R6037">
        <v>16.82</v>
      </c>
      <c r="S6037">
        <v>16.82</v>
      </c>
      <c r="T6037">
        <v>10.85</v>
      </c>
      <c r="U6037">
        <v>35.49</v>
      </c>
      <c r="V6037" t="str">
        <f>VLOOKUP(L6037,'[2]tabela de preços'!$A:$D,4,0)</f>
        <v>ATLAS</v>
      </c>
      <c r="W6037" t="str">
        <f>VLOOKUP(L6037,'[2]tabela de preços'!$A:$F,6,0)</f>
        <v>ROLOS / TRINCHAS / PINCÉIS / ESPÁTULAS</v>
      </c>
      <c r="X6037" t="str">
        <f>VLOOKUP(L6037,'[2]tabela de preços'!$A:$G,7,0)</f>
        <v>IMOBILIÁRIO</v>
      </c>
    </row>
    <row r="6038" spans="1:24" x14ac:dyDescent="0.3">
      <c r="A6038" t="s">
        <v>4626</v>
      </c>
      <c r="C6038" t="s">
        <v>4627</v>
      </c>
      <c r="D6038" s="1">
        <v>46094</v>
      </c>
      <c r="E6038" t="s">
        <v>4628</v>
      </c>
      <c r="F6038">
        <v>9</v>
      </c>
      <c r="G6038">
        <v>236</v>
      </c>
      <c r="H6038" t="str">
        <f>VLOOKUP(G6038,[1]OPERADORES!$A:$B,2,0)</f>
        <v>DANIEL</v>
      </c>
      <c r="I6038" t="s">
        <v>21</v>
      </c>
      <c r="J6038" t="s">
        <v>372</v>
      </c>
      <c r="K6038" t="s">
        <v>4629</v>
      </c>
      <c r="L6038">
        <v>84423</v>
      </c>
      <c r="M6038" t="s">
        <v>1198</v>
      </c>
      <c r="O6038" t="s">
        <v>11</v>
      </c>
      <c r="P6038">
        <v>5102</v>
      </c>
      <c r="Q6038">
        <v>1</v>
      </c>
      <c r="R6038">
        <v>20.96</v>
      </c>
      <c r="S6038">
        <v>20.96</v>
      </c>
      <c r="T6038">
        <v>13.52</v>
      </c>
      <c r="U6038">
        <v>35.5</v>
      </c>
      <c r="V6038" t="str">
        <f>VLOOKUP(L6038,'[2]tabela de preços'!$A:$D,4,0)</f>
        <v>ATLAS</v>
      </c>
      <c r="W6038" t="str">
        <f>VLOOKUP(L6038,'[2]tabela de preços'!$A:$F,6,0)</f>
        <v>ROLOS / TRINCHAS / PINCÉIS / ESPÁTULAS</v>
      </c>
      <c r="X6038" t="str">
        <f>VLOOKUP(L6038,'[2]tabela de preços'!$A:$G,7,0)</f>
        <v>IMOBILIÁRIO</v>
      </c>
    </row>
    <row r="6039" spans="1:24" x14ac:dyDescent="0.3">
      <c r="A6039" t="s">
        <v>2259</v>
      </c>
      <c r="B6039" t="s">
        <v>2260</v>
      </c>
      <c r="C6039" t="s">
        <v>4630</v>
      </c>
      <c r="D6039" s="1">
        <v>46094</v>
      </c>
      <c r="E6039" t="s">
        <v>4631</v>
      </c>
      <c r="F6039">
        <v>9</v>
      </c>
      <c r="G6039">
        <v>174</v>
      </c>
      <c r="H6039" t="str">
        <f>VLOOKUP(G6039,[1]OPERADORES!$A:$B,2,0)</f>
        <v>MIRIÃ LOBATO RODRIGUES</v>
      </c>
      <c r="I6039" t="s">
        <v>21</v>
      </c>
      <c r="J6039" t="s">
        <v>762</v>
      </c>
      <c r="K6039" t="s">
        <v>2263</v>
      </c>
      <c r="L6039">
        <v>85679</v>
      </c>
      <c r="M6039" t="s">
        <v>2266</v>
      </c>
      <c r="O6039" t="s">
        <v>11</v>
      </c>
      <c r="P6039">
        <v>5102</v>
      </c>
      <c r="Q6039">
        <v>20</v>
      </c>
      <c r="R6039">
        <v>2.1800000000000002</v>
      </c>
      <c r="S6039">
        <v>43.6</v>
      </c>
      <c r="T6039">
        <v>35.200000000000003</v>
      </c>
      <c r="U6039">
        <v>19.27</v>
      </c>
      <c r="V6039" t="str">
        <f>VLOOKUP(L6039,'[2]tabela de preços'!$A:$D,4,0)</f>
        <v>UNIPEGA</v>
      </c>
      <c r="W6039" t="str">
        <f>VLOOKUP(L6039,'[2]tabela de preços'!$A:$F,6,0)</f>
        <v>FITA ISOLANTE</v>
      </c>
      <c r="X6039" t="str">
        <f>VLOOKUP(L6039,'[2]tabela de preços'!$A:$G,7,0)</f>
        <v>IMOBILIÁRIO</v>
      </c>
    </row>
    <row r="6040" spans="1:24" x14ac:dyDescent="0.3">
      <c r="A6040" t="s">
        <v>2306</v>
      </c>
      <c r="C6040" t="s">
        <v>4632</v>
      </c>
      <c r="D6040" s="1">
        <v>46094</v>
      </c>
      <c r="E6040" t="s">
        <v>4633</v>
      </c>
      <c r="F6040">
        <v>9</v>
      </c>
      <c r="G6040">
        <v>231</v>
      </c>
      <c r="H6040" t="str">
        <f>VLOOKUP(G6040,[1]OPERADORES!$A:$B,2,0)</f>
        <v>EDIJANE</v>
      </c>
      <c r="I6040" t="s">
        <v>21</v>
      </c>
      <c r="J6040" t="s">
        <v>2309</v>
      </c>
      <c r="K6040" t="s">
        <v>2310</v>
      </c>
      <c r="L6040">
        <v>84166</v>
      </c>
      <c r="M6040" t="s">
        <v>4634</v>
      </c>
      <c r="O6040" t="s">
        <v>11</v>
      </c>
      <c r="P6040">
        <v>5403</v>
      </c>
      <c r="Q6040">
        <v>2</v>
      </c>
      <c r="R6040">
        <v>78.45</v>
      </c>
      <c r="S6040">
        <v>156.9</v>
      </c>
      <c r="T6040">
        <v>119.1</v>
      </c>
      <c r="U6040">
        <v>24.09</v>
      </c>
      <c r="V6040" t="str">
        <f>VLOOKUP(L6040,'[2]tabela de preços'!$A:$D,4,0)</f>
        <v>BRASILUX</v>
      </c>
      <c r="W6040" t="str">
        <f>VLOOKUP(L6040,'[2]tabela de preços'!$A:$F,6,0)</f>
        <v>ESMALTES</v>
      </c>
      <c r="X6040" t="str">
        <f>VLOOKUP(L6040,'[2]tabela de preços'!$A:$G,7,0)</f>
        <v>INDUSTRIAL</v>
      </c>
    </row>
    <row r="6041" spans="1:24" x14ac:dyDescent="0.3">
      <c r="A6041" t="s">
        <v>123</v>
      </c>
      <c r="C6041" t="s">
        <v>4635</v>
      </c>
      <c r="D6041" s="1">
        <v>46097</v>
      </c>
      <c r="E6041" t="s">
        <v>4636</v>
      </c>
      <c r="F6041">
        <v>9</v>
      </c>
      <c r="G6041">
        <v>174</v>
      </c>
      <c r="H6041" t="str">
        <f>VLOOKUP(G6041,[1]OPERADORES!$A:$B,2,0)</f>
        <v>MIRIÃ LOBATO RODRIGUES</v>
      </c>
      <c r="I6041" t="s">
        <v>126</v>
      </c>
      <c r="J6041" t="s">
        <v>127</v>
      </c>
      <c r="K6041" t="s">
        <v>128</v>
      </c>
      <c r="L6041">
        <v>84557</v>
      </c>
      <c r="M6041" t="s">
        <v>116</v>
      </c>
      <c r="O6041" t="s">
        <v>11</v>
      </c>
      <c r="P6041">
        <v>6102</v>
      </c>
      <c r="Q6041">
        <v>6</v>
      </c>
      <c r="R6041">
        <v>17.98</v>
      </c>
      <c r="S6041">
        <v>107.88</v>
      </c>
      <c r="T6041">
        <v>87.96</v>
      </c>
      <c r="U6041">
        <v>18.46</v>
      </c>
      <c r="V6041" t="str">
        <f>VLOOKUP(L6041,'[2]tabela de preços'!$A:$D,4,0)</f>
        <v>BRASILUX</v>
      </c>
      <c r="W6041" t="str">
        <f>VLOOKUP(L6041,'[2]tabela de preços'!$A:$F,6,0)</f>
        <v>DILUENTE</v>
      </c>
      <c r="X6041" t="str">
        <f>VLOOKUP(L6041,'[2]tabela de preços'!$A:$G,7,0)</f>
        <v>AUTOMOTIVO</v>
      </c>
    </row>
    <row r="6042" spans="1:24" x14ac:dyDescent="0.3">
      <c r="A6042" t="s">
        <v>123</v>
      </c>
      <c r="C6042" t="s">
        <v>4635</v>
      </c>
      <c r="D6042" s="1">
        <v>46097</v>
      </c>
      <c r="E6042" t="s">
        <v>4636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126</v>
      </c>
      <c r="J6042" t="s">
        <v>127</v>
      </c>
      <c r="K6042" t="s">
        <v>128</v>
      </c>
      <c r="L6042">
        <v>20318</v>
      </c>
      <c r="M6042" t="s">
        <v>136</v>
      </c>
      <c r="O6042" t="s">
        <v>11</v>
      </c>
      <c r="P6042">
        <v>6403</v>
      </c>
      <c r="Q6042">
        <v>2</v>
      </c>
      <c r="R6042">
        <v>32.74</v>
      </c>
      <c r="S6042">
        <v>65.48</v>
      </c>
      <c r="T6042">
        <v>48.4</v>
      </c>
      <c r="U6042">
        <v>26.08</v>
      </c>
      <c r="V6042" t="str">
        <f>VLOOKUP(L6042,'[2]tabela de preços'!$A:$D,4,0)</f>
        <v>SHERWIN WILLIAMS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123</v>
      </c>
      <c r="C6043" t="s">
        <v>4635</v>
      </c>
      <c r="D6043" s="1">
        <v>46097</v>
      </c>
      <c r="E6043" t="s">
        <v>4636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126</v>
      </c>
      <c r="J6043" t="s">
        <v>127</v>
      </c>
      <c r="K6043" t="s">
        <v>128</v>
      </c>
      <c r="L6043">
        <v>20375</v>
      </c>
      <c r="M6043" t="s">
        <v>148</v>
      </c>
      <c r="O6043" t="s">
        <v>11</v>
      </c>
      <c r="P6043">
        <v>6403</v>
      </c>
      <c r="Q6043">
        <v>2</v>
      </c>
      <c r="R6043">
        <v>34.43</v>
      </c>
      <c r="S6043">
        <v>68.86</v>
      </c>
      <c r="T6043">
        <v>50.9</v>
      </c>
      <c r="U6043">
        <v>26.08</v>
      </c>
      <c r="V6043" t="str">
        <f>VLOOKUP(L6043,'[2]tabela de preços'!$A:$D,4,0)</f>
        <v>SHERWIN WILLIAMS</v>
      </c>
      <c r="W6043" t="str">
        <f>VLOOKUP(L6043,'[2]tabela de preços'!$A:$F,6,0)</f>
        <v>TINTAS POLIÉSTER</v>
      </c>
      <c r="X6043" t="str">
        <f>VLOOKUP(L6043,'[2]tabela de preços'!$A:$G,7,0)</f>
        <v>AUTOMOTIVO</v>
      </c>
    </row>
    <row r="6044" spans="1:24" x14ac:dyDescent="0.3">
      <c r="A6044" t="s">
        <v>123</v>
      </c>
      <c r="C6044" t="s">
        <v>4635</v>
      </c>
      <c r="D6044" s="1">
        <v>46097</v>
      </c>
      <c r="E6044" t="s">
        <v>4636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126</v>
      </c>
      <c r="J6044" t="s">
        <v>127</v>
      </c>
      <c r="K6044" t="s">
        <v>128</v>
      </c>
      <c r="L6044">
        <v>20354</v>
      </c>
      <c r="M6044" t="s">
        <v>1342</v>
      </c>
      <c r="O6044" t="s">
        <v>11</v>
      </c>
      <c r="P6044">
        <v>6403</v>
      </c>
      <c r="Q6044">
        <v>2</v>
      </c>
      <c r="R6044">
        <v>31.81</v>
      </c>
      <c r="S6044">
        <v>63.62</v>
      </c>
      <c r="T6044">
        <v>47.02</v>
      </c>
      <c r="U6044">
        <v>26.09</v>
      </c>
      <c r="V6044" t="str">
        <f>VLOOKUP(L6044,'[2]tabela de preços'!$A:$D,4,0)</f>
        <v>SHERWIN WILLIAMS</v>
      </c>
      <c r="W6044" t="str">
        <f>VLOOKUP(L6044,'[2]tabela de preços'!$A:$F,6,0)</f>
        <v>TINTAS POLIÉSTER</v>
      </c>
      <c r="X6044" t="str">
        <f>VLOOKUP(L6044,'[2]tabela de preços'!$A:$G,7,0)</f>
        <v>AUTOMOTIVO</v>
      </c>
    </row>
    <row r="6045" spans="1:24" x14ac:dyDescent="0.3">
      <c r="A6045" t="s">
        <v>123</v>
      </c>
      <c r="C6045" t="s">
        <v>4635</v>
      </c>
      <c r="D6045" s="1">
        <v>46097</v>
      </c>
      <c r="E6045" t="s">
        <v>4636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126</v>
      </c>
      <c r="J6045" t="s">
        <v>127</v>
      </c>
      <c r="K6045" t="s">
        <v>128</v>
      </c>
      <c r="L6045">
        <v>10238</v>
      </c>
      <c r="M6045" t="s">
        <v>79</v>
      </c>
      <c r="O6045" t="s">
        <v>11</v>
      </c>
      <c r="P6045">
        <v>6102</v>
      </c>
      <c r="Q6045">
        <v>50</v>
      </c>
      <c r="R6045">
        <v>2.79</v>
      </c>
      <c r="S6045">
        <v>139.5</v>
      </c>
      <c r="T6045">
        <v>112</v>
      </c>
      <c r="U6045">
        <v>19.71</v>
      </c>
      <c r="V6045" t="str">
        <f>VLOOKUP(L6045,'[2]tabela de preços'!$A:$D,4,0)</f>
        <v>NORTON</v>
      </c>
      <c r="W6045" t="str">
        <f>VLOOKUP(L6045,'[2]tabela de preços'!$A:$F,6,0)</f>
        <v xml:space="preserve">DISCOS / LIXAS / ABRASIVOS </v>
      </c>
      <c r="X6045" t="str">
        <f>VLOOKUP(L6045,'[2]tabela de preços'!$A:$G,7,0)</f>
        <v>AUTOMOTIVO</v>
      </c>
    </row>
    <row r="6046" spans="1:24" x14ac:dyDescent="0.3">
      <c r="A6046" t="s">
        <v>123</v>
      </c>
      <c r="C6046" t="s">
        <v>4635</v>
      </c>
      <c r="D6046" s="1">
        <v>46097</v>
      </c>
      <c r="E6046" t="s">
        <v>4636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126</v>
      </c>
      <c r="J6046" t="s">
        <v>127</v>
      </c>
      <c r="K6046" t="s">
        <v>128</v>
      </c>
      <c r="L6046">
        <v>20817</v>
      </c>
      <c r="M6046" t="s">
        <v>153</v>
      </c>
      <c r="O6046" t="s">
        <v>11</v>
      </c>
      <c r="P6046">
        <v>6102</v>
      </c>
      <c r="Q6046">
        <v>2</v>
      </c>
      <c r="R6046">
        <v>24.53</v>
      </c>
      <c r="S6046">
        <v>49.06</v>
      </c>
      <c r="T6046">
        <v>37.24</v>
      </c>
      <c r="U6046">
        <v>24.09</v>
      </c>
      <c r="V6046" t="str">
        <f>VLOOKUP(L6046,'[2]tabela de preços'!$A:$D,4,0)</f>
        <v>AUTO AMERICA</v>
      </c>
      <c r="W6046" t="str">
        <f>VLOOKUP(L6046,'[2]tabela de preços'!$A:$F,6,0)</f>
        <v>MASSA DE POLIR</v>
      </c>
      <c r="X6046" t="str">
        <f>VLOOKUP(L6046,'[2]tabela de preços'!$A:$G,7,0)</f>
        <v>AUTOMOTIVO</v>
      </c>
    </row>
    <row r="6047" spans="1:24" x14ac:dyDescent="0.3">
      <c r="A6047" t="s">
        <v>208</v>
      </c>
      <c r="C6047" t="s">
        <v>4637</v>
      </c>
      <c r="D6047" s="1">
        <v>46097</v>
      </c>
      <c r="E6047" t="s">
        <v>4638</v>
      </c>
      <c r="F6047">
        <v>9</v>
      </c>
      <c r="G6047">
        <v>236</v>
      </c>
      <c r="H6047" t="str">
        <f>VLOOKUP(G6047,[1]OPERADORES!$A:$B,2,0)</f>
        <v>DANIEL</v>
      </c>
      <c r="I6047" t="s">
        <v>21</v>
      </c>
      <c r="J6047" t="s">
        <v>211</v>
      </c>
      <c r="K6047" t="s">
        <v>212</v>
      </c>
      <c r="L6047">
        <v>84108</v>
      </c>
      <c r="M6047" t="s">
        <v>144</v>
      </c>
      <c r="O6047" t="s">
        <v>11</v>
      </c>
      <c r="P6047">
        <v>5403</v>
      </c>
      <c r="Q6047">
        <v>1</v>
      </c>
      <c r="R6047">
        <v>28.25</v>
      </c>
      <c r="S6047">
        <v>28.25</v>
      </c>
      <c r="T6047">
        <v>20.71</v>
      </c>
      <c r="U6047">
        <v>26.69</v>
      </c>
      <c r="V6047" t="str">
        <f>VLOOKUP(L6047,'[2]tabela de preços'!$A:$D,4,0)</f>
        <v>BRASILUX</v>
      </c>
      <c r="W6047" t="str">
        <f>VLOOKUP(L6047,'[2]tabela de preços'!$A:$F,6,0)</f>
        <v>TINTAS LACA</v>
      </c>
      <c r="X6047" t="str">
        <f>VLOOKUP(L6047,'[2]tabela de preços'!$A:$G,7,0)</f>
        <v>AUTOMOTIVO</v>
      </c>
    </row>
    <row r="6048" spans="1:24" x14ac:dyDescent="0.3">
      <c r="A6048" t="s">
        <v>208</v>
      </c>
      <c r="C6048" t="s">
        <v>4637</v>
      </c>
      <c r="D6048" s="1">
        <v>46097</v>
      </c>
      <c r="E6048" t="s">
        <v>4638</v>
      </c>
      <c r="F6048">
        <v>9</v>
      </c>
      <c r="G6048">
        <v>236</v>
      </c>
      <c r="H6048" t="str">
        <f>VLOOKUP(G6048,[1]OPERADORES!$A:$B,2,0)</f>
        <v>DANIEL</v>
      </c>
      <c r="I6048" t="s">
        <v>21</v>
      </c>
      <c r="J6048" t="s">
        <v>211</v>
      </c>
      <c r="K6048" t="s">
        <v>212</v>
      </c>
      <c r="L6048">
        <v>24248</v>
      </c>
      <c r="M6048" t="s">
        <v>107</v>
      </c>
      <c r="O6048" t="s">
        <v>11</v>
      </c>
      <c r="P6048">
        <v>5102</v>
      </c>
      <c r="Q6048">
        <v>1</v>
      </c>
      <c r="R6048">
        <v>7.9</v>
      </c>
      <c r="S6048">
        <v>7.9</v>
      </c>
      <c r="T6048">
        <v>6.5</v>
      </c>
      <c r="U6048">
        <v>17.72</v>
      </c>
      <c r="V6048" t="str">
        <f>VLOOKUP(L6048,'[2]tabela de preços'!$A:$D,4,0)</f>
        <v>SHERWIN WILLIAMS</v>
      </c>
      <c r="W6048" t="str">
        <f>VLOOKUP(L6048,'[2]tabela de preços'!$A:$F,6,0)</f>
        <v>PRIMER AUTOMOTIVO</v>
      </c>
      <c r="X6048" t="str">
        <f>VLOOKUP(L6048,'[2]tabela de preços'!$A:$G,7,0)</f>
        <v>AUTOMOTIVO</v>
      </c>
    </row>
    <row r="6049" spans="1:24" x14ac:dyDescent="0.3">
      <c r="A6049" t="s">
        <v>208</v>
      </c>
      <c r="C6049" t="s">
        <v>4637</v>
      </c>
      <c r="D6049" s="1">
        <v>46097</v>
      </c>
      <c r="E6049" t="s">
        <v>4638</v>
      </c>
      <c r="F6049">
        <v>9</v>
      </c>
      <c r="G6049">
        <v>236</v>
      </c>
      <c r="H6049" t="str">
        <f>VLOOKUP(G6049,[1]OPERADORES!$A:$B,2,0)</f>
        <v>DANIEL</v>
      </c>
      <c r="I6049" t="s">
        <v>21</v>
      </c>
      <c r="J6049" t="s">
        <v>211</v>
      </c>
      <c r="K6049" t="s">
        <v>212</v>
      </c>
      <c r="L6049">
        <v>20245</v>
      </c>
      <c r="M6049" t="s">
        <v>146</v>
      </c>
      <c r="O6049" t="s">
        <v>11</v>
      </c>
      <c r="P6049">
        <v>5102</v>
      </c>
      <c r="Q6049">
        <v>3</v>
      </c>
      <c r="R6049">
        <v>1.78</v>
      </c>
      <c r="S6049">
        <v>5.34</v>
      </c>
      <c r="T6049">
        <v>4.05</v>
      </c>
      <c r="U6049">
        <v>24.16</v>
      </c>
      <c r="V6049" t="str">
        <f>VLOOKUP(L6049,'[2]tabela de preços'!$A:$D,4,0)</f>
        <v>ATLAS</v>
      </c>
      <c r="W6049" t="str">
        <f>VLOOKUP(L6049,'[2]tabela de preços'!$A:$F,6,0)</f>
        <v>APLICADORES / ADAPTADORES / ENGATES / SUPORTES</v>
      </c>
      <c r="X6049" t="str">
        <f>VLOOKUP(L6049,'[2]tabela de preços'!$A:$G,7,0)</f>
        <v>AUTOMOTIVO</v>
      </c>
    </row>
    <row r="6050" spans="1:24" x14ac:dyDescent="0.3">
      <c r="A6050" t="s">
        <v>208</v>
      </c>
      <c r="C6050" t="s">
        <v>4637</v>
      </c>
      <c r="D6050" s="1">
        <v>46097</v>
      </c>
      <c r="E6050" t="s">
        <v>4638</v>
      </c>
      <c r="F6050">
        <v>9</v>
      </c>
      <c r="G6050">
        <v>236</v>
      </c>
      <c r="H6050" t="str">
        <f>VLOOKUP(G6050,[1]OPERADORES!$A:$B,2,0)</f>
        <v>DANIEL</v>
      </c>
      <c r="I6050" t="s">
        <v>21</v>
      </c>
      <c r="J6050" t="s">
        <v>211</v>
      </c>
      <c r="K6050" t="s">
        <v>212</v>
      </c>
      <c r="L6050">
        <v>24241</v>
      </c>
      <c r="M6050" t="s">
        <v>233</v>
      </c>
      <c r="O6050" t="s">
        <v>11</v>
      </c>
      <c r="P6050">
        <v>5102</v>
      </c>
      <c r="Q6050">
        <v>2</v>
      </c>
      <c r="R6050">
        <v>12.2</v>
      </c>
      <c r="S6050">
        <v>24.4</v>
      </c>
      <c r="T6050">
        <v>18.52</v>
      </c>
      <c r="U6050">
        <v>24.1</v>
      </c>
      <c r="V6050" t="str">
        <f>VLOOKUP(L6050,'[2]tabela de preços'!$A:$D,4,0)</f>
        <v>ADERE</v>
      </c>
      <c r="W6050" t="str">
        <f>VLOOKUP(L6050,'[2]tabela de preços'!$A:$F,6,0)</f>
        <v>FITA AUTOMOTIVA</v>
      </c>
      <c r="X6050" t="str">
        <f>VLOOKUP(L6050,'[2]tabela de preços'!$A:$G,7,0)</f>
        <v>AUTOMOTIVO</v>
      </c>
    </row>
    <row r="6051" spans="1:24" x14ac:dyDescent="0.3">
      <c r="A6051" t="s">
        <v>208</v>
      </c>
      <c r="C6051" t="s">
        <v>4637</v>
      </c>
      <c r="D6051" s="1">
        <v>46097</v>
      </c>
      <c r="E6051" t="s">
        <v>4638</v>
      </c>
      <c r="F6051">
        <v>9</v>
      </c>
      <c r="G6051">
        <v>236</v>
      </c>
      <c r="H6051" t="str">
        <f>VLOOKUP(G6051,[1]OPERADORES!$A:$B,2,0)</f>
        <v>DANIEL</v>
      </c>
      <c r="I6051" t="s">
        <v>21</v>
      </c>
      <c r="J6051" t="s">
        <v>211</v>
      </c>
      <c r="K6051" t="s">
        <v>212</v>
      </c>
      <c r="L6051">
        <v>23602</v>
      </c>
      <c r="M6051" t="s">
        <v>215</v>
      </c>
      <c r="O6051" t="s">
        <v>11</v>
      </c>
      <c r="P6051">
        <v>5403</v>
      </c>
      <c r="Q6051">
        <v>3</v>
      </c>
      <c r="R6051">
        <v>36.9</v>
      </c>
      <c r="S6051">
        <v>110.7</v>
      </c>
      <c r="T6051">
        <v>87.75</v>
      </c>
      <c r="U6051">
        <v>20.73</v>
      </c>
      <c r="V6051" t="str">
        <f>VLOOKUP(L6051,'[2]tabela de preços'!$A:$D,4,0)</f>
        <v>SHERWIN WILLIAMS</v>
      </c>
      <c r="W6051" t="str">
        <f>VLOOKUP(L6051,'[2]tabela de preços'!$A:$F,6,0)</f>
        <v>VERNIZ AUTOMOTIVO</v>
      </c>
      <c r="X6051" t="str">
        <f>VLOOKUP(L6051,'[2]tabela de preços'!$A:$G,7,0)</f>
        <v>AUTOMOTIVO</v>
      </c>
    </row>
    <row r="6052" spans="1:24" x14ac:dyDescent="0.3">
      <c r="A6052" t="s">
        <v>208</v>
      </c>
      <c r="C6052" t="s">
        <v>4637</v>
      </c>
      <c r="D6052" s="1">
        <v>46097</v>
      </c>
      <c r="E6052" t="s">
        <v>4638</v>
      </c>
      <c r="F6052">
        <v>9</v>
      </c>
      <c r="G6052">
        <v>236</v>
      </c>
      <c r="H6052" t="str">
        <f>VLOOKUP(G6052,[1]OPERADORES!$A:$B,2,0)</f>
        <v>DANIEL</v>
      </c>
      <c r="I6052" t="s">
        <v>21</v>
      </c>
      <c r="J6052" t="s">
        <v>211</v>
      </c>
      <c r="K6052" t="s">
        <v>212</v>
      </c>
      <c r="L6052">
        <v>21548</v>
      </c>
      <c r="M6052" t="s">
        <v>4639</v>
      </c>
      <c r="O6052" t="s">
        <v>11</v>
      </c>
      <c r="P6052">
        <v>5403</v>
      </c>
      <c r="Q6052">
        <v>2</v>
      </c>
      <c r="R6052">
        <v>63.95</v>
      </c>
      <c r="S6052">
        <v>127.9</v>
      </c>
      <c r="T6052">
        <v>91.2</v>
      </c>
      <c r="U6052">
        <v>28.69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208</v>
      </c>
      <c r="C6053" t="s">
        <v>4637</v>
      </c>
      <c r="D6053" s="1">
        <v>46097</v>
      </c>
      <c r="E6053" t="s">
        <v>4638</v>
      </c>
      <c r="F6053">
        <v>9</v>
      </c>
      <c r="G6053">
        <v>236</v>
      </c>
      <c r="H6053" t="str">
        <f>VLOOKUP(G6053,[1]OPERADORES!$A:$B,2,0)</f>
        <v>DANIEL</v>
      </c>
      <c r="I6053" t="s">
        <v>21</v>
      </c>
      <c r="J6053" t="s">
        <v>211</v>
      </c>
      <c r="K6053" t="s">
        <v>212</v>
      </c>
      <c r="L6053">
        <v>20384</v>
      </c>
      <c r="M6053" t="s">
        <v>648</v>
      </c>
      <c r="O6053" t="s">
        <v>11</v>
      </c>
      <c r="P6053">
        <v>5403</v>
      </c>
      <c r="Q6053">
        <v>1</v>
      </c>
      <c r="R6053">
        <v>33.479999999999997</v>
      </c>
      <c r="S6053">
        <v>33.479999999999997</v>
      </c>
      <c r="T6053">
        <v>23.06</v>
      </c>
      <c r="U6053">
        <v>31.12</v>
      </c>
      <c r="V6053" t="str">
        <f>VLOOKUP(L6053,'[2]tabela de preços'!$A:$D,4,0)</f>
        <v>SHERWIN WILLIAMS</v>
      </c>
      <c r="W6053" t="str">
        <f>VLOOKUP(L6053,'[2]tabela de preços'!$A:$F,6,0)</f>
        <v>TINTAS PU</v>
      </c>
      <c r="X6053" t="str">
        <f>VLOOKUP(L6053,'[2]tabela de preços'!$A:$G,7,0)</f>
        <v>AUTOMOTIVO</v>
      </c>
    </row>
    <row r="6054" spans="1:24" x14ac:dyDescent="0.3">
      <c r="A6054" t="s">
        <v>208</v>
      </c>
      <c r="C6054" t="s">
        <v>4637</v>
      </c>
      <c r="D6054" s="1">
        <v>46097</v>
      </c>
      <c r="E6054" t="s">
        <v>4638</v>
      </c>
      <c r="F6054">
        <v>9</v>
      </c>
      <c r="G6054">
        <v>236</v>
      </c>
      <c r="H6054" t="str">
        <f>VLOOKUP(G6054,[1]OPERADORES!$A:$B,2,0)</f>
        <v>DANIEL</v>
      </c>
      <c r="I6054" t="s">
        <v>21</v>
      </c>
      <c r="J6054" t="s">
        <v>211</v>
      </c>
      <c r="K6054" t="s">
        <v>212</v>
      </c>
      <c r="L6054">
        <v>13</v>
      </c>
      <c r="M6054" t="s">
        <v>152</v>
      </c>
      <c r="O6054" t="s">
        <v>11</v>
      </c>
      <c r="P6054">
        <v>5102</v>
      </c>
      <c r="Q6054">
        <v>3</v>
      </c>
      <c r="R6054">
        <v>5.69</v>
      </c>
      <c r="S6054">
        <v>17.07</v>
      </c>
      <c r="T6054">
        <v>12.48</v>
      </c>
      <c r="U6054">
        <v>26.89</v>
      </c>
      <c r="V6054" t="str">
        <f>VLOOKUP(L6054,'[2]tabela de preços'!$A:$D,4,0)</f>
        <v>3M</v>
      </c>
      <c r="W6054" t="str">
        <f>VLOOKUP(L6054,'[2]tabela de preços'!$A:$F,6,0)</f>
        <v>LIXA DÁGUA</v>
      </c>
      <c r="X6054" t="str">
        <f>VLOOKUP(L6054,'[2]tabela de preços'!$A:$G,7,0)</f>
        <v>AUTOMOTIVO</v>
      </c>
    </row>
    <row r="6055" spans="1:24" x14ac:dyDescent="0.3">
      <c r="A6055" t="s">
        <v>208</v>
      </c>
      <c r="C6055" t="s">
        <v>4637</v>
      </c>
      <c r="D6055" s="1">
        <v>46097</v>
      </c>
      <c r="E6055" t="s">
        <v>4638</v>
      </c>
      <c r="F6055">
        <v>9</v>
      </c>
      <c r="G6055">
        <v>236</v>
      </c>
      <c r="H6055" t="str">
        <f>VLOOKUP(G6055,[1]OPERADORES!$A:$B,2,0)</f>
        <v>DANIEL</v>
      </c>
      <c r="I6055" t="s">
        <v>21</v>
      </c>
      <c r="J6055" t="s">
        <v>211</v>
      </c>
      <c r="K6055" t="s">
        <v>212</v>
      </c>
      <c r="L6055">
        <v>10238</v>
      </c>
      <c r="M6055" t="s">
        <v>79</v>
      </c>
      <c r="O6055" t="s">
        <v>11</v>
      </c>
      <c r="P6055">
        <v>5102</v>
      </c>
      <c r="Q6055">
        <v>3</v>
      </c>
      <c r="R6055">
        <v>2.79</v>
      </c>
      <c r="S6055">
        <v>8.3699999999999992</v>
      </c>
      <c r="T6055">
        <v>6.72</v>
      </c>
      <c r="U6055">
        <v>19.71</v>
      </c>
      <c r="V6055" t="str">
        <f>VLOOKUP(L6055,'[2]tabela de preços'!$A:$D,4,0)</f>
        <v>NORTON</v>
      </c>
      <c r="W6055" t="str">
        <f>VLOOKUP(L6055,'[2]tabela de preços'!$A:$F,6,0)</f>
        <v xml:space="preserve">DISCOS / LIXAS / ABRASIVOS </v>
      </c>
      <c r="X6055" t="str">
        <f>VLOOKUP(L6055,'[2]tabela de preços'!$A:$G,7,0)</f>
        <v>AUTOMOTIVO</v>
      </c>
    </row>
    <row r="6056" spans="1:24" x14ac:dyDescent="0.3">
      <c r="A6056" t="s">
        <v>208</v>
      </c>
      <c r="C6056" t="s">
        <v>4637</v>
      </c>
      <c r="D6056" s="1">
        <v>46097</v>
      </c>
      <c r="E6056" t="s">
        <v>4638</v>
      </c>
      <c r="F6056">
        <v>9</v>
      </c>
      <c r="G6056">
        <v>236</v>
      </c>
      <c r="H6056" t="str">
        <f>VLOOKUP(G6056,[1]OPERADORES!$A:$B,2,0)</f>
        <v>DANIEL</v>
      </c>
      <c r="I6056" t="s">
        <v>21</v>
      </c>
      <c r="J6056" t="s">
        <v>211</v>
      </c>
      <c r="K6056" t="s">
        <v>212</v>
      </c>
      <c r="L6056">
        <v>10242</v>
      </c>
      <c r="M6056" t="s">
        <v>82</v>
      </c>
      <c r="O6056" t="s">
        <v>11</v>
      </c>
      <c r="P6056">
        <v>5102</v>
      </c>
      <c r="Q6056">
        <v>2</v>
      </c>
      <c r="R6056">
        <v>2.79</v>
      </c>
      <c r="S6056">
        <v>5.58</v>
      </c>
      <c r="T6056">
        <v>4.4800000000000004</v>
      </c>
      <c r="U6056">
        <v>19.71</v>
      </c>
      <c r="V6056" t="str">
        <f>VLOOKUP(L6056,'[2]tabela de preços'!$A:$D,4,0)</f>
        <v>NORTON</v>
      </c>
      <c r="W6056" t="str">
        <f>VLOOKUP(L6056,'[2]tabela de preços'!$A:$F,6,0)</f>
        <v xml:space="preserve">DISCOS / LIXAS / ABRASIVOS </v>
      </c>
      <c r="X6056" t="str">
        <f>VLOOKUP(L6056,'[2]tabela de preços'!$A:$G,7,0)</f>
        <v>AUTOMOTIVO</v>
      </c>
    </row>
    <row r="6057" spans="1:24" x14ac:dyDescent="0.3">
      <c r="A6057" t="s">
        <v>208</v>
      </c>
      <c r="C6057" t="s">
        <v>4637</v>
      </c>
      <c r="D6057" s="1">
        <v>46097</v>
      </c>
      <c r="E6057" t="s">
        <v>4638</v>
      </c>
      <c r="F6057">
        <v>9</v>
      </c>
      <c r="G6057">
        <v>236</v>
      </c>
      <c r="H6057" t="str">
        <f>VLOOKUP(G6057,[1]OPERADORES!$A:$B,2,0)</f>
        <v>DANIEL</v>
      </c>
      <c r="I6057" t="s">
        <v>21</v>
      </c>
      <c r="J6057" t="s">
        <v>211</v>
      </c>
      <c r="K6057" t="s">
        <v>212</v>
      </c>
      <c r="L6057">
        <v>10243</v>
      </c>
      <c r="M6057" t="s">
        <v>83</v>
      </c>
      <c r="O6057" t="s">
        <v>11</v>
      </c>
      <c r="P6057">
        <v>5102</v>
      </c>
      <c r="Q6057">
        <v>3</v>
      </c>
      <c r="R6057">
        <v>2.79</v>
      </c>
      <c r="S6057">
        <v>8.3699999999999992</v>
      </c>
      <c r="T6057">
        <v>5.79</v>
      </c>
      <c r="U6057">
        <v>30.82</v>
      </c>
      <c r="V6057" t="str">
        <f>VLOOKUP(L6057,'[2]tabela de preços'!$A:$D,4,0)</f>
        <v>NORTON</v>
      </c>
      <c r="W6057" t="str">
        <f>VLOOKUP(L6057,'[2]tabela de preços'!$A:$F,6,0)</f>
        <v xml:space="preserve">DISCOS / LIXAS / ABRASIVOS </v>
      </c>
      <c r="X6057" t="str">
        <f>VLOOKUP(L6057,'[2]tabela de preços'!$A:$G,7,0)</f>
        <v>AUTOMOTIVO</v>
      </c>
    </row>
    <row r="6058" spans="1:24" x14ac:dyDescent="0.3">
      <c r="A6058" t="s">
        <v>208</v>
      </c>
      <c r="C6058" t="s">
        <v>4637</v>
      </c>
      <c r="D6058" s="1">
        <v>46097</v>
      </c>
      <c r="E6058" t="s">
        <v>4638</v>
      </c>
      <c r="F6058">
        <v>9</v>
      </c>
      <c r="G6058">
        <v>236</v>
      </c>
      <c r="H6058" t="str">
        <f>VLOOKUP(G6058,[1]OPERADORES!$A:$B,2,0)</f>
        <v>DANIEL</v>
      </c>
      <c r="I6058" t="s">
        <v>21</v>
      </c>
      <c r="J6058" t="s">
        <v>211</v>
      </c>
      <c r="K6058" t="s">
        <v>212</v>
      </c>
      <c r="L6058">
        <v>10244</v>
      </c>
      <c r="M6058" t="s">
        <v>84</v>
      </c>
      <c r="O6058" t="s">
        <v>11</v>
      </c>
      <c r="P6058">
        <v>5102</v>
      </c>
      <c r="Q6058">
        <v>3</v>
      </c>
      <c r="R6058">
        <v>2.79</v>
      </c>
      <c r="S6058">
        <v>8.3699999999999992</v>
      </c>
      <c r="T6058">
        <v>5.79</v>
      </c>
      <c r="U6058">
        <v>30.82</v>
      </c>
      <c r="V6058" t="str">
        <f>VLOOKUP(L6058,'[2]tabela de preços'!$A:$D,4,0)</f>
        <v>NORTON</v>
      </c>
      <c r="W6058" t="str">
        <f>VLOOKUP(L6058,'[2]tabela de preços'!$A:$F,6,0)</f>
        <v xml:space="preserve">DISCOS / LIXAS / ABRASIVOS </v>
      </c>
      <c r="X6058" t="str">
        <f>VLOOKUP(L6058,'[2]tabela de preços'!$A:$G,7,0)</f>
        <v>AUTOMOTIVO</v>
      </c>
    </row>
    <row r="6059" spans="1:24" x14ac:dyDescent="0.3">
      <c r="A6059" t="s">
        <v>208</v>
      </c>
      <c r="C6059" t="s">
        <v>4637</v>
      </c>
      <c r="D6059" s="1">
        <v>46097</v>
      </c>
      <c r="E6059" t="s">
        <v>4638</v>
      </c>
      <c r="F6059">
        <v>9</v>
      </c>
      <c r="G6059">
        <v>236</v>
      </c>
      <c r="H6059" t="str">
        <f>VLOOKUP(G6059,[1]OPERADORES!$A:$B,2,0)</f>
        <v>DANIEL</v>
      </c>
      <c r="I6059" t="s">
        <v>21</v>
      </c>
      <c r="J6059" t="s">
        <v>211</v>
      </c>
      <c r="K6059" t="s">
        <v>212</v>
      </c>
      <c r="L6059">
        <v>10245</v>
      </c>
      <c r="M6059" t="s">
        <v>195</v>
      </c>
      <c r="O6059" t="s">
        <v>11</v>
      </c>
      <c r="P6059">
        <v>5102</v>
      </c>
      <c r="Q6059">
        <v>3</v>
      </c>
      <c r="R6059">
        <v>2.79</v>
      </c>
      <c r="S6059">
        <v>8.3699999999999992</v>
      </c>
      <c r="T6059">
        <v>5.79</v>
      </c>
      <c r="U6059">
        <v>30.82</v>
      </c>
      <c r="V6059" t="str">
        <f>VLOOKUP(L6059,'[2]tabela de preços'!$A:$D,4,0)</f>
        <v>NORTON</v>
      </c>
      <c r="W6059" t="str">
        <f>VLOOKUP(L6059,'[2]tabela de preços'!$A:$F,6,0)</f>
        <v xml:space="preserve">DISCOS / LIXAS / ABRASIVOS </v>
      </c>
      <c r="X6059" t="str">
        <f>VLOOKUP(L6059,'[2]tabela de preços'!$A:$G,7,0)</f>
        <v>AUTOMOTIVO</v>
      </c>
    </row>
    <row r="6060" spans="1:24" x14ac:dyDescent="0.3">
      <c r="A6060" t="s">
        <v>208</v>
      </c>
      <c r="C6060" t="s">
        <v>4637</v>
      </c>
      <c r="D6060" s="1">
        <v>46097</v>
      </c>
      <c r="E6060" t="s">
        <v>4638</v>
      </c>
      <c r="F6060">
        <v>9</v>
      </c>
      <c r="G6060">
        <v>236</v>
      </c>
      <c r="H6060" t="str">
        <f>VLOOKUP(G6060,[1]OPERADORES!$A:$B,2,0)</f>
        <v>DANIEL</v>
      </c>
      <c r="I6060" t="s">
        <v>21</v>
      </c>
      <c r="J6060" t="s">
        <v>211</v>
      </c>
      <c r="K6060" t="s">
        <v>212</v>
      </c>
      <c r="L6060">
        <v>10246</v>
      </c>
      <c r="M6060" t="s">
        <v>206</v>
      </c>
      <c r="O6060" t="s">
        <v>11</v>
      </c>
      <c r="P6060">
        <v>5102</v>
      </c>
      <c r="Q6060">
        <v>3</v>
      </c>
      <c r="R6060">
        <v>2.79</v>
      </c>
      <c r="S6060">
        <v>8.3699999999999992</v>
      </c>
      <c r="T6060">
        <v>5.79</v>
      </c>
      <c r="U6060">
        <v>30.82</v>
      </c>
      <c r="V6060" t="str">
        <f>VLOOKUP(L6060,'[2]tabela de preços'!$A:$D,4,0)</f>
        <v>NORTON</v>
      </c>
      <c r="W6060" t="str">
        <f>VLOOKUP(L6060,'[2]tabela de preços'!$A:$F,6,0)</f>
        <v xml:space="preserve">DISCOS / LIXAS / ABRASIVOS </v>
      </c>
      <c r="X6060" t="str">
        <f>VLOOKUP(L6060,'[2]tabela de preços'!$A:$G,7,0)</f>
        <v>AUTOMOTIVO</v>
      </c>
    </row>
    <row r="6061" spans="1:24" x14ac:dyDescent="0.3">
      <c r="A6061" t="s">
        <v>208</v>
      </c>
      <c r="C6061" t="s">
        <v>4637</v>
      </c>
      <c r="D6061" s="1">
        <v>46097</v>
      </c>
      <c r="E6061" t="s">
        <v>4638</v>
      </c>
      <c r="F6061">
        <v>9</v>
      </c>
      <c r="G6061">
        <v>236</v>
      </c>
      <c r="H6061" t="str">
        <f>VLOOKUP(G6061,[1]OPERADORES!$A:$B,2,0)</f>
        <v>DANIEL</v>
      </c>
      <c r="I6061" t="s">
        <v>21</v>
      </c>
      <c r="J6061" t="s">
        <v>211</v>
      </c>
      <c r="K6061" t="s">
        <v>212</v>
      </c>
      <c r="L6061">
        <v>20525</v>
      </c>
      <c r="M6061" t="s">
        <v>137</v>
      </c>
      <c r="O6061" t="s">
        <v>11</v>
      </c>
      <c r="P6061">
        <v>5102</v>
      </c>
      <c r="Q6061">
        <v>1</v>
      </c>
      <c r="R6061">
        <v>13.65</v>
      </c>
      <c r="S6061">
        <v>13.65</v>
      </c>
      <c r="T6061">
        <v>10.36</v>
      </c>
      <c r="U6061">
        <v>24.1</v>
      </c>
      <c r="V6061" t="str">
        <f>VLOOKUP(L6061,'[2]tabela de preços'!$A:$D,4,0)</f>
        <v>SHERWIN WILLIAMS</v>
      </c>
      <c r="W6061" t="str">
        <f>VLOOKUP(L6061,'[2]tabela de preços'!$A:$F,6,0)</f>
        <v>MASSA DE PEQUENOS REPAROS</v>
      </c>
      <c r="X6061" t="str">
        <f>VLOOKUP(L6061,'[2]tabela de preços'!$A:$G,7,0)</f>
        <v>AUTOMOTIVO</v>
      </c>
    </row>
    <row r="6062" spans="1:24" x14ac:dyDescent="0.3">
      <c r="A6062" t="s">
        <v>208</v>
      </c>
      <c r="C6062" t="s">
        <v>4637</v>
      </c>
      <c r="D6062" s="1">
        <v>46097</v>
      </c>
      <c r="E6062" t="s">
        <v>4638</v>
      </c>
      <c r="F6062">
        <v>9</v>
      </c>
      <c r="G6062">
        <v>236</v>
      </c>
      <c r="H6062" t="str">
        <f>VLOOKUP(G6062,[1]OPERADORES!$A:$B,2,0)</f>
        <v>DANIEL</v>
      </c>
      <c r="I6062" t="s">
        <v>21</v>
      </c>
      <c r="J6062" t="s">
        <v>211</v>
      </c>
      <c r="K6062" t="s">
        <v>212</v>
      </c>
      <c r="L6062">
        <v>24247</v>
      </c>
      <c r="M6062" t="s">
        <v>160</v>
      </c>
      <c r="O6062" t="s">
        <v>11</v>
      </c>
      <c r="P6062">
        <v>5403</v>
      </c>
      <c r="Q6062">
        <v>1</v>
      </c>
      <c r="R6062">
        <v>20.9</v>
      </c>
      <c r="S6062">
        <v>20.9</v>
      </c>
      <c r="T6062">
        <v>16.87</v>
      </c>
      <c r="U6062">
        <v>19.28</v>
      </c>
      <c r="V6062" t="str">
        <f>VLOOKUP(L6062,'[2]tabela de preços'!$A:$D,4,0)</f>
        <v>SHERWIN WILLIAMS</v>
      </c>
      <c r="W6062" t="str">
        <f>VLOOKUP(L6062,'[2]tabela de preços'!$A:$F,6,0)</f>
        <v>PRIMER AUTOMOTIVO</v>
      </c>
      <c r="X6062" t="str">
        <f>VLOOKUP(L6062,'[2]tabela de preços'!$A:$G,7,0)</f>
        <v>AUTOMOTIVO</v>
      </c>
    </row>
    <row r="6063" spans="1:24" x14ac:dyDescent="0.3">
      <c r="A6063" t="s">
        <v>279</v>
      </c>
      <c r="C6063" t="s">
        <v>4640</v>
      </c>
      <c r="D6063" s="1">
        <v>46097</v>
      </c>
      <c r="E6063" t="s">
        <v>4641</v>
      </c>
      <c r="F6063">
        <v>9</v>
      </c>
      <c r="G6063">
        <v>197</v>
      </c>
      <c r="H6063" t="str">
        <f>VLOOKUP(G6063,[1]OPERADORES!$A:$B,2,0)</f>
        <v xml:space="preserve">POLIANA LORRANE DE AMORIM </v>
      </c>
      <c r="I6063" t="s">
        <v>282</v>
      </c>
      <c r="J6063" t="s">
        <v>283</v>
      </c>
      <c r="K6063" t="s">
        <v>284</v>
      </c>
      <c r="L6063">
        <v>10298</v>
      </c>
      <c r="M6063" t="s">
        <v>85</v>
      </c>
      <c r="O6063" t="s">
        <v>11</v>
      </c>
      <c r="P6063">
        <v>6102</v>
      </c>
      <c r="Q6063">
        <v>20</v>
      </c>
      <c r="R6063">
        <v>54.9</v>
      </c>
      <c r="S6063" s="2">
        <v>1098</v>
      </c>
      <c r="T6063">
        <v>947.6</v>
      </c>
      <c r="U6063">
        <v>13.7</v>
      </c>
      <c r="V6063" t="str">
        <f>VLOOKUP(L6063,'[2]tabela de preços'!$A:$D,4,0)</f>
        <v>ANJO</v>
      </c>
      <c r="W6063" t="str">
        <f>VLOOKUP(L6063,'[2]tabela de preços'!$A:$F,6,0)</f>
        <v>THINNER DE LIMPEZA</v>
      </c>
      <c r="X6063" t="str">
        <f>VLOOKUP(L6063,'[2]tabela de preços'!$A:$G,7,0)</f>
        <v>THINNER</v>
      </c>
    </row>
    <row r="6064" spans="1:24" x14ac:dyDescent="0.3">
      <c r="A6064" t="s">
        <v>279</v>
      </c>
      <c r="C6064" t="s">
        <v>4640</v>
      </c>
      <c r="D6064" s="1">
        <v>46097</v>
      </c>
      <c r="E6064" t="s">
        <v>4641</v>
      </c>
      <c r="F6064">
        <v>9</v>
      </c>
      <c r="G6064">
        <v>197</v>
      </c>
      <c r="H6064" t="str">
        <f>VLOOKUP(G6064,[1]OPERADORES!$A:$B,2,0)</f>
        <v xml:space="preserve">POLIANA LORRANE DE AMORIM </v>
      </c>
      <c r="I6064" t="s">
        <v>282</v>
      </c>
      <c r="J6064" t="s">
        <v>283</v>
      </c>
      <c r="K6064" t="s">
        <v>284</v>
      </c>
      <c r="L6064">
        <v>10297</v>
      </c>
      <c r="M6064" t="s">
        <v>41</v>
      </c>
      <c r="O6064" t="s">
        <v>11</v>
      </c>
      <c r="P6064">
        <v>6102</v>
      </c>
      <c r="Q6064">
        <v>36</v>
      </c>
      <c r="R6064">
        <v>10.49</v>
      </c>
      <c r="S6064">
        <v>377.64</v>
      </c>
      <c r="T6064">
        <v>330.12</v>
      </c>
      <c r="U6064">
        <v>12.58</v>
      </c>
      <c r="V6064" t="str">
        <f>VLOOKUP(L6064,'[2]tabela de preços'!$A:$D,4,0)</f>
        <v>ANJO</v>
      </c>
      <c r="W6064" t="str">
        <f>VLOOKUP(L6064,'[2]tabela de preços'!$A:$F,6,0)</f>
        <v>THINNER DE LIMPEZA</v>
      </c>
      <c r="X6064" t="str">
        <f>VLOOKUP(L6064,'[2]tabela de preços'!$A:$G,7,0)</f>
        <v>THINNER</v>
      </c>
    </row>
    <row r="6065" spans="1:24" x14ac:dyDescent="0.3">
      <c r="A6065" t="s">
        <v>279</v>
      </c>
      <c r="C6065" t="s">
        <v>4642</v>
      </c>
      <c r="D6065" s="1">
        <v>46097</v>
      </c>
      <c r="E6065" t="s">
        <v>4643</v>
      </c>
      <c r="F6065">
        <v>9</v>
      </c>
      <c r="G6065">
        <v>197</v>
      </c>
      <c r="H6065" t="str">
        <f>VLOOKUP(G6065,[1]OPERADORES!$A:$B,2,0)</f>
        <v xml:space="preserve">POLIANA LORRANE DE AMORIM </v>
      </c>
      <c r="I6065" t="s">
        <v>282</v>
      </c>
      <c r="J6065" t="s">
        <v>283</v>
      </c>
      <c r="K6065" t="s">
        <v>284</v>
      </c>
      <c r="L6065">
        <v>84383</v>
      </c>
      <c r="M6065" t="s">
        <v>836</v>
      </c>
      <c r="O6065" t="s">
        <v>11</v>
      </c>
      <c r="P6065">
        <v>6403</v>
      </c>
      <c r="Q6065">
        <v>6</v>
      </c>
      <c r="R6065">
        <v>170.64</v>
      </c>
      <c r="S6065" s="2">
        <v>1023.84</v>
      </c>
      <c r="T6065">
        <v>825.66</v>
      </c>
      <c r="U6065">
        <v>19.36</v>
      </c>
      <c r="V6065" t="str">
        <f>VLOOKUP(L6065,'[2]tabela de preços'!$A:$D,4,0)</f>
        <v>BRASILUX</v>
      </c>
      <c r="W6065" t="str">
        <f>VLOOKUP(L6065,'[2]tabela de preços'!$A:$F,6,0)</f>
        <v>TINTA PARA PISO</v>
      </c>
      <c r="X6065" t="str">
        <f>VLOOKUP(L6065,'[2]tabela de preços'!$A:$G,7,0)</f>
        <v>IMOBILIÁRIO</v>
      </c>
    </row>
    <row r="6066" spans="1:24" x14ac:dyDescent="0.3">
      <c r="A6066" t="s">
        <v>279</v>
      </c>
      <c r="C6066" t="s">
        <v>4642</v>
      </c>
      <c r="D6066" s="1">
        <v>46097</v>
      </c>
      <c r="E6066" t="s">
        <v>4643</v>
      </c>
      <c r="F6066">
        <v>9</v>
      </c>
      <c r="G6066">
        <v>197</v>
      </c>
      <c r="H6066" t="str">
        <f>VLOOKUP(G6066,[1]OPERADORES!$A:$B,2,0)</f>
        <v xml:space="preserve">POLIANA LORRANE DE AMORIM </v>
      </c>
      <c r="I6066" t="s">
        <v>282</v>
      </c>
      <c r="J6066" t="s">
        <v>283</v>
      </c>
      <c r="K6066" t="s">
        <v>284</v>
      </c>
      <c r="L6066">
        <v>84385</v>
      </c>
      <c r="M6066" t="s">
        <v>2012</v>
      </c>
      <c r="O6066" t="s">
        <v>11</v>
      </c>
      <c r="P6066">
        <v>6403</v>
      </c>
      <c r="Q6066">
        <v>10</v>
      </c>
      <c r="R6066">
        <v>170.64</v>
      </c>
      <c r="S6066" s="2">
        <v>1706.4</v>
      </c>
      <c r="T6066" s="2">
        <v>1376.1</v>
      </c>
      <c r="U6066">
        <v>19.36</v>
      </c>
      <c r="V6066" t="str">
        <f>VLOOKUP(L6066,'[2]tabela de preços'!$A:$D,4,0)</f>
        <v>BRASILUX</v>
      </c>
      <c r="W6066" t="str">
        <f>VLOOKUP(L6066,'[2]tabela de preços'!$A:$F,6,0)</f>
        <v>TINTA PARA PISO</v>
      </c>
      <c r="X6066" t="str">
        <f>VLOOKUP(L6066,'[2]tabela de preços'!$A:$G,7,0)</f>
        <v>IMOBILIÁRIO</v>
      </c>
    </row>
    <row r="6067" spans="1:24" x14ac:dyDescent="0.3">
      <c r="A6067" t="s">
        <v>279</v>
      </c>
      <c r="C6067" t="s">
        <v>4642</v>
      </c>
      <c r="D6067" s="1">
        <v>46097</v>
      </c>
      <c r="E6067" t="s">
        <v>4643</v>
      </c>
      <c r="F6067">
        <v>9</v>
      </c>
      <c r="G6067">
        <v>197</v>
      </c>
      <c r="H6067" t="str">
        <f>VLOOKUP(G6067,[1]OPERADORES!$A:$B,2,0)</f>
        <v xml:space="preserve">POLIANA LORRANE DE AMORIM </v>
      </c>
      <c r="I6067" t="s">
        <v>282</v>
      </c>
      <c r="J6067" t="s">
        <v>283</v>
      </c>
      <c r="K6067" t="s">
        <v>284</v>
      </c>
      <c r="L6067">
        <v>85000</v>
      </c>
      <c r="M6067" t="s">
        <v>4644</v>
      </c>
      <c r="O6067" t="s">
        <v>11</v>
      </c>
      <c r="P6067">
        <v>6403</v>
      </c>
      <c r="Q6067">
        <v>4</v>
      </c>
      <c r="R6067">
        <v>249.37</v>
      </c>
      <c r="S6067">
        <v>997.48</v>
      </c>
      <c r="T6067">
        <v>731.28</v>
      </c>
      <c r="U6067">
        <v>26.69</v>
      </c>
      <c r="V6067" t="str">
        <f>VLOOKUP(L6067,'[2]tabela de preços'!$A:$D,4,0)</f>
        <v>BRASILUX</v>
      </c>
      <c r="W6067" t="str">
        <f>VLOOKUP(L6067,'[2]tabela de preços'!$A:$F,6,0)</f>
        <v>TINTA EMBORRACHADA</v>
      </c>
      <c r="X6067" t="str">
        <f>VLOOKUP(L6067,'[2]tabela de preços'!$A:$G,7,0)</f>
        <v>IMOBILIÁRIO</v>
      </c>
    </row>
    <row r="6068" spans="1:24" x14ac:dyDescent="0.3">
      <c r="A6068" t="s">
        <v>528</v>
      </c>
      <c r="C6068" t="s">
        <v>4645</v>
      </c>
      <c r="D6068" s="1">
        <v>46097</v>
      </c>
      <c r="E6068" t="s">
        <v>4646</v>
      </c>
      <c r="F6068">
        <v>9</v>
      </c>
      <c r="G6068">
        <v>231</v>
      </c>
      <c r="H6068" t="str">
        <f>VLOOKUP(G6068,[1]OPERADORES!$A:$B,2,0)</f>
        <v>EDIJANE</v>
      </c>
      <c r="I6068" t="s">
        <v>21</v>
      </c>
      <c r="J6068" t="s">
        <v>531</v>
      </c>
      <c r="K6068" t="s">
        <v>532</v>
      </c>
      <c r="L6068">
        <v>85316</v>
      </c>
      <c r="M6068" t="s">
        <v>365</v>
      </c>
      <c r="O6068" t="s">
        <v>11</v>
      </c>
      <c r="P6068">
        <v>5102</v>
      </c>
      <c r="Q6068">
        <v>1</v>
      </c>
      <c r="R6068">
        <v>668</v>
      </c>
      <c r="S6068">
        <v>668</v>
      </c>
      <c r="T6068">
        <v>478.31</v>
      </c>
      <c r="U6068">
        <v>28.4</v>
      </c>
      <c r="V6068" t="str">
        <f>VLOOKUP(L6068,'[2]tabela de preços'!$A:$D,4,0)</f>
        <v>BRASILUX</v>
      </c>
      <c r="W6068" t="str">
        <f>VLOOKUP(L6068,'[2]tabela de preços'!$A:$F,6,0)</f>
        <v>TINTA EM PÓ</v>
      </c>
      <c r="X6068" t="str">
        <f>VLOOKUP(L6068,'[2]tabela de preços'!$A:$G,7,0)</f>
        <v>INDUSTRIAL</v>
      </c>
    </row>
    <row r="6069" spans="1:24" x14ac:dyDescent="0.3">
      <c r="A6069" t="s">
        <v>626</v>
      </c>
      <c r="B6069" t="s">
        <v>627</v>
      </c>
      <c r="C6069" t="s">
        <v>4647</v>
      </c>
      <c r="D6069" s="1">
        <v>46097</v>
      </c>
      <c r="E6069" t="s">
        <v>4648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630</v>
      </c>
      <c r="K6069" t="s">
        <v>631</v>
      </c>
      <c r="L6069">
        <v>23716</v>
      </c>
      <c r="M6069" t="s">
        <v>220</v>
      </c>
      <c r="O6069" t="s">
        <v>11</v>
      </c>
      <c r="P6069">
        <v>5102</v>
      </c>
      <c r="Q6069">
        <v>1</v>
      </c>
      <c r="R6069">
        <v>40.71</v>
      </c>
      <c r="S6069">
        <v>40.71</v>
      </c>
      <c r="T6069">
        <v>30.9</v>
      </c>
      <c r="U6069">
        <v>24.1</v>
      </c>
      <c r="V6069" t="str">
        <f>VLOOKUP(L6069,'[2]tabela de preços'!$A:$D,4,0)</f>
        <v>NEW PAD</v>
      </c>
      <c r="W6069" t="str">
        <f>VLOOKUP(L6069,'[2]tabela de preços'!$A:$F,6,0)</f>
        <v>BOINAS PARA POLIMENTO</v>
      </c>
      <c r="X6069" t="str">
        <f>VLOOKUP(L6069,'[2]tabela de preços'!$A:$G,7,0)</f>
        <v>AUTOMOTIVO</v>
      </c>
    </row>
    <row r="6070" spans="1:24" x14ac:dyDescent="0.3">
      <c r="A6070" t="s">
        <v>626</v>
      </c>
      <c r="B6070" t="s">
        <v>627</v>
      </c>
      <c r="C6070" t="s">
        <v>4647</v>
      </c>
      <c r="D6070" s="1">
        <v>46097</v>
      </c>
      <c r="E6070" t="s">
        <v>4648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630</v>
      </c>
      <c r="K6070" t="s">
        <v>631</v>
      </c>
      <c r="L6070">
        <v>85691</v>
      </c>
      <c r="M6070" t="s">
        <v>1231</v>
      </c>
      <c r="O6070" t="s">
        <v>11</v>
      </c>
      <c r="P6070">
        <v>5102</v>
      </c>
      <c r="Q6070">
        <v>3</v>
      </c>
      <c r="R6070">
        <v>14.81</v>
      </c>
      <c r="S6070">
        <v>44.43</v>
      </c>
      <c r="T6070">
        <v>33.72</v>
      </c>
      <c r="U6070">
        <v>24.11</v>
      </c>
      <c r="V6070" t="str">
        <f>VLOOKUP(L6070,'[2]tabela de preços'!$A:$D,4,0)</f>
        <v>UNIPEGA</v>
      </c>
      <c r="W6070" t="str">
        <f>VLOOKUP(L6070,'[2]tabela de preços'!$A:$F,6,0)</f>
        <v>COLA INST./ ADESIVOS COLANTES</v>
      </c>
      <c r="X6070" t="str">
        <f>VLOOKUP(L6070,'[2]tabela de preços'!$A:$G,7,0)</f>
        <v>AUTOMOTIVO</v>
      </c>
    </row>
    <row r="6071" spans="1:24" x14ac:dyDescent="0.3">
      <c r="A6071" t="s">
        <v>626</v>
      </c>
      <c r="B6071" t="s">
        <v>627</v>
      </c>
      <c r="C6071" t="s">
        <v>4647</v>
      </c>
      <c r="D6071" s="1">
        <v>46097</v>
      </c>
      <c r="E6071" t="s">
        <v>4648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630</v>
      </c>
      <c r="K6071" t="s">
        <v>631</v>
      </c>
      <c r="L6071">
        <v>20433</v>
      </c>
      <c r="M6071" t="s">
        <v>460</v>
      </c>
      <c r="O6071" t="s">
        <v>11</v>
      </c>
      <c r="P6071">
        <v>5102</v>
      </c>
      <c r="Q6071">
        <v>3</v>
      </c>
      <c r="R6071">
        <v>32.19</v>
      </c>
      <c r="S6071">
        <v>96.57</v>
      </c>
      <c r="T6071">
        <v>73.290000000000006</v>
      </c>
      <c r="U6071">
        <v>24.11</v>
      </c>
      <c r="V6071" t="str">
        <f>VLOOKUP(L6071,'[2]tabela de preços'!$A:$D,4,0)</f>
        <v>SHERWIN WILLIAMS</v>
      </c>
      <c r="W6071" t="str">
        <f>VLOOKUP(L6071,'[2]tabela de preços'!$A:$F,6,0)</f>
        <v>VERNIZ AUTOMOTIVO</v>
      </c>
      <c r="X6071" t="str">
        <f>VLOOKUP(L6071,'[2]tabela de preços'!$A:$G,7,0)</f>
        <v>AUTOMOTIVO</v>
      </c>
    </row>
    <row r="6072" spans="1:24" x14ac:dyDescent="0.3">
      <c r="A6072" t="s">
        <v>626</v>
      </c>
      <c r="B6072" t="s">
        <v>627</v>
      </c>
      <c r="C6072" t="s">
        <v>4647</v>
      </c>
      <c r="D6072" s="1">
        <v>46097</v>
      </c>
      <c r="E6072" t="s">
        <v>4648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630</v>
      </c>
      <c r="K6072" t="s">
        <v>631</v>
      </c>
      <c r="L6072">
        <v>21135</v>
      </c>
      <c r="M6072" t="s">
        <v>4112</v>
      </c>
      <c r="O6072" t="s">
        <v>11</v>
      </c>
      <c r="P6072">
        <v>5102</v>
      </c>
      <c r="Q6072">
        <v>1</v>
      </c>
      <c r="R6072">
        <v>11</v>
      </c>
      <c r="S6072">
        <v>11</v>
      </c>
      <c r="T6072">
        <v>8.35</v>
      </c>
      <c r="U6072">
        <v>24.09</v>
      </c>
      <c r="V6072" t="str">
        <f>VLOOKUP(L6072,'[2]tabela de preços'!$A:$D,4,0)</f>
        <v>SCHWEERS</v>
      </c>
      <c r="W6072" t="str">
        <f>VLOOKUP(L6072,'[2]tabela de preços'!$A:$F,6,0)</f>
        <v>APLICADORES / ADAPTADORES / ENGATES / SUPORTES</v>
      </c>
      <c r="X6072" t="str">
        <f>VLOOKUP(L6072,'[2]tabela de preços'!$A:$G,7,0)</f>
        <v>AUTOMOTIVO</v>
      </c>
    </row>
    <row r="6073" spans="1:24" x14ac:dyDescent="0.3">
      <c r="A6073" t="s">
        <v>626</v>
      </c>
      <c r="B6073" t="s">
        <v>627</v>
      </c>
      <c r="C6073" t="s">
        <v>4647</v>
      </c>
      <c r="D6073" s="1">
        <v>46097</v>
      </c>
      <c r="E6073" t="s">
        <v>4648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630</v>
      </c>
      <c r="K6073" t="s">
        <v>631</v>
      </c>
      <c r="L6073">
        <v>5</v>
      </c>
      <c r="M6073" t="s">
        <v>147</v>
      </c>
      <c r="O6073" t="s">
        <v>11</v>
      </c>
      <c r="P6073">
        <v>5102</v>
      </c>
      <c r="Q6073">
        <v>10</v>
      </c>
      <c r="R6073">
        <v>5.09</v>
      </c>
      <c r="S6073">
        <v>50.9</v>
      </c>
      <c r="T6073">
        <v>39.1</v>
      </c>
      <c r="U6073">
        <v>23.18</v>
      </c>
      <c r="V6073" t="str">
        <f>VLOOKUP(L6073,'[2]tabela de preços'!$A:$D,4,0)</f>
        <v>BRILHO ESTOPA</v>
      </c>
      <c r="W6073" t="str">
        <f>VLOOKUP(L6073,'[2]tabela de preços'!$A:$F,6,0)</f>
        <v>ESTOPAS</v>
      </c>
      <c r="X6073" t="str">
        <f>VLOOKUP(L6073,'[2]tabela de preços'!$A:$G,7,0)</f>
        <v>AUTOMOTIVO</v>
      </c>
    </row>
    <row r="6074" spans="1:24" x14ac:dyDescent="0.3">
      <c r="A6074" t="s">
        <v>626</v>
      </c>
      <c r="B6074" t="s">
        <v>627</v>
      </c>
      <c r="C6074" t="s">
        <v>4647</v>
      </c>
      <c r="D6074" s="1">
        <v>46097</v>
      </c>
      <c r="E6074" t="s">
        <v>4648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630</v>
      </c>
      <c r="K6074" t="s">
        <v>631</v>
      </c>
      <c r="L6074">
        <v>23076</v>
      </c>
      <c r="M6074" t="s">
        <v>97</v>
      </c>
      <c r="O6074" t="s">
        <v>11</v>
      </c>
      <c r="P6074">
        <v>5403</v>
      </c>
      <c r="Q6074">
        <v>6</v>
      </c>
      <c r="R6074">
        <v>34.89</v>
      </c>
      <c r="S6074">
        <v>209.34</v>
      </c>
      <c r="T6074">
        <v>159.18</v>
      </c>
      <c r="U6074">
        <v>23.96</v>
      </c>
      <c r="V6074" t="str">
        <f>VLOOKUP(L6074,'[2]tabela de preços'!$A:$D,4,0)</f>
        <v>WANDA</v>
      </c>
      <c r="W6074" t="str">
        <f>VLOOKUP(L6074,'[2]tabela de preços'!$A:$F,6,0)</f>
        <v>PRIMER AUTOMOTIVO</v>
      </c>
      <c r="X6074" t="str">
        <f>VLOOKUP(L6074,'[2]tabela de preços'!$A:$G,7,0)</f>
        <v>AUTOMOTIVO</v>
      </c>
    </row>
    <row r="6075" spans="1:24" x14ac:dyDescent="0.3">
      <c r="A6075" t="s">
        <v>626</v>
      </c>
      <c r="B6075" t="s">
        <v>627</v>
      </c>
      <c r="C6075" t="s">
        <v>4647</v>
      </c>
      <c r="D6075" s="1">
        <v>46097</v>
      </c>
      <c r="E6075" t="s">
        <v>4648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630</v>
      </c>
      <c r="K6075" t="s">
        <v>631</v>
      </c>
      <c r="L6075">
        <v>23690</v>
      </c>
      <c r="M6075" t="s">
        <v>98</v>
      </c>
      <c r="O6075" t="s">
        <v>11</v>
      </c>
      <c r="P6075">
        <v>5403</v>
      </c>
      <c r="Q6075">
        <v>6</v>
      </c>
      <c r="R6075">
        <v>39.89</v>
      </c>
      <c r="S6075">
        <v>239.34</v>
      </c>
      <c r="T6075">
        <v>189.66</v>
      </c>
      <c r="U6075">
        <v>20.76</v>
      </c>
      <c r="V6075" t="str">
        <f>VLOOKUP(L6075,'[2]tabela de preços'!$A:$D,4,0)</f>
        <v>WANDA</v>
      </c>
      <c r="W6075" t="str">
        <f>VLOOKUP(L6075,'[2]tabela de preços'!$A:$F,6,0)</f>
        <v>VERNIZ AUTOMOTIVO</v>
      </c>
      <c r="X6075" t="str">
        <f>VLOOKUP(L6075,'[2]tabela de preços'!$A:$G,7,0)</f>
        <v>AUTOMOTIVO</v>
      </c>
    </row>
    <row r="6076" spans="1:24" x14ac:dyDescent="0.3">
      <c r="A6076" t="s">
        <v>626</v>
      </c>
      <c r="B6076" t="s">
        <v>627</v>
      </c>
      <c r="C6076" t="s">
        <v>4647</v>
      </c>
      <c r="D6076" s="1">
        <v>46097</v>
      </c>
      <c r="E6076" t="s">
        <v>4648</v>
      </c>
      <c r="F6076">
        <v>9</v>
      </c>
      <c r="G6076">
        <v>174</v>
      </c>
      <c r="H6076" t="str">
        <f>VLOOKUP(G6076,[1]OPERADORES!$A:$B,2,0)</f>
        <v>MIRIÃ LOBATO RODRIGUES</v>
      </c>
      <c r="I6076" t="s">
        <v>21</v>
      </c>
      <c r="J6076" t="s">
        <v>630</v>
      </c>
      <c r="K6076" t="s">
        <v>631</v>
      </c>
      <c r="L6076">
        <v>20321</v>
      </c>
      <c r="M6076" t="s">
        <v>639</v>
      </c>
      <c r="O6076" t="s">
        <v>11</v>
      </c>
      <c r="P6076">
        <v>5403</v>
      </c>
      <c r="Q6076">
        <v>2</v>
      </c>
      <c r="R6076">
        <v>32.57</v>
      </c>
      <c r="S6076">
        <v>65.14</v>
      </c>
      <c r="T6076">
        <v>49.34</v>
      </c>
      <c r="U6076">
        <v>24.26</v>
      </c>
      <c r="V6076" t="str">
        <f>VLOOKUP(L6076,'[2]tabela de preços'!$A:$D,4,0)</f>
        <v>SHERWIN WILLIAMS</v>
      </c>
      <c r="W6076" t="str">
        <f>VLOOKUP(L6076,'[2]tabela de preços'!$A:$F,6,0)</f>
        <v>TINTAS POLIÉSTER</v>
      </c>
      <c r="X6076" t="str">
        <f>VLOOKUP(L6076,'[2]tabela de preços'!$A:$G,7,0)</f>
        <v>AUTOMOTIVO</v>
      </c>
    </row>
    <row r="6077" spans="1:24" x14ac:dyDescent="0.3">
      <c r="A6077" t="s">
        <v>626</v>
      </c>
      <c r="B6077" t="s">
        <v>627</v>
      </c>
      <c r="C6077" t="s">
        <v>4647</v>
      </c>
      <c r="D6077" s="1">
        <v>46097</v>
      </c>
      <c r="E6077" t="s">
        <v>4648</v>
      </c>
      <c r="F6077">
        <v>9</v>
      </c>
      <c r="G6077">
        <v>174</v>
      </c>
      <c r="H6077" t="str">
        <f>VLOOKUP(G6077,[1]OPERADORES!$A:$B,2,0)</f>
        <v>MIRIÃ LOBATO RODRIGUES</v>
      </c>
      <c r="I6077" t="s">
        <v>21</v>
      </c>
      <c r="J6077" t="s">
        <v>630</v>
      </c>
      <c r="K6077" t="s">
        <v>631</v>
      </c>
      <c r="L6077">
        <v>21077</v>
      </c>
      <c r="M6077" t="s">
        <v>207</v>
      </c>
      <c r="O6077" t="s">
        <v>11</v>
      </c>
      <c r="P6077">
        <v>5102</v>
      </c>
      <c r="Q6077">
        <v>6</v>
      </c>
      <c r="R6077">
        <v>44.68</v>
      </c>
      <c r="S6077">
        <v>268.08</v>
      </c>
      <c r="T6077">
        <v>203.52</v>
      </c>
      <c r="U6077">
        <v>24.08</v>
      </c>
      <c r="V6077" t="str">
        <f>VLOOKUP(L6077,'[2]tabela de preços'!$A:$D,4,0)</f>
        <v>SHERWIN WILLIAMS</v>
      </c>
      <c r="W6077" t="str">
        <f>VLOOKUP(L6077,'[2]tabela de preços'!$A:$F,6,0)</f>
        <v>MASSA POLIÉSTER</v>
      </c>
      <c r="X6077" t="str">
        <f>VLOOKUP(L6077,'[2]tabela de preços'!$A:$G,7,0)</f>
        <v>AUTOMOTIVO</v>
      </c>
    </row>
    <row r="6078" spans="1:24" x14ac:dyDescent="0.3">
      <c r="A6078" t="s">
        <v>626</v>
      </c>
      <c r="B6078" t="s">
        <v>627</v>
      </c>
      <c r="C6078" t="s">
        <v>4647</v>
      </c>
      <c r="D6078" s="1">
        <v>46097</v>
      </c>
      <c r="E6078" t="s">
        <v>4648</v>
      </c>
      <c r="F6078">
        <v>9</v>
      </c>
      <c r="G6078">
        <v>174</v>
      </c>
      <c r="H6078" t="str">
        <f>VLOOKUP(G6078,[1]OPERADORES!$A:$B,2,0)</f>
        <v>MIRIÃ LOBATO RODRIGUES</v>
      </c>
      <c r="I6078" t="s">
        <v>21</v>
      </c>
      <c r="J6078" t="s">
        <v>630</v>
      </c>
      <c r="K6078" t="s">
        <v>631</v>
      </c>
      <c r="L6078">
        <v>10297</v>
      </c>
      <c r="M6078" t="s">
        <v>41</v>
      </c>
      <c r="O6078" t="s">
        <v>11</v>
      </c>
      <c r="P6078">
        <v>5102</v>
      </c>
      <c r="Q6078">
        <v>12</v>
      </c>
      <c r="R6078">
        <v>10.98</v>
      </c>
      <c r="S6078">
        <v>131.76</v>
      </c>
      <c r="T6078">
        <v>110.04</v>
      </c>
      <c r="U6078">
        <v>16.48</v>
      </c>
      <c r="V6078" t="str">
        <f>VLOOKUP(L6078,'[2]tabela de preços'!$A:$D,4,0)</f>
        <v>ANJO</v>
      </c>
      <c r="W6078" t="str">
        <f>VLOOKUP(L6078,'[2]tabela de preços'!$A:$F,6,0)</f>
        <v>THINNER DE LIMPEZA</v>
      </c>
      <c r="X6078" t="str">
        <f>VLOOKUP(L6078,'[2]tabela de preços'!$A:$G,7,0)</f>
        <v>THINNER</v>
      </c>
    </row>
    <row r="6079" spans="1:24" x14ac:dyDescent="0.3">
      <c r="A6079" t="s">
        <v>626</v>
      </c>
      <c r="B6079" t="s">
        <v>627</v>
      </c>
      <c r="C6079" t="s">
        <v>4647</v>
      </c>
      <c r="D6079" s="1">
        <v>46097</v>
      </c>
      <c r="E6079" t="s">
        <v>4648</v>
      </c>
      <c r="F6079">
        <v>9</v>
      </c>
      <c r="G6079">
        <v>174</v>
      </c>
      <c r="H6079" t="str">
        <f>VLOOKUP(G6079,[1]OPERADORES!$A:$B,2,0)</f>
        <v>MIRIÃ LOBATO RODRIGUES</v>
      </c>
      <c r="I6079" t="s">
        <v>21</v>
      </c>
      <c r="J6079" t="s">
        <v>630</v>
      </c>
      <c r="K6079" t="s">
        <v>631</v>
      </c>
      <c r="L6079">
        <v>20414</v>
      </c>
      <c r="M6079" t="s">
        <v>112</v>
      </c>
      <c r="O6079" t="s">
        <v>11</v>
      </c>
      <c r="P6079">
        <v>5102</v>
      </c>
      <c r="Q6079">
        <v>20</v>
      </c>
      <c r="R6079">
        <v>23.71</v>
      </c>
      <c r="S6079">
        <v>474.2</v>
      </c>
      <c r="T6079">
        <v>360</v>
      </c>
      <c r="U6079">
        <v>24.08</v>
      </c>
      <c r="V6079" t="str">
        <f>VLOOKUP(L6079,'[2]tabela de preços'!$A:$D,4,0)</f>
        <v>SHERWIN WILLIAMS</v>
      </c>
      <c r="W6079" t="str">
        <f>VLOOKUP(L6079,'[2]tabela de preços'!$A:$F,6,0)</f>
        <v>DILUENTE</v>
      </c>
      <c r="X6079" t="str">
        <f>VLOOKUP(L6079,'[2]tabela de preços'!$A:$G,7,0)</f>
        <v>AUTOMOTIVO</v>
      </c>
    </row>
    <row r="6080" spans="1:24" x14ac:dyDescent="0.3">
      <c r="A6080" t="s">
        <v>626</v>
      </c>
      <c r="B6080" t="s">
        <v>627</v>
      </c>
      <c r="C6080" t="s">
        <v>4647</v>
      </c>
      <c r="D6080" s="1">
        <v>46097</v>
      </c>
      <c r="E6080" t="s">
        <v>4648</v>
      </c>
      <c r="F6080">
        <v>9</v>
      </c>
      <c r="G6080">
        <v>174</v>
      </c>
      <c r="H6080" t="str">
        <f>VLOOKUP(G6080,[1]OPERADORES!$A:$B,2,0)</f>
        <v>MIRIÃ LOBATO RODRIGUES</v>
      </c>
      <c r="I6080" t="s">
        <v>21</v>
      </c>
      <c r="J6080" t="s">
        <v>630</v>
      </c>
      <c r="K6080" t="s">
        <v>631</v>
      </c>
      <c r="L6080">
        <v>21321</v>
      </c>
      <c r="M6080" t="s">
        <v>272</v>
      </c>
      <c r="O6080" t="s">
        <v>11</v>
      </c>
      <c r="P6080">
        <v>5102</v>
      </c>
      <c r="Q6080">
        <v>1</v>
      </c>
      <c r="R6080">
        <v>20.239999999999998</v>
      </c>
      <c r="S6080">
        <v>20.239999999999998</v>
      </c>
      <c r="T6080">
        <v>15.36</v>
      </c>
      <c r="U6080">
        <v>24.11</v>
      </c>
      <c r="V6080" t="str">
        <f>VLOOKUP(L6080,'[2]tabela de preços'!$A:$D,4,0)</f>
        <v>AUTO AMERICA</v>
      </c>
      <c r="W6080" t="str">
        <f>VLOOKUP(L6080,'[2]tabela de preços'!$A:$F,6,0)</f>
        <v>CERA  / LIMPEZA /  POLIMENTO VEICULAR</v>
      </c>
      <c r="X6080" t="str">
        <f>VLOOKUP(L6080,'[2]tabela de preços'!$A:$G,7,0)</f>
        <v>AUTOMOTIVO</v>
      </c>
    </row>
    <row r="6081" spans="1:24" x14ac:dyDescent="0.3">
      <c r="A6081" t="s">
        <v>840</v>
      </c>
      <c r="C6081" t="s">
        <v>4649</v>
      </c>
      <c r="D6081" s="1">
        <v>46097</v>
      </c>
      <c r="E6081" t="s">
        <v>4650</v>
      </c>
      <c r="F6081">
        <v>9</v>
      </c>
      <c r="G6081">
        <v>231</v>
      </c>
      <c r="H6081" t="str">
        <f>VLOOKUP(G6081,[1]OPERADORES!$A:$B,2,0)</f>
        <v>EDIJANE</v>
      </c>
      <c r="I6081" t="s">
        <v>21</v>
      </c>
      <c r="J6081" t="s">
        <v>843</v>
      </c>
      <c r="K6081" t="s">
        <v>844</v>
      </c>
      <c r="L6081">
        <v>85325</v>
      </c>
      <c r="M6081" t="s">
        <v>845</v>
      </c>
      <c r="O6081" t="s">
        <v>11</v>
      </c>
      <c r="P6081">
        <v>5102</v>
      </c>
      <c r="Q6081">
        <v>4</v>
      </c>
      <c r="R6081">
        <v>709.23</v>
      </c>
      <c r="S6081" s="2">
        <v>2836.92</v>
      </c>
      <c r="T6081" s="2">
        <v>2232.92</v>
      </c>
      <c r="U6081">
        <v>21.29</v>
      </c>
      <c r="V6081" t="str">
        <f>VLOOKUP(L6081,'[2]tabela de preços'!$A:$D,4,0)</f>
        <v>BRASILUX</v>
      </c>
      <c r="W6081" t="str">
        <f>VLOOKUP(L6081,'[2]tabela de preços'!$A:$F,6,0)</f>
        <v>TINTA EM PÓ</v>
      </c>
      <c r="X6081" t="str">
        <f>VLOOKUP(L6081,'[2]tabela de preços'!$A:$G,7,0)</f>
        <v>INDUSTRIAL</v>
      </c>
    </row>
    <row r="6082" spans="1:24" x14ac:dyDescent="0.3">
      <c r="A6082" t="s">
        <v>868</v>
      </c>
      <c r="B6082" t="s">
        <v>869</v>
      </c>
      <c r="C6082" t="s">
        <v>4651</v>
      </c>
      <c r="D6082" s="1">
        <v>46097</v>
      </c>
      <c r="E6082" t="s">
        <v>4652</v>
      </c>
      <c r="F6082">
        <v>9</v>
      </c>
      <c r="G6082">
        <v>197</v>
      </c>
      <c r="H6082" t="str">
        <f>VLOOKUP(G6082,[1]OPERADORES!$A:$B,2,0)</f>
        <v xml:space="preserve">POLIANA LORRANE DE AMORIM </v>
      </c>
      <c r="I6082" t="s">
        <v>21</v>
      </c>
      <c r="J6082" t="s">
        <v>872</v>
      </c>
      <c r="K6082" t="s">
        <v>873</v>
      </c>
      <c r="L6082">
        <v>84351</v>
      </c>
      <c r="M6082" t="s">
        <v>2152</v>
      </c>
      <c r="O6082" t="s">
        <v>11</v>
      </c>
      <c r="P6082">
        <v>5403</v>
      </c>
      <c r="Q6082">
        <v>24</v>
      </c>
      <c r="R6082">
        <v>59.9</v>
      </c>
      <c r="S6082" s="2">
        <v>1437.6</v>
      </c>
      <c r="T6082" s="2">
        <v>1273.68</v>
      </c>
      <c r="U6082">
        <v>11.4</v>
      </c>
      <c r="V6082" t="str">
        <f>VLOOKUP(L6082,'[2]tabela de preços'!$A:$D,4,0)</f>
        <v>BRASILUX</v>
      </c>
      <c r="W6082" t="str">
        <f>VLOOKUP(L6082,'[2]tabela de preços'!$A:$F,6,0)</f>
        <v>ESMALTES</v>
      </c>
      <c r="X6082" t="str">
        <f>VLOOKUP(L6082,'[2]tabela de preços'!$A:$G,7,0)</f>
        <v>INDUSTRIAL</v>
      </c>
    </row>
    <row r="6083" spans="1:24" x14ac:dyDescent="0.3">
      <c r="A6083" t="s">
        <v>868</v>
      </c>
      <c r="B6083" t="s">
        <v>869</v>
      </c>
      <c r="C6083" t="s">
        <v>4651</v>
      </c>
      <c r="D6083" s="1">
        <v>46097</v>
      </c>
      <c r="E6083" t="s">
        <v>4652</v>
      </c>
      <c r="F6083">
        <v>9</v>
      </c>
      <c r="G6083">
        <v>197</v>
      </c>
      <c r="H6083" t="str">
        <f>VLOOKUP(G6083,[1]OPERADORES!$A:$B,2,0)</f>
        <v xml:space="preserve">POLIANA LORRANE DE AMORIM </v>
      </c>
      <c r="I6083" t="s">
        <v>21</v>
      </c>
      <c r="J6083" t="s">
        <v>872</v>
      </c>
      <c r="K6083" t="s">
        <v>873</v>
      </c>
      <c r="L6083">
        <v>84329</v>
      </c>
      <c r="M6083" t="s">
        <v>285</v>
      </c>
      <c r="O6083" t="s">
        <v>11</v>
      </c>
      <c r="P6083">
        <v>5403</v>
      </c>
      <c r="Q6083">
        <v>10</v>
      </c>
      <c r="R6083">
        <v>59.9</v>
      </c>
      <c r="S6083">
        <v>599</v>
      </c>
      <c r="T6083">
        <v>530.70000000000005</v>
      </c>
      <c r="U6083">
        <v>11.4</v>
      </c>
      <c r="V6083" t="str">
        <f>VLOOKUP(L6083,'[2]tabela de preços'!$A:$D,4,0)</f>
        <v>BRASILUX</v>
      </c>
      <c r="W6083" t="str">
        <f>VLOOKUP(L6083,'[2]tabela de preços'!$A:$F,6,0)</f>
        <v>ESMALTES</v>
      </c>
      <c r="X6083" t="str">
        <f>VLOOKUP(L6083,'[2]tabela de preços'!$A:$G,7,0)</f>
        <v>INDUSTRIAL</v>
      </c>
    </row>
    <row r="6084" spans="1:24" x14ac:dyDescent="0.3">
      <c r="A6084" t="s">
        <v>868</v>
      </c>
      <c r="B6084" t="s">
        <v>869</v>
      </c>
      <c r="C6084" t="s">
        <v>4651</v>
      </c>
      <c r="D6084" s="1">
        <v>46097</v>
      </c>
      <c r="E6084" t="s">
        <v>4652</v>
      </c>
      <c r="F6084">
        <v>9</v>
      </c>
      <c r="G6084">
        <v>197</v>
      </c>
      <c r="H6084" t="str">
        <f>VLOOKUP(G6084,[1]OPERADORES!$A:$B,2,0)</f>
        <v xml:space="preserve">POLIANA LORRANE DE AMORIM </v>
      </c>
      <c r="I6084" t="s">
        <v>21</v>
      </c>
      <c r="J6084" t="s">
        <v>872</v>
      </c>
      <c r="K6084" t="s">
        <v>873</v>
      </c>
      <c r="L6084">
        <v>84331</v>
      </c>
      <c r="M6084" t="s">
        <v>497</v>
      </c>
      <c r="O6084" t="s">
        <v>11</v>
      </c>
      <c r="P6084">
        <v>5403</v>
      </c>
      <c r="Q6084">
        <v>50</v>
      </c>
      <c r="R6084">
        <v>59.9</v>
      </c>
      <c r="S6084" s="2">
        <v>2995</v>
      </c>
      <c r="T6084" s="2">
        <v>2653.5</v>
      </c>
      <c r="U6084">
        <v>11.4</v>
      </c>
      <c r="V6084" t="str">
        <f>VLOOKUP(L6084,'[2]tabela de preços'!$A:$D,4,0)</f>
        <v>BRASILUX</v>
      </c>
      <c r="W6084" t="str">
        <f>VLOOKUP(L6084,'[2]tabela de preços'!$A:$F,6,0)</f>
        <v>ESMALTES</v>
      </c>
      <c r="X6084" t="str">
        <f>VLOOKUP(L6084,'[2]tabela de preços'!$A:$G,7,0)</f>
        <v>INDUSTRIAL</v>
      </c>
    </row>
    <row r="6085" spans="1:24" x14ac:dyDescent="0.3">
      <c r="A6085" t="s">
        <v>868</v>
      </c>
      <c r="B6085" t="s">
        <v>869</v>
      </c>
      <c r="C6085" t="s">
        <v>4651</v>
      </c>
      <c r="D6085" s="1">
        <v>46097</v>
      </c>
      <c r="E6085" t="s">
        <v>4652</v>
      </c>
      <c r="F6085">
        <v>9</v>
      </c>
      <c r="G6085">
        <v>197</v>
      </c>
      <c r="H6085" t="str">
        <f>VLOOKUP(G6085,[1]OPERADORES!$A:$B,2,0)</f>
        <v xml:space="preserve">POLIANA LORRANE DE AMORIM </v>
      </c>
      <c r="I6085" t="s">
        <v>21</v>
      </c>
      <c r="J6085" t="s">
        <v>872</v>
      </c>
      <c r="K6085" t="s">
        <v>873</v>
      </c>
      <c r="L6085">
        <v>84334</v>
      </c>
      <c r="M6085" t="s">
        <v>895</v>
      </c>
      <c r="O6085" t="s">
        <v>11</v>
      </c>
      <c r="P6085">
        <v>5403</v>
      </c>
      <c r="Q6085">
        <v>50</v>
      </c>
      <c r="R6085">
        <v>59.9</v>
      </c>
      <c r="S6085" s="2">
        <v>2995</v>
      </c>
      <c r="T6085" s="2">
        <v>2653.5</v>
      </c>
      <c r="U6085">
        <v>11.4</v>
      </c>
      <c r="V6085" t="str">
        <f>VLOOKUP(L6085,'[2]tabela de preços'!$A:$D,4,0)</f>
        <v>BRASILUX</v>
      </c>
      <c r="W6085" t="str">
        <f>VLOOKUP(L6085,'[2]tabela de preços'!$A:$F,6,0)</f>
        <v>ESMALTES</v>
      </c>
      <c r="X6085" t="str">
        <f>VLOOKUP(L6085,'[2]tabela de preços'!$A:$G,7,0)</f>
        <v>INDUSTRIAL</v>
      </c>
    </row>
    <row r="6086" spans="1:24" x14ac:dyDescent="0.3">
      <c r="A6086" t="s">
        <v>868</v>
      </c>
      <c r="B6086" t="s">
        <v>869</v>
      </c>
      <c r="C6086" t="s">
        <v>4651</v>
      </c>
      <c r="D6086" s="1">
        <v>46097</v>
      </c>
      <c r="E6086" t="s">
        <v>4652</v>
      </c>
      <c r="F6086">
        <v>9</v>
      </c>
      <c r="G6086">
        <v>197</v>
      </c>
      <c r="H6086" t="str">
        <f>VLOOKUP(G6086,[1]OPERADORES!$A:$B,2,0)</f>
        <v xml:space="preserve">POLIANA LORRANE DE AMORIM </v>
      </c>
      <c r="I6086" t="s">
        <v>21</v>
      </c>
      <c r="J6086" t="s">
        <v>872</v>
      </c>
      <c r="K6086" t="s">
        <v>873</v>
      </c>
      <c r="L6086">
        <v>84344</v>
      </c>
      <c r="M6086" t="s">
        <v>1000</v>
      </c>
      <c r="O6086" t="s">
        <v>11</v>
      </c>
      <c r="P6086">
        <v>5403</v>
      </c>
      <c r="Q6086">
        <v>7</v>
      </c>
      <c r="R6086">
        <v>59.9</v>
      </c>
      <c r="S6086">
        <v>419.3</v>
      </c>
      <c r="T6086">
        <v>347.62</v>
      </c>
      <c r="U6086">
        <v>17.100000000000001</v>
      </c>
      <c r="V6086" t="str">
        <f>VLOOKUP(L6086,'[2]tabela de preços'!$A:$D,4,0)</f>
        <v>BRASILUX</v>
      </c>
      <c r="W6086" t="str">
        <f>VLOOKUP(L6086,'[2]tabela de preços'!$A:$F,6,0)</f>
        <v>ESMALTES</v>
      </c>
      <c r="X6086" t="str">
        <f>VLOOKUP(L6086,'[2]tabela de preços'!$A:$G,7,0)</f>
        <v>INDUSTRIAL</v>
      </c>
    </row>
    <row r="6087" spans="1:24" x14ac:dyDescent="0.3">
      <c r="A6087" t="s">
        <v>868</v>
      </c>
      <c r="B6087" t="s">
        <v>869</v>
      </c>
      <c r="C6087" t="s">
        <v>4653</v>
      </c>
      <c r="D6087" s="1">
        <v>46097</v>
      </c>
      <c r="E6087" t="s">
        <v>4654</v>
      </c>
      <c r="F6087">
        <v>9</v>
      </c>
      <c r="G6087">
        <v>197</v>
      </c>
      <c r="H6087" t="str">
        <f>VLOOKUP(G6087,[1]OPERADORES!$A:$B,2,0)</f>
        <v xml:space="preserve">POLIANA LORRANE DE AMORIM </v>
      </c>
      <c r="I6087" t="s">
        <v>21</v>
      </c>
      <c r="J6087" t="s">
        <v>872</v>
      </c>
      <c r="K6087" t="s">
        <v>873</v>
      </c>
      <c r="L6087">
        <v>84113</v>
      </c>
      <c r="M6087" t="s">
        <v>737</v>
      </c>
      <c r="O6087" t="s">
        <v>11</v>
      </c>
      <c r="P6087">
        <v>5403</v>
      </c>
      <c r="Q6087">
        <v>1</v>
      </c>
      <c r="R6087">
        <v>153.99</v>
      </c>
      <c r="S6087">
        <v>153.99</v>
      </c>
      <c r="T6087">
        <v>116.88</v>
      </c>
      <c r="U6087">
        <v>24.1</v>
      </c>
      <c r="V6087" t="str">
        <f>VLOOKUP(L6087,'[2]tabela de preços'!$A:$D,4,0)</f>
        <v>BRASILUX</v>
      </c>
      <c r="W6087" t="str">
        <f>VLOOKUP(L6087,'[2]tabela de preços'!$A:$F,6,0)</f>
        <v>EPOXI</v>
      </c>
      <c r="X6087" t="str">
        <f>VLOOKUP(L6087,'[2]tabela de preços'!$A:$G,7,0)</f>
        <v>INDUSTRIAL</v>
      </c>
    </row>
    <row r="6088" spans="1:24" x14ac:dyDescent="0.3">
      <c r="A6088" t="s">
        <v>868</v>
      </c>
      <c r="B6088" t="s">
        <v>869</v>
      </c>
      <c r="C6088" t="s">
        <v>4653</v>
      </c>
      <c r="D6088" s="1">
        <v>46097</v>
      </c>
      <c r="E6088" t="s">
        <v>4654</v>
      </c>
      <c r="F6088">
        <v>9</v>
      </c>
      <c r="G6088">
        <v>197</v>
      </c>
      <c r="H6088" t="str">
        <f>VLOOKUP(G6088,[1]OPERADORES!$A:$B,2,0)</f>
        <v xml:space="preserve">POLIANA LORRANE DE AMORIM </v>
      </c>
      <c r="I6088" t="s">
        <v>21</v>
      </c>
      <c r="J6088" t="s">
        <v>872</v>
      </c>
      <c r="K6088" t="s">
        <v>873</v>
      </c>
      <c r="L6088">
        <v>84767</v>
      </c>
      <c r="M6088" t="s">
        <v>732</v>
      </c>
      <c r="O6088" t="s">
        <v>11</v>
      </c>
      <c r="P6088">
        <v>5403</v>
      </c>
      <c r="Q6088">
        <v>1</v>
      </c>
      <c r="R6088">
        <v>153.99</v>
      </c>
      <c r="S6088">
        <v>153.99</v>
      </c>
      <c r="T6088">
        <v>116.88</v>
      </c>
      <c r="U6088">
        <v>24.1</v>
      </c>
      <c r="V6088" t="str">
        <f>VLOOKUP(L6088,'[2]tabela de preços'!$A:$D,4,0)</f>
        <v>BRASILUX</v>
      </c>
      <c r="W6088" t="str">
        <f>VLOOKUP(L6088,'[2]tabela de preços'!$A:$F,6,0)</f>
        <v>EPOXI</v>
      </c>
      <c r="X6088" t="str">
        <f>VLOOKUP(L6088,'[2]tabela de preços'!$A:$G,7,0)</f>
        <v>INDUSTRIAL</v>
      </c>
    </row>
    <row r="6089" spans="1:24" x14ac:dyDescent="0.3">
      <c r="A6089" t="s">
        <v>868</v>
      </c>
      <c r="B6089" t="s">
        <v>869</v>
      </c>
      <c r="C6089" t="s">
        <v>4655</v>
      </c>
      <c r="D6089" s="1">
        <v>46097</v>
      </c>
      <c r="E6089" t="s">
        <v>4656</v>
      </c>
      <c r="F6089">
        <v>9</v>
      </c>
      <c r="G6089">
        <v>197</v>
      </c>
      <c r="H6089" t="str">
        <f>VLOOKUP(G6089,[1]OPERADORES!$A:$B,2,0)</f>
        <v xml:space="preserve">POLIANA LORRANE DE AMORIM </v>
      </c>
      <c r="I6089" t="s">
        <v>21</v>
      </c>
      <c r="J6089" t="s">
        <v>872</v>
      </c>
      <c r="K6089" t="s">
        <v>873</v>
      </c>
      <c r="L6089">
        <v>84342</v>
      </c>
      <c r="M6089" t="s">
        <v>498</v>
      </c>
      <c r="O6089" t="s">
        <v>11</v>
      </c>
      <c r="P6089">
        <v>5403</v>
      </c>
      <c r="Q6089">
        <v>12</v>
      </c>
      <c r="R6089">
        <v>59.9</v>
      </c>
      <c r="S6089">
        <v>718.8</v>
      </c>
      <c r="T6089">
        <v>549.36</v>
      </c>
      <c r="U6089">
        <v>23.57</v>
      </c>
      <c r="V6089" t="str">
        <f>VLOOKUP(L6089,'[2]tabela de preços'!$A:$D,4,0)</f>
        <v>BRASILUX</v>
      </c>
      <c r="W6089" t="str">
        <f>VLOOKUP(L6089,'[2]tabela de preços'!$A:$F,6,0)</f>
        <v>ESMALTES</v>
      </c>
      <c r="X6089" t="str">
        <f>VLOOKUP(L6089,'[2]tabela de preços'!$A:$G,7,0)</f>
        <v>INDUSTRIAL</v>
      </c>
    </row>
    <row r="6090" spans="1:24" x14ac:dyDescent="0.3">
      <c r="A6090" t="s">
        <v>868</v>
      </c>
      <c r="B6090" t="s">
        <v>869</v>
      </c>
      <c r="C6090" t="s">
        <v>4657</v>
      </c>
      <c r="D6090" s="1">
        <v>46097</v>
      </c>
      <c r="E6090" t="s">
        <v>4658</v>
      </c>
      <c r="F6090">
        <v>9</v>
      </c>
      <c r="G6090">
        <v>197</v>
      </c>
      <c r="H6090" t="str">
        <f>VLOOKUP(G6090,[1]OPERADORES!$A:$B,2,0)</f>
        <v xml:space="preserve">POLIANA LORRANE DE AMORIM </v>
      </c>
      <c r="I6090" t="s">
        <v>21</v>
      </c>
      <c r="J6090" t="s">
        <v>872</v>
      </c>
      <c r="K6090" t="s">
        <v>873</v>
      </c>
      <c r="L6090">
        <v>84113</v>
      </c>
      <c r="M6090" t="s">
        <v>737</v>
      </c>
      <c r="O6090" t="s">
        <v>11</v>
      </c>
      <c r="P6090">
        <v>5403</v>
      </c>
      <c r="Q6090">
        <v>2</v>
      </c>
      <c r="R6090">
        <v>153.99</v>
      </c>
      <c r="S6090">
        <v>307.98</v>
      </c>
      <c r="T6090">
        <v>233.76</v>
      </c>
      <c r="U6090">
        <v>24.1</v>
      </c>
      <c r="V6090" t="str">
        <f>VLOOKUP(L6090,'[2]tabela de preços'!$A:$D,4,0)</f>
        <v>BRASILUX</v>
      </c>
      <c r="W6090" t="str">
        <f>VLOOKUP(L6090,'[2]tabela de preços'!$A:$F,6,0)</f>
        <v>EPOXI</v>
      </c>
      <c r="X6090" t="str">
        <f>VLOOKUP(L6090,'[2]tabela de preços'!$A:$G,7,0)</f>
        <v>INDUSTRIAL</v>
      </c>
    </row>
    <row r="6091" spans="1:24" x14ac:dyDescent="0.3">
      <c r="A6091" t="s">
        <v>1020</v>
      </c>
      <c r="C6091" t="s">
        <v>4659</v>
      </c>
      <c r="D6091" s="1">
        <v>46097</v>
      </c>
      <c r="E6091" t="s">
        <v>4660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550</v>
      </c>
      <c r="K6091" t="s">
        <v>1023</v>
      </c>
      <c r="L6091">
        <v>84334</v>
      </c>
      <c r="M6091" t="s">
        <v>895</v>
      </c>
      <c r="O6091" t="s">
        <v>11</v>
      </c>
      <c r="P6091">
        <v>5403</v>
      </c>
      <c r="Q6091">
        <v>2</v>
      </c>
      <c r="R6091">
        <v>62.9</v>
      </c>
      <c r="S6091">
        <v>125.8</v>
      </c>
      <c r="T6091">
        <v>106.14</v>
      </c>
      <c r="U6091">
        <v>15.63</v>
      </c>
      <c r="V6091" t="str">
        <f>VLOOKUP(L6091,'[2]tabela de preços'!$A:$D,4,0)</f>
        <v>BRASILUX</v>
      </c>
      <c r="W6091" t="str">
        <f>VLOOKUP(L6091,'[2]tabela de preços'!$A:$F,6,0)</f>
        <v>ESMALTES</v>
      </c>
      <c r="X6091" t="str">
        <f>VLOOKUP(L6091,'[2]tabela de preços'!$A:$G,7,0)</f>
        <v>INDUSTRIAL</v>
      </c>
    </row>
    <row r="6092" spans="1:24" x14ac:dyDescent="0.3">
      <c r="A6092" t="s">
        <v>1020</v>
      </c>
      <c r="C6092" t="s">
        <v>4659</v>
      </c>
      <c r="D6092" s="1">
        <v>46097</v>
      </c>
      <c r="E6092" t="s">
        <v>4660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550</v>
      </c>
      <c r="K6092" t="s">
        <v>1023</v>
      </c>
      <c r="L6092">
        <v>84181</v>
      </c>
      <c r="M6092" t="s">
        <v>2554</v>
      </c>
      <c r="O6092" t="s">
        <v>11</v>
      </c>
      <c r="P6092">
        <v>5403</v>
      </c>
      <c r="Q6092">
        <v>1</v>
      </c>
      <c r="R6092">
        <v>103.29</v>
      </c>
      <c r="S6092">
        <v>103.29</v>
      </c>
      <c r="T6092">
        <v>78.400000000000006</v>
      </c>
      <c r="U6092">
        <v>24.1</v>
      </c>
      <c r="V6092" t="str">
        <f>VLOOKUP(L6092,'[2]tabela de preços'!$A:$D,4,0)</f>
        <v>BRASILUX</v>
      </c>
      <c r="W6092" t="str">
        <f>VLOOKUP(L6092,'[2]tabela de preços'!$A:$F,6,0)</f>
        <v>ESMALTES</v>
      </c>
      <c r="X6092" t="str">
        <f>VLOOKUP(L6092,'[2]tabela de preços'!$A:$G,7,0)</f>
        <v>INDUSTRIAL</v>
      </c>
    </row>
    <row r="6093" spans="1:24" x14ac:dyDescent="0.3">
      <c r="A6093" t="s">
        <v>1020</v>
      </c>
      <c r="C6093" t="s">
        <v>4659</v>
      </c>
      <c r="D6093" s="1">
        <v>46097</v>
      </c>
      <c r="E6093" t="s">
        <v>4660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550</v>
      </c>
      <c r="K6093" t="s">
        <v>1023</v>
      </c>
      <c r="L6093">
        <v>23504</v>
      </c>
      <c r="M6093" t="s">
        <v>2191</v>
      </c>
      <c r="O6093" t="s">
        <v>11</v>
      </c>
      <c r="P6093">
        <v>5102</v>
      </c>
      <c r="Q6093">
        <v>5</v>
      </c>
      <c r="R6093">
        <v>5.0199999999999996</v>
      </c>
      <c r="S6093">
        <v>25.1</v>
      </c>
      <c r="T6093">
        <v>19.05</v>
      </c>
      <c r="U6093">
        <v>24.1</v>
      </c>
      <c r="V6093" t="str">
        <f>VLOOKUP(L6093,'[2]tabela de preços'!$A:$D,4,0)</f>
        <v>3M</v>
      </c>
      <c r="W6093" t="str">
        <f>VLOOKUP(L6093,'[2]tabela de preços'!$A:$F,6,0)</f>
        <v>EPI´S</v>
      </c>
      <c r="X6093" t="str">
        <f>VLOOKUP(L6093,'[2]tabela de preços'!$A:$G,7,0)</f>
        <v>AUTOMOTIVO</v>
      </c>
    </row>
    <row r="6094" spans="1:24" x14ac:dyDescent="0.3">
      <c r="A6094" t="s">
        <v>1020</v>
      </c>
      <c r="C6094" t="s">
        <v>4659</v>
      </c>
      <c r="D6094" s="1">
        <v>46097</v>
      </c>
      <c r="E6094" t="s">
        <v>4660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550</v>
      </c>
      <c r="K6094" t="s">
        <v>1023</v>
      </c>
      <c r="L6094">
        <v>84560</v>
      </c>
      <c r="M6094" t="s">
        <v>118</v>
      </c>
      <c r="O6094" t="s">
        <v>11</v>
      </c>
      <c r="P6094">
        <v>5102</v>
      </c>
      <c r="Q6094">
        <v>1</v>
      </c>
      <c r="R6094">
        <v>49.89</v>
      </c>
      <c r="S6094">
        <v>49.89</v>
      </c>
      <c r="T6094">
        <v>41.13</v>
      </c>
      <c r="U6094">
        <v>17.559999999999999</v>
      </c>
      <c r="V6094" t="str">
        <f>VLOOKUP(L6094,'[2]tabela de preços'!$A:$D,4,0)</f>
        <v>BRASILUX</v>
      </c>
      <c r="W6094" t="str">
        <f>VLOOKUP(L6094,'[2]tabela de preços'!$A:$F,6,0)</f>
        <v>THINNER DE LIMPEZA</v>
      </c>
      <c r="X6094" t="str">
        <f>VLOOKUP(L6094,'[2]tabela de preços'!$A:$G,7,0)</f>
        <v>THINNER</v>
      </c>
    </row>
    <row r="6095" spans="1:24" x14ac:dyDescent="0.3">
      <c r="A6095" t="s">
        <v>1199</v>
      </c>
      <c r="C6095" t="s">
        <v>4661</v>
      </c>
      <c r="D6095" s="1">
        <v>46097</v>
      </c>
      <c r="E6095" t="s">
        <v>4662</v>
      </c>
      <c r="F6095">
        <v>9</v>
      </c>
      <c r="G6095">
        <v>174</v>
      </c>
      <c r="H6095" t="str">
        <f>VLOOKUP(G6095,[1]OPERADORES!$A:$B,2,0)</f>
        <v>MIRIÃ LOBATO RODRIGUES</v>
      </c>
      <c r="I6095" t="s">
        <v>21</v>
      </c>
      <c r="J6095" t="s">
        <v>1128</v>
      </c>
      <c r="K6095" t="s">
        <v>1202</v>
      </c>
      <c r="L6095">
        <v>10022</v>
      </c>
      <c r="M6095" t="s">
        <v>1211</v>
      </c>
      <c r="O6095" t="s">
        <v>11</v>
      </c>
      <c r="P6095">
        <v>5102</v>
      </c>
      <c r="Q6095">
        <v>100</v>
      </c>
      <c r="R6095">
        <v>1.74</v>
      </c>
      <c r="S6095">
        <v>174</v>
      </c>
      <c r="T6095">
        <v>128</v>
      </c>
      <c r="U6095">
        <v>26.44</v>
      </c>
      <c r="V6095" t="str">
        <f>VLOOKUP(L6095,'[2]tabela de preços'!$A:$D,4,0)</f>
        <v>3M</v>
      </c>
      <c r="W6095" t="str">
        <f>VLOOKUP(L6095,'[2]tabela de preços'!$A:$F,6,0)</f>
        <v xml:space="preserve">DISCOS / LIXAS / ABRASIVOS </v>
      </c>
      <c r="X6095" t="str">
        <f>VLOOKUP(L6095,'[2]tabela de preços'!$A:$G,7,0)</f>
        <v>AUTOMOTIVO</v>
      </c>
    </row>
    <row r="6096" spans="1:24" x14ac:dyDescent="0.3">
      <c r="A6096" t="s">
        <v>1199</v>
      </c>
      <c r="C6096" t="s">
        <v>4661</v>
      </c>
      <c r="D6096" s="1">
        <v>46097</v>
      </c>
      <c r="E6096" t="s">
        <v>4662</v>
      </c>
      <c r="F6096">
        <v>9</v>
      </c>
      <c r="G6096">
        <v>174</v>
      </c>
      <c r="H6096" t="str">
        <f>VLOOKUP(G6096,[1]OPERADORES!$A:$B,2,0)</f>
        <v>MIRIÃ LOBATO RODRIGUES</v>
      </c>
      <c r="I6096" t="s">
        <v>21</v>
      </c>
      <c r="J6096" t="s">
        <v>1128</v>
      </c>
      <c r="K6096" t="s">
        <v>1202</v>
      </c>
      <c r="L6096">
        <v>10026</v>
      </c>
      <c r="M6096" t="s">
        <v>1212</v>
      </c>
      <c r="O6096" t="s">
        <v>11</v>
      </c>
      <c r="P6096">
        <v>5102</v>
      </c>
      <c r="Q6096">
        <v>50</v>
      </c>
      <c r="R6096">
        <v>1.74</v>
      </c>
      <c r="S6096">
        <v>87</v>
      </c>
      <c r="T6096">
        <v>64</v>
      </c>
      <c r="U6096">
        <v>26.44</v>
      </c>
      <c r="V6096" t="str">
        <f>VLOOKUP(L6096,'[2]tabela de preços'!$A:$D,4,0)</f>
        <v>3M</v>
      </c>
      <c r="W6096" t="str">
        <f>VLOOKUP(L6096,'[2]tabela de preços'!$A:$F,6,0)</f>
        <v xml:space="preserve">DISCOS / LIXAS / ABRASIVOS </v>
      </c>
      <c r="X6096" t="str">
        <f>VLOOKUP(L6096,'[2]tabela de preços'!$A:$G,7,0)</f>
        <v>AUTOMOTIVO</v>
      </c>
    </row>
    <row r="6097" spans="1:24" x14ac:dyDescent="0.3">
      <c r="A6097" t="s">
        <v>1199</v>
      </c>
      <c r="C6097" t="s">
        <v>4661</v>
      </c>
      <c r="D6097" s="1">
        <v>46097</v>
      </c>
      <c r="E6097" t="s">
        <v>4662</v>
      </c>
      <c r="F6097">
        <v>9</v>
      </c>
      <c r="G6097">
        <v>174</v>
      </c>
      <c r="H6097" t="str">
        <f>VLOOKUP(G6097,[1]OPERADORES!$A:$B,2,0)</f>
        <v>MIRIÃ LOBATO RODRIGUES</v>
      </c>
      <c r="I6097" t="s">
        <v>21</v>
      </c>
      <c r="J6097" t="s">
        <v>1128</v>
      </c>
      <c r="K6097" t="s">
        <v>1202</v>
      </c>
      <c r="L6097">
        <v>10027</v>
      </c>
      <c r="M6097" t="s">
        <v>1213</v>
      </c>
      <c r="O6097" t="s">
        <v>11</v>
      </c>
      <c r="P6097">
        <v>5102</v>
      </c>
      <c r="Q6097">
        <v>50</v>
      </c>
      <c r="R6097">
        <v>1.8</v>
      </c>
      <c r="S6097">
        <v>90</v>
      </c>
      <c r="T6097">
        <v>66</v>
      </c>
      <c r="U6097">
        <v>26.67</v>
      </c>
      <c r="V6097" t="str">
        <f>VLOOKUP(L6097,'[2]tabela de preços'!$A:$D,4,0)</f>
        <v>3M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1199</v>
      </c>
      <c r="C6098" t="s">
        <v>4661</v>
      </c>
      <c r="D6098" s="1">
        <v>46097</v>
      </c>
      <c r="E6098" t="s">
        <v>4662</v>
      </c>
      <c r="F6098">
        <v>9</v>
      </c>
      <c r="G6098">
        <v>174</v>
      </c>
      <c r="H6098" t="str">
        <f>VLOOKUP(G6098,[1]OPERADORES!$A:$B,2,0)</f>
        <v>MIRIÃ LOBATO RODRIGUES</v>
      </c>
      <c r="I6098" t="s">
        <v>21</v>
      </c>
      <c r="J6098" t="s">
        <v>1128</v>
      </c>
      <c r="K6098" t="s">
        <v>1202</v>
      </c>
      <c r="L6098">
        <v>10028</v>
      </c>
      <c r="M6098" t="s">
        <v>1214</v>
      </c>
      <c r="O6098" t="s">
        <v>11</v>
      </c>
      <c r="P6098">
        <v>5102</v>
      </c>
      <c r="Q6098">
        <v>50</v>
      </c>
      <c r="R6098">
        <v>1.41</v>
      </c>
      <c r="S6098">
        <v>70.5</v>
      </c>
      <c r="T6098">
        <v>51.5</v>
      </c>
      <c r="U6098">
        <v>26.95</v>
      </c>
      <c r="V6098" t="str">
        <f>VLOOKUP(L6098,'[2]tabela de preços'!$A:$D,4,0)</f>
        <v>3M</v>
      </c>
      <c r="W6098" t="str">
        <f>VLOOKUP(L6098,'[2]tabela de preços'!$A:$F,6,0)</f>
        <v xml:space="preserve">DISCOS / LIXAS / ABRASIVOS </v>
      </c>
      <c r="X6098" t="str">
        <f>VLOOKUP(L6098,'[2]tabela de preços'!$A:$G,7,0)</f>
        <v>AUTOMOTIVO</v>
      </c>
    </row>
    <row r="6099" spans="1:24" x14ac:dyDescent="0.3">
      <c r="A6099" t="s">
        <v>1199</v>
      </c>
      <c r="C6099" t="s">
        <v>4663</v>
      </c>
      <c r="D6099" s="1">
        <v>46097</v>
      </c>
      <c r="E6099" t="s">
        <v>4664</v>
      </c>
      <c r="F6099">
        <v>9</v>
      </c>
      <c r="G6099">
        <v>174</v>
      </c>
      <c r="H6099" t="str">
        <f>VLOOKUP(G6099,[1]OPERADORES!$A:$B,2,0)</f>
        <v>MIRIÃ LOBATO RODRIGUES</v>
      </c>
      <c r="I6099" t="s">
        <v>21</v>
      </c>
      <c r="J6099" t="s">
        <v>1128</v>
      </c>
      <c r="K6099" t="s">
        <v>1202</v>
      </c>
      <c r="L6099">
        <v>10236</v>
      </c>
      <c r="M6099" t="s">
        <v>133</v>
      </c>
      <c r="O6099" t="s">
        <v>11</v>
      </c>
      <c r="P6099">
        <v>5102</v>
      </c>
      <c r="Q6099">
        <v>102</v>
      </c>
      <c r="R6099">
        <v>2.79</v>
      </c>
      <c r="S6099">
        <v>284.58</v>
      </c>
      <c r="T6099">
        <v>236.64</v>
      </c>
      <c r="U6099">
        <v>16.850000000000001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1199</v>
      </c>
      <c r="C6100" t="s">
        <v>4663</v>
      </c>
      <c r="D6100" s="1">
        <v>46097</v>
      </c>
      <c r="E6100" t="s">
        <v>4664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1128</v>
      </c>
      <c r="K6100" t="s">
        <v>1202</v>
      </c>
      <c r="L6100">
        <v>10230</v>
      </c>
      <c r="M6100" t="s">
        <v>193</v>
      </c>
      <c r="O6100" t="s">
        <v>11</v>
      </c>
      <c r="P6100">
        <v>5102</v>
      </c>
      <c r="Q6100">
        <v>102</v>
      </c>
      <c r="R6100">
        <v>2.79</v>
      </c>
      <c r="S6100">
        <v>284.58</v>
      </c>
      <c r="T6100">
        <v>236.64</v>
      </c>
      <c r="U6100">
        <v>16.850000000000001</v>
      </c>
      <c r="V6100" t="str">
        <f>VLOOKUP(L6100,'[2]tabela de preços'!$A:$D,4,0)</f>
        <v>NORTON</v>
      </c>
      <c r="W6100" t="str">
        <f>VLOOKUP(L6100,'[2]tabela de preços'!$A:$F,6,0)</f>
        <v xml:space="preserve">DISCOS / LIXAS / ABRASIVOS </v>
      </c>
      <c r="X6100" t="str">
        <f>VLOOKUP(L6100,'[2]tabela de preços'!$A:$G,7,0)</f>
        <v>AUTOMOTIVO</v>
      </c>
    </row>
    <row r="6101" spans="1:24" x14ac:dyDescent="0.3">
      <c r="A6101" t="s">
        <v>1267</v>
      </c>
      <c r="C6101" t="s">
        <v>4665</v>
      </c>
      <c r="D6101" s="1">
        <v>46097</v>
      </c>
      <c r="E6101" t="s">
        <v>4666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372</v>
      </c>
      <c r="K6101" t="s">
        <v>1270</v>
      </c>
      <c r="L6101">
        <v>23076</v>
      </c>
      <c r="M6101" t="s">
        <v>97</v>
      </c>
      <c r="O6101" t="s">
        <v>11</v>
      </c>
      <c r="P6101">
        <v>5403</v>
      </c>
      <c r="Q6101">
        <v>6</v>
      </c>
      <c r="R6101">
        <v>38.799999999999997</v>
      </c>
      <c r="S6101">
        <v>232.8</v>
      </c>
      <c r="T6101">
        <v>159.18</v>
      </c>
      <c r="U6101">
        <v>31.62</v>
      </c>
      <c r="V6101" t="str">
        <f>VLOOKUP(L6101,'[2]tabela de preços'!$A:$D,4,0)</f>
        <v>WANDA</v>
      </c>
      <c r="W6101" t="str">
        <f>VLOOKUP(L6101,'[2]tabela de preços'!$A:$F,6,0)</f>
        <v>PRIMER AUTOMOTIVO</v>
      </c>
      <c r="X6101" t="str">
        <f>VLOOKUP(L6101,'[2]tabela de preços'!$A:$G,7,0)</f>
        <v>AUTOMOTIVO</v>
      </c>
    </row>
    <row r="6102" spans="1:24" x14ac:dyDescent="0.3">
      <c r="A6102" t="s">
        <v>1267</v>
      </c>
      <c r="C6102" t="s">
        <v>4667</v>
      </c>
      <c r="D6102" s="1">
        <v>46097</v>
      </c>
      <c r="E6102" t="s">
        <v>4668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372</v>
      </c>
      <c r="K6102" t="s">
        <v>1270</v>
      </c>
      <c r="L6102">
        <v>23076</v>
      </c>
      <c r="M6102" t="s">
        <v>97</v>
      </c>
      <c r="O6102" t="s">
        <v>11</v>
      </c>
      <c r="P6102">
        <v>5403</v>
      </c>
      <c r="Q6102">
        <v>6</v>
      </c>
      <c r="R6102">
        <v>38.799999999999997</v>
      </c>
      <c r="S6102">
        <v>232.8</v>
      </c>
      <c r="T6102">
        <v>159.18</v>
      </c>
      <c r="U6102">
        <v>31.62</v>
      </c>
      <c r="V6102" t="str">
        <f>VLOOKUP(L6102,'[2]tabela de preços'!$A:$D,4,0)</f>
        <v>WANDA</v>
      </c>
      <c r="W6102" t="str">
        <f>VLOOKUP(L6102,'[2]tabela de preços'!$A:$F,6,0)</f>
        <v>PRIMER AUTOMOTIVO</v>
      </c>
      <c r="X6102" t="str">
        <f>VLOOKUP(L6102,'[2]tabela de preços'!$A:$G,7,0)</f>
        <v>AUTOMOTIVO</v>
      </c>
    </row>
    <row r="6103" spans="1:24" x14ac:dyDescent="0.3">
      <c r="A6103" t="s">
        <v>1275</v>
      </c>
      <c r="C6103" t="s">
        <v>4669</v>
      </c>
      <c r="D6103" s="1">
        <v>46097</v>
      </c>
      <c r="E6103" t="s">
        <v>4670</v>
      </c>
      <c r="F6103">
        <v>9</v>
      </c>
      <c r="G6103">
        <v>197</v>
      </c>
      <c r="H6103" t="str">
        <f>VLOOKUP(G6103,[1]OPERADORES!$A:$B,2,0)</f>
        <v xml:space="preserve">POLIANA LORRANE DE AMORIM </v>
      </c>
      <c r="I6103" t="s">
        <v>21</v>
      </c>
      <c r="J6103" t="s">
        <v>1278</v>
      </c>
      <c r="K6103" t="s">
        <v>1279</v>
      </c>
      <c r="L6103">
        <v>84352</v>
      </c>
      <c r="M6103" t="s">
        <v>3504</v>
      </c>
      <c r="O6103" t="s">
        <v>11</v>
      </c>
      <c r="P6103">
        <v>5403</v>
      </c>
      <c r="Q6103">
        <v>2</v>
      </c>
      <c r="R6103">
        <v>19.850000000000001</v>
      </c>
      <c r="S6103">
        <v>39.700000000000003</v>
      </c>
      <c r="T6103">
        <v>30.12</v>
      </c>
      <c r="U6103">
        <v>24.13</v>
      </c>
      <c r="V6103" t="str">
        <f>VLOOKUP(L6103,'[2]tabela de preços'!$A:$D,4,0)</f>
        <v>BRASILUX</v>
      </c>
      <c r="W6103" t="str">
        <f>VLOOKUP(L6103,'[2]tabela de preços'!$A:$F,6,0)</f>
        <v>ESMALTES</v>
      </c>
      <c r="X6103" t="str">
        <f>VLOOKUP(L6103,'[2]tabela de preços'!$A:$G,7,0)</f>
        <v>INDUSTRIAL</v>
      </c>
    </row>
    <row r="6104" spans="1:24" x14ac:dyDescent="0.3">
      <c r="A6104" t="s">
        <v>1275</v>
      </c>
      <c r="C6104" t="s">
        <v>4669</v>
      </c>
      <c r="D6104" s="1">
        <v>46097</v>
      </c>
      <c r="E6104" t="s">
        <v>4670</v>
      </c>
      <c r="F6104">
        <v>9</v>
      </c>
      <c r="G6104">
        <v>197</v>
      </c>
      <c r="H6104" t="str">
        <f>VLOOKUP(G6104,[1]OPERADORES!$A:$B,2,0)</f>
        <v xml:space="preserve">POLIANA LORRANE DE AMORIM </v>
      </c>
      <c r="I6104" t="s">
        <v>21</v>
      </c>
      <c r="J6104" t="s">
        <v>1278</v>
      </c>
      <c r="K6104" t="s">
        <v>1279</v>
      </c>
      <c r="L6104">
        <v>84142</v>
      </c>
      <c r="M6104" t="s">
        <v>1594</v>
      </c>
      <c r="O6104" t="s">
        <v>11</v>
      </c>
      <c r="P6104">
        <v>5403</v>
      </c>
      <c r="Q6104">
        <v>4</v>
      </c>
      <c r="R6104">
        <v>69.92</v>
      </c>
      <c r="S6104">
        <v>279.68</v>
      </c>
      <c r="T6104">
        <v>212.28</v>
      </c>
      <c r="U6104">
        <v>24.1</v>
      </c>
      <c r="V6104" t="str">
        <f>VLOOKUP(L6104,'[2]tabela de preços'!$A:$D,4,0)</f>
        <v>BRASILUX</v>
      </c>
      <c r="W6104" t="str">
        <f>VLOOKUP(L6104,'[2]tabela de preços'!$A:$F,6,0)</f>
        <v>ESMALTES</v>
      </c>
      <c r="X6104" t="str">
        <f>VLOOKUP(L6104,'[2]tabela de preços'!$A:$G,7,0)</f>
        <v>INDUSTRIAL</v>
      </c>
    </row>
    <row r="6105" spans="1:24" x14ac:dyDescent="0.3">
      <c r="A6105" t="s">
        <v>1275</v>
      </c>
      <c r="C6105" t="s">
        <v>4669</v>
      </c>
      <c r="D6105" s="1">
        <v>46097</v>
      </c>
      <c r="E6105" t="s">
        <v>4670</v>
      </c>
      <c r="F6105">
        <v>9</v>
      </c>
      <c r="G6105">
        <v>197</v>
      </c>
      <c r="H6105" t="str">
        <f>VLOOKUP(G6105,[1]OPERADORES!$A:$B,2,0)</f>
        <v xml:space="preserve">POLIANA LORRANE DE AMORIM </v>
      </c>
      <c r="I6105" t="s">
        <v>21</v>
      </c>
      <c r="J6105" t="s">
        <v>1278</v>
      </c>
      <c r="K6105" t="s">
        <v>1279</v>
      </c>
      <c r="L6105">
        <v>84334</v>
      </c>
      <c r="M6105" t="s">
        <v>895</v>
      </c>
      <c r="O6105" t="s">
        <v>11</v>
      </c>
      <c r="P6105">
        <v>5403</v>
      </c>
      <c r="Q6105">
        <v>4</v>
      </c>
      <c r="R6105">
        <v>59.9</v>
      </c>
      <c r="S6105">
        <v>239.6</v>
      </c>
      <c r="T6105">
        <v>212.28</v>
      </c>
      <c r="U6105">
        <v>11.4</v>
      </c>
      <c r="V6105" t="str">
        <f>VLOOKUP(L6105,'[2]tabela de preços'!$A:$D,4,0)</f>
        <v>BRASILUX</v>
      </c>
      <c r="W6105" t="str">
        <f>VLOOKUP(L6105,'[2]tabela de preços'!$A:$F,6,0)</f>
        <v>ESMALTES</v>
      </c>
      <c r="X6105" t="str">
        <f>VLOOKUP(L6105,'[2]tabela de preços'!$A:$G,7,0)</f>
        <v>INDUSTRIAL</v>
      </c>
    </row>
    <row r="6106" spans="1:24" x14ac:dyDescent="0.3">
      <c r="A6106" t="s">
        <v>1275</v>
      </c>
      <c r="C6106" t="s">
        <v>4669</v>
      </c>
      <c r="D6106" s="1">
        <v>46097</v>
      </c>
      <c r="E6106" t="s">
        <v>4670</v>
      </c>
      <c r="F6106">
        <v>9</v>
      </c>
      <c r="G6106">
        <v>197</v>
      </c>
      <c r="H6106" t="str">
        <f>VLOOKUP(G6106,[1]OPERADORES!$A:$B,2,0)</f>
        <v xml:space="preserve">POLIANA LORRANE DE AMORIM </v>
      </c>
      <c r="I6106" t="s">
        <v>21</v>
      </c>
      <c r="J6106" t="s">
        <v>1278</v>
      </c>
      <c r="K6106" t="s">
        <v>1279</v>
      </c>
      <c r="L6106">
        <v>84340</v>
      </c>
      <c r="M6106" t="s">
        <v>4671</v>
      </c>
      <c r="O6106" t="s">
        <v>11</v>
      </c>
      <c r="P6106">
        <v>5403</v>
      </c>
      <c r="Q6106">
        <v>4</v>
      </c>
      <c r="R6106">
        <v>59.9</v>
      </c>
      <c r="S6106">
        <v>239.6</v>
      </c>
      <c r="T6106">
        <v>177.04</v>
      </c>
      <c r="U6106">
        <v>26.11</v>
      </c>
      <c r="V6106" t="str">
        <f>VLOOKUP(L6106,'[2]tabela de preços'!$A:$D,4,0)</f>
        <v>BRASILUX</v>
      </c>
      <c r="W6106" t="str">
        <f>VLOOKUP(L6106,'[2]tabela de preços'!$A:$F,6,0)</f>
        <v>ESMALTES</v>
      </c>
      <c r="X6106" t="str">
        <f>VLOOKUP(L6106,'[2]tabela de preços'!$A:$G,7,0)</f>
        <v>INDUSTRIAL</v>
      </c>
    </row>
    <row r="6107" spans="1:24" x14ac:dyDescent="0.3">
      <c r="A6107" t="s">
        <v>1275</v>
      </c>
      <c r="C6107" t="s">
        <v>4669</v>
      </c>
      <c r="D6107" s="1">
        <v>46097</v>
      </c>
      <c r="E6107" t="s">
        <v>4670</v>
      </c>
      <c r="F6107">
        <v>9</v>
      </c>
      <c r="G6107">
        <v>197</v>
      </c>
      <c r="H6107" t="str">
        <f>VLOOKUP(G6107,[1]OPERADORES!$A:$B,2,0)</f>
        <v xml:space="preserve">POLIANA LORRANE DE AMORIM </v>
      </c>
      <c r="I6107" t="s">
        <v>21</v>
      </c>
      <c r="J6107" t="s">
        <v>1278</v>
      </c>
      <c r="K6107" t="s">
        <v>1279</v>
      </c>
      <c r="L6107">
        <v>84342</v>
      </c>
      <c r="M6107" t="s">
        <v>498</v>
      </c>
      <c r="O6107" t="s">
        <v>11</v>
      </c>
      <c r="P6107">
        <v>5403</v>
      </c>
      <c r="Q6107">
        <v>4</v>
      </c>
      <c r="R6107">
        <v>59.9</v>
      </c>
      <c r="S6107">
        <v>239.6</v>
      </c>
      <c r="T6107">
        <v>183.12</v>
      </c>
      <c r="U6107">
        <v>23.57</v>
      </c>
      <c r="V6107" t="str">
        <f>VLOOKUP(L6107,'[2]tabela de preços'!$A:$D,4,0)</f>
        <v>BRASILUX</v>
      </c>
      <c r="W6107" t="str">
        <f>VLOOKUP(L6107,'[2]tabela de preços'!$A:$F,6,0)</f>
        <v>ESMALTES</v>
      </c>
      <c r="X6107" t="str">
        <f>VLOOKUP(L6107,'[2]tabela de preços'!$A:$G,7,0)</f>
        <v>INDUSTRIAL</v>
      </c>
    </row>
    <row r="6108" spans="1:24" x14ac:dyDescent="0.3">
      <c r="A6108" t="s">
        <v>1275</v>
      </c>
      <c r="C6108" t="s">
        <v>4669</v>
      </c>
      <c r="D6108" s="1">
        <v>46097</v>
      </c>
      <c r="E6108" t="s">
        <v>4670</v>
      </c>
      <c r="F6108">
        <v>9</v>
      </c>
      <c r="G6108">
        <v>197</v>
      </c>
      <c r="H6108" t="str">
        <f>VLOOKUP(G6108,[1]OPERADORES!$A:$B,2,0)</f>
        <v xml:space="preserve">POLIANA LORRANE DE AMORIM </v>
      </c>
      <c r="I6108" t="s">
        <v>21</v>
      </c>
      <c r="J6108" t="s">
        <v>1278</v>
      </c>
      <c r="K6108" t="s">
        <v>1279</v>
      </c>
      <c r="L6108">
        <v>84346</v>
      </c>
      <c r="M6108" t="s">
        <v>1909</v>
      </c>
      <c r="O6108" t="s">
        <v>11</v>
      </c>
      <c r="P6108">
        <v>5403</v>
      </c>
      <c r="Q6108">
        <v>4</v>
      </c>
      <c r="R6108">
        <v>59.9</v>
      </c>
      <c r="S6108">
        <v>239.6</v>
      </c>
      <c r="T6108">
        <v>212.28</v>
      </c>
      <c r="U6108">
        <v>11.4</v>
      </c>
      <c r="V6108" t="str">
        <f>VLOOKUP(L6108,'[2]tabela de preços'!$A:$D,4,0)</f>
        <v>BRASILUX</v>
      </c>
      <c r="W6108" t="str">
        <f>VLOOKUP(L6108,'[2]tabela de preços'!$A:$F,6,0)</f>
        <v>ESMALTES</v>
      </c>
      <c r="X6108" t="str">
        <f>VLOOKUP(L6108,'[2]tabela de preços'!$A:$G,7,0)</f>
        <v>INDUSTRIAL</v>
      </c>
    </row>
    <row r="6109" spans="1:24" x14ac:dyDescent="0.3">
      <c r="A6109" t="s">
        <v>3620</v>
      </c>
      <c r="C6109" t="s">
        <v>4672</v>
      </c>
      <c r="D6109" s="1">
        <v>46097</v>
      </c>
      <c r="E6109" t="s">
        <v>4673</v>
      </c>
      <c r="F6109">
        <v>9</v>
      </c>
      <c r="G6109">
        <v>145</v>
      </c>
      <c r="H6109" t="str">
        <f>VLOOKUP(G6109,[1]OPERADORES!$A:$B,2,0)</f>
        <v xml:space="preserve">FABRICIA </v>
      </c>
      <c r="I6109" t="s">
        <v>21</v>
      </c>
      <c r="J6109" t="s">
        <v>2756</v>
      </c>
      <c r="K6109" t="s">
        <v>3623</v>
      </c>
      <c r="L6109">
        <v>85396</v>
      </c>
      <c r="M6109" t="s">
        <v>4250</v>
      </c>
      <c r="O6109" t="s">
        <v>11</v>
      </c>
      <c r="P6109">
        <v>5102</v>
      </c>
      <c r="Q6109">
        <v>1</v>
      </c>
      <c r="R6109">
        <v>610.45000000000005</v>
      </c>
      <c r="S6109">
        <v>610.45000000000005</v>
      </c>
      <c r="T6109">
        <v>435.26</v>
      </c>
      <c r="U6109">
        <v>28.7</v>
      </c>
      <c r="V6109" t="str">
        <f>VLOOKUP(L6109,'[2]tabela de preços'!$A:$D,4,0)</f>
        <v>BRASILUX</v>
      </c>
      <c r="W6109" t="str">
        <f>VLOOKUP(L6109,'[2]tabela de preços'!$A:$F,6,0)</f>
        <v>TINTA EM PÓ</v>
      </c>
      <c r="X6109" t="str">
        <f>VLOOKUP(L6109,'[2]tabela de preços'!$A:$G,7,0)</f>
        <v>INDUSTRIAL</v>
      </c>
    </row>
    <row r="6110" spans="1:24" x14ac:dyDescent="0.3">
      <c r="A6110" t="s">
        <v>3620</v>
      </c>
      <c r="C6110" t="s">
        <v>4672</v>
      </c>
      <c r="D6110" s="1">
        <v>46097</v>
      </c>
      <c r="E6110" t="s">
        <v>4673</v>
      </c>
      <c r="F6110">
        <v>9</v>
      </c>
      <c r="G6110">
        <v>145</v>
      </c>
      <c r="H6110" t="str">
        <f>VLOOKUP(G6110,[1]OPERADORES!$A:$B,2,0)</f>
        <v xml:space="preserve">FABRICIA </v>
      </c>
      <c r="I6110" t="s">
        <v>21</v>
      </c>
      <c r="J6110" t="s">
        <v>2756</v>
      </c>
      <c r="K6110" t="s">
        <v>3623</v>
      </c>
      <c r="L6110">
        <v>85320</v>
      </c>
      <c r="M6110" t="s">
        <v>2758</v>
      </c>
      <c r="O6110" t="s">
        <v>11</v>
      </c>
      <c r="P6110">
        <v>5102</v>
      </c>
      <c r="Q6110">
        <v>3</v>
      </c>
      <c r="R6110">
        <v>540.32000000000005</v>
      </c>
      <c r="S6110" s="2">
        <v>1620.96</v>
      </c>
      <c r="T6110" s="2">
        <v>1275.8399999999999</v>
      </c>
      <c r="U6110">
        <v>21.29</v>
      </c>
      <c r="V6110" t="str">
        <f>VLOOKUP(L6110,'[2]tabela de preços'!$A:$D,4,0)</f>
        <v>BRASILUX</v>
      </c>
      <c r="W6110" t="str">
        <f>VLOOKUP(L6110,'[2]tabela de preços'!$A:$F,6,0)</f>
        <v>TINTA EM PÓ</v>
      </c>
      <c r="X6110" t="str">
        <f>VLOOKUP(L6110,'[2]tabela de preços'!$A:$G,7,0)</f>
        <v>INDUSTRIAL</v>
      </c>
    </row>
    <row r="6111" spans="1:24" x14ac:dyDescent="0.3">
      <c r="A6111" t="s">
        <v>1468</v>
      </c>
      <c r="C6111" t="s">
        <v>4674</v>
      </c>
      <c r="D6111" s="1">
        <v>46097</v>
      </c>
      <c r="E6111" t="s">
        <v>4675</v>
      </c>
      <c r="F6111">
        <v>9</v>
      </c>
      <c r="G6111">
        <v>174</v>
      </c>
      <c r="H6111" t="str">
        <f>VLOOKUP(G6111,[1]OPERADORES!$A:$B,2,0)</f>
        <v>MIRIÃ LOBATO RODRIGUES</v>
      </c>
      <c r="I6111" t="s">
        <v>21</v>
      </c>
      <c r="J6111" t="s">
        <v>494</v>
      </c>
      <c r="K6111" t="s">
        <v>1471</v>
      </c>
      <c r="L6111">
        <v>10236</v>
      </c>
      <c r="M6111" t="s">
        <v>133</v>
      </c>
      <c r="O6111" t="s">
        <v>11</v>
      </c>
      <c r="P6111">
        <v>5102</v>
      </c>
      <c r="Q6111">
        <v>102</v>
      </c>
      <c r="R6111">
        <v>2.79</v>
      </c>
      <c r="S6111">
        <v>284.58</v>
      </c>
      <c r="T6111">
        <v>236.64</v>
      </c>
      <c r="U6111">
        <v>16.850000000000001</v>
      </c>
      <c r="V6111" t="str">
        <f>VLOOKUP(L6111,'[2]tabela de preços'!$A:$D,4,0)</f>
        <v>NORTON</v>
      </c>
      <c r="W6111" t="str">
        <f>VLOOKUP(L6111,'[2]tabela de preços'!$A:$F,6,0)</f>
        <v xml:space="preserve">DISCOS / LIXAS / ABRASIVOS </v>
      </c>
      <c r="X6111" t="str">
        <f>VLOOKUP(L6111,'[2]tabela de preços'!$A:$G,7,0)</f>
        <v>AUTOMOTIVO</v>
      </c>
    </row>
    <row r="6112" spans="1:24" x14ac:dyDescent="0.3">
      <c r="A6112" t="s">
        <v>1468</v>
      </c>
      <c r="C6112" t="s">
        <v>4674</v>
      </c>
      <c r="D6112" s="1">
        <v>46097</v>
      </c>
      <c r="E6112" t="s">
        <v>4675</v>
      </c>
      <c r="F6112">
        <v>9</v>
      </c>
      <c r="G6112">
        <v>174</v>
      </c>
      <c r="H6112" t="str">
        <f>VLOOKUP(G6112,[1]OPERADORES!$A:$B,2,0)</f>
        <v>MIRIÃ LOBATO RODRIGUES</v>
      </c>
      <c r="I6112" t="s">
        <v>21</v>
      </c>
      <c r="J6112" t="s">
        <v>494</v>
      </c>
      <c r="K6112" t="s">
        <v>1471</v>
      </c>
      <c r="L6112">
        <v>10234</v>
      </c>
      <c r="M6112" t="s">
        <v>157</v>
      </c>
      <c r="O6112" t="s">
        <v>11</v>
      </c>
      <c r="P6112">
        <v>5102</v>
      </c>
      <c r="Q6112">
        <v>50</v>
      </c>
      <c r="R6112">
        <v>2.79</v>
      </c>
      <c r="S6112">
        <v>139.5</v>
      </c>
      <c r="T6112">
        <v>116</v>
      </c>
      <c r="U6112">
        <v>16.850000000000001</v>
      </c>
      <c r="V6112" t="str">
        <f>VLOOKUP(L6112,'[2]tabela de preços'!$A:$D,4,0)</f>
        <v>NORTON</v>
      </c>
      <c r="W6112" t="str">
        <f>VLOOKUP(L6112,'[2]tabela de preços'!$A:$F,6,0)</f>
        <v xml:space="preserve">DISCOS / LIXAS / ABRASIVOS </v>
      </c>
      <c r="X6112" t="str">
        <f>VLOOKUP(L6112,'[2]tabela de preços'!$A:$G,7,0)</f>
        <v>AUTOMOTIVO</v>
      </c>
    </row>
    <row r="6113" spans="1:24" x14ac:dyDescent="0.3">
      <c r="A6113" t="s">
        <v>1468</v>
      </c>
      <c r="C6113" t="s">
        <v>4674</v>
      </c>
      <c r="D6113" s="1">
        <v>46097</v>
      </c>
      <c r="E6113" t="s">
        <v>4675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494</v>
      </c>
      <c r="K6113" t="s">
        <v>1471</v>
      </c>
      <c r="L6113">
        <v>10237</v>
      </c>
      <c r="M6113" t="s">
        <v>271</v>
      </c>
      <c r="O6113" t="s">
        <v>11</v>
      </c>
      <c r="P6113">
        <v>5102</v>
      </c>
      <c r="Q6113">
        <v>50</v>
      </c>
      <c r="R6113">
        <v>2.79</v>
      </c>
      <c r="S6113">
        <v>139.5</v>
      </c>
      <c r="T6113">
        <v>112.5</v>
      </c>
      <c r="U6113">
        <v>19.350000000000001</v>
      </c>
      <c r="V6113" t="str">
        <f>VLOOKUP(L6113,'[2]tabela de preços'!$A:$D,4,0)</f>
        <v>NORTON</v>
      </c>
      <c r="W6113" t="str">
        <f>VLOOKUP(L6113,'[2]tabela de preços'!$A:$F,6,0)</f>
        <v xml:space="preserve">DISCOS / LIXAS / ABRASIVOS </v>
      </c>
      <c r="X6113" t="str">
        <f>VLOOKUP(L6113,'[2]tabela de preços'!$A:$G,7,0)</f>
        <v>AUTOMOTIVO</v>
      </c>
    </row>
    <row r="6114" spans="1:24" x14ac:dyDescent="0.3">
      <c r="A6114" t="s">
        <v>1468</v>
      </c>
      <c r="C6114" t="s">
        <v>4674</v>
      </c>
      <c r="D6114" s="1">
        <v>46097</v>
      </c>
      <c r="E6114" t="s">
        <v>4675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494</v>
      </c>
      <c r="K6114" t="s">
        <v>1471</v>
      </c>
      <c r="L6114">
        <v>24183</v>
      </c>
      <c r="M6114" t="s">
        <v>1655</v>
      </c>
      <c r="O6114" t="s">
        <v>11</v>
      </c>
      <c r="P6114">
        <v>5102</v>
      </c>
      <c r="Q6114">
        <v>10</v>
      </c>
      <c r="R6114">
        <v>30.45</v>
      </c>
      <c r="S6114">
        <v>304.5</v>
      </c>
      <c r="T6114">
        <v>231.1</v>
      </c>
      <c r="U6114">
        <v>24.11</v>
      </c>
      <c r="V6114" t="str">
        <f>VLOOKUP(L6114,'[2]tabela de preços'!$A:$D,4,0)</f>
        <v>3M</v>
      </c>
      <c r="W6114" t="str">
        <f>VLOOKUP(L6114,'[2]tabela de preços'!$A:$F,6,0)</f>
        <v>FITA DUPLA FACE</v>
      </c>
      <c r="X6114" t="str">
        <f>VLOOKUP(L6114,'[2]tabela de preços'!$A:$G,7,0)</f>
        <v>AUTOMOTIVO</v>
      </c>
    </row>
    <row r="6115" spans="1:24" x14ac:dyDescent="0.3">
      <c r="A6115" t="s">
        <v>1468</v>
      </c>
      <c r="C6115" t="s">
        <v>4674</v>
      </c>
      <c r="D6115" s="1">
        <v>46097</v>
      </c>
      <c r="E6115" t="s">
        <v>4675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494</v>
      </c>
      <c r="K6115" t="s">
        <v>1471</v>
      </c>
      <c r="L6115">
        <v>23364</v>
      </c>
      <c r="M6115" t="s">
        <v>3548</v>
      </c>
      <c r="O6115" t="s">
        <v>11</v>
      </c>
      <c r="P6115">
        <v>5102</v>
      </c>
      <c r="Q6115">
        <v>20</v>
      </c>
      <c r="R6115">
        <v>6.47</v>
      </c>
      <c r="S6115">
        <v>129.4</v>
      </c>
      <c r="T6115">
        <v>98.2</v>
      </c>
      <c r="U6115">
        <v>24.11</v>
      </c>
      <c r="V6115" t="str">
        <f>VLOOKUP(L6115,'[2]tabela de preços'!$A:$D,4,0)</f>
        <v>AUTO AMERICA</v>
      </c>
      <c r="W6115" t="str">
        <f>VLOOKUP(L6115,'[2]tabela de preços'!$A:$F,6,0)</f>
        <v>FLANELAS / PANOS</v>
      </c>
      <c r="X6115" t="str">
        <f>VLOOKUP(L6115,'[2]tabela de preços'!$A:$G,7,0)</f>
        <v>AUTOMOTIVO</v>
      </c>
    </row>
    <row r="6116" spans="1:24" x14ac:dyDescent="0.3">
      <c r="A6116" t="s">
        <v>1468</v>
      </c>
      <c r="C6116" t="s">
        <v>4674</v>
      </c>
      <c r="D6116" s="1">
        <v>46097</v>
      </c>
      <c r="E6116" t="s">
        <v>4675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494</v>
      </c>
      <c r="K6116" t="s">
        <v>1471</v>
      </c>
      <c r="L6116">
        <v>13</v>
      </c>
      <c r="M6116" t="s">
        <v>152</v>
      </c>
      <c r="O6116" t="s">
        <v>11</v>
      </c>
      <c r="P6116">
        <v>5102</v>
      </c>
      <c r="Q6116">
        <v>50</v>
      </c>
      <c r="R6116">
        <v>5.69</v>
      </c>
      <c r="S6116">
        <v>284.5</v>
      </c>
      <c r="T6116">
        <v>208</v>
      </c>
      <c r="U6116">
        <v>26.89</v>
      </c>
      <c r="V6116" t="str">
        <f>VLOOKUP(L6116,'[2]tabela de preços'!$A:$D,4,0)</f>
        <v>3M</v>
      </c>
      <c r="W6116" t="str">
        <f>VLOOKUP(L6116,'[2]tabela de preços'!$A:$F,6,0)</f>
        <v>LIXA DÁGUA</v>
      </c>
      <c r="X6116" t="str">
        <f>VLOOKUP(L6116,'[2]tabela de preços'!$A:$G,7,0)</f>
        <v>AUTOMOTIVO</v>
      </c>
    </row>
    <row r="6117" spans="1:24" x14ac:dyDescent="0.3">
      <c r="A6117" t="s">
        <v>1468</v>
      </c>
      <c r="C6117" t="s">
        <v>4674</v>
      </c>
      <c r="D6117" s="1">
        <v>46097</v>
      </c>
      <c r="E6117" t="s">
        <v>4675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494</v>
      </c>
      <c r="K6117" t="s">
        <v>1471</v>
      </c>
      <c r="L6117">
        <v>15</v>
      </c>
      <c r="M6117" t="s">
        <v>205</v>
      </c>
      <c r="O6117" t="s">
        <v>11</v>
      </c>
      <c r="P6117">
        <v>5102</v>
      </c>
      <c r="Q6117">
        <v>50</v>
      </c>
      <c r="R6117">
        <v>5.69</v>
      </c>
      <c r="S6117">
        <v>284.5</v>
      </c>
      <c r="T6117">
        <v>208</v>
      </c>
      <c r="U6117">
        <v>26.89</v>
      </c>
      <c r="V6117" t="str">
        <f>VLOOKUP(L6117,'[2]tabela de preços'!$A:$D,4,0)</f>
        <v>3M</v>
      </c>
      <c r="W6117" t="str">
        <f>VLOOKUP(L6117,'[2]tabela de preços'!$A:$F,6,0)</f>
        <v>LIXA DÁGUA</v>
      </c>
      <c r="X6117" t="str">
        <f>VLOOKUP(L6117,'[2]tabela de preços'!$A:$G,7,0)</f>
        <v>AUTOMOTIVO</v>
      </c>
    </row>
    <row r="6118" spans="1:24" x14ac:dyDescent="0.3">
      <c r="A6118" t="s">
        <v>1468</v>
      </c>
      <c r="C6118" t="s">
        <v>4674</v>
      </c>
      <c r="D6118" s="1">
        <v>46097</v>
      </c>
      <c r="E6118" t="s">
        <v>4675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494</v>
      </c>
      <c r="K6118" t="s">
        <v>1471</v>
      </c>
      <c r="L6118">
        <v>16</v>
      </c>
      <c r="M6118" t="s">
        <v>122</v>
      </c>
      <c r="O6118" t="s">
        <v>11</v>
      </c>
      <c r="P6118">
        <v>5102</v>
      </c>
      <c r="Q6118">
        <v>50</v>
      </c>
      <c r="R6118">
        <v>2.9</v>
      </c>
      <c r="S6118">
        <v>145</v>
      </c>
      <c r="T6118">
        <v>110</v>
      </c>
      <c r="U6118">
        <v>24.14</v>
      </c>
      <c r="V6118" t="str">
        <f>VLOOKUP(L6118,'[2]tabela de preços'!$A:$D,4,0)</f>
        <v>3M</v>
      </c>
      <c r="W6118" t="str">
        <f>VLOOKUP(L6118,'[2]tabela de preços'!$A:$F,6,0)</f>
        <v>LIXA DÁGUA</v>
      </c>
      <c r="X6118" t="str">
        <f>VLOOKUP(L6118,'[2]tabela de preços'!$A:$G,7,0)</f>
        <v>AUTOMOTIVO</v>
      </c>
    </row>
    <row r="6119" spans="1:24" x14ac:dyDescent="0.3">
      <c r="A6119" t="s">
        <v>1468</v>
      </c>
      <c r="C6119" t="s">
        <v>4674</v>
      </c>
      <c r="D6119" s="1">
        <v>46097</v>
      </c>
      <c r="E6119" t="s">
        <v>4675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494</v>
      </c>
      <c r="K6119" t="s">
        <v>1471</v>
      </c>
      <c r="L6119">
        <v>10238</v>
      </c>
      <c r="M6119" t="s">
        <v>79</v>
      </c>
      <c r="O6119" t="s">
        <v>11</v>
      </c>
      <c r="P6119">
        <v>5102</v>
      </c>
      <c r="Q6119">
        <v>200</v>
      </c>
      <c r="R6119">
        <v>2.79</v>
      </c>
      <c r="S6119">
        <v>558</v>
      </c>
      <c r="T6119">
        <v>448</v>
      </c>
      <c r="U6119">
        <v>19.71</v>
      </c>
      <c r="V6119" t="str">
        <f>VLOOKUP(L6119,'[2]tabela de preços'!$A:$D,4,0)</f>
        <v>NORTON</v>
      </c>
      <c r="W6119" t="str">
        <f>VLOOKUP(L6119,'[2]tabela de preços'!$A:$F,6,0)</f>
        <v xml:space="preserve">DISCOS / LIXAS / ABRASIVOS </v>
      </c>
      <c r="X6119" t="str">
        <f>VLOOKUP(L6119,'[2]tabela de preços'!$A:$G,7,0)</f>
        <v>AUTOMOTIVO</v>
      </c>
    </row>
    <row r="6120" spans="1:24" x14ac:dyDescent="0.3">
      <c r="A6120" t="s">
        <v>1468</v>
      </c>
      <c r="C6120" t="s">
        <v>4674</v>
      </c>
      <c r="D6120" s="1">
        <v>46097</v>
      </c>
      <c r="E6120" t="s">
        <v>4675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494</v>
      </c>
      <c r="K6120" t="s">
        <v>1471</v>
      </c>
      <c r="L6120">
        <v>10240</v>
      </c>
      <c r="M6120" t="s">
        <v>81</v>
      </c>
      <c r="O6120" t="s">
        <v>11</v>
      </c>
      <c r="P6120">
        <v>5102</v>
      </c>
      <c r="Q6120">
        <v>100</v>
      </c>
      <c r="R6120">
        <v>2.79</v>
      </c>
      <c r="S6120">
        <v>279</v>
      </c>
      <c r="T6120">
        <v>224</v>
      </c>
      <c r="U6120">
        <v>19.71</v>
      </c>
      <c r="V6120" t="str">
        <f>VLOOKUP(L6120,'[2]tabela de preços'!$A:$D,4,0)</f>
        <v>NORTON</v>
      </c>
      <c r="W6120" t="str">
        <f>VLOOKUP(L6120,'[2]tabela de preços'!$A:$F,6,0)</f>
        <v xml:space="preserve">DISCOS / LIXAS / ABRASIVOS </v>
      </c>
      <c r="X6120" t="str">
        <f>VLOOKUP(L6120,'[2]tabela de preços'!$A:$G,7,0)</f>
        <v>AUTOMOTIVO</v>
      </c>
    </row>
    <row r="6121" spans="1:24" x14ac:dyDescent="0.3">
      <c r="A6121" t="s">
        <v>1468</v>
      </c>
      <c r="C6121" t="s">
        <v>4674</v>
      </c>
      <c r="D6121" s="1">
        <v>46097</v>
      </c>
      <c r="E6121" t="s">
        <v>4675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494</v>
      </c>
      <c r="K6121" t="s">
        <v>1471</v>
      </c>
      <c r="L6121">
        <v>10242</v>
      </c>
      <c r="M6121" t="s">
        <v>82</v>
      </c>
      <c r="O6121" t="s">
        <v>11</v>
      </c>
      <c r="P6121">
        <v>5102</v>
      </c>
      <c r="Q6121">
        <v>150</v>
      </c>
      <c r="R6121">
        <v>2.79</v>
      </c>
      <c r="S6121">
        <v>418.5</v>
      </c>
      <c r="T6121">
        <v>336</v>
      </c>
      <c r="U6121">
        <v>19.71</v>
      </c>
      <c r="V6121" t="str">
        <f>VLOOKUP(L6121,'[2]tabela de preços'!$A:$D,4,0)</f>
        <v>NORTON</v>
      </c>
      <c r="W6121" t="str">
        <f>VLOOKUP(L6121,'[2]tabela de preços'!$A:$F,6,0)</f>
        <v xml:space="preserve">DISCOS / LIXAS / ABRASIVOS </v>
      </c>
      <c r="X6121" t="str">
        <f>VLOOKUP(L6121,'[2]tabela de preços'!$A:$G,7,0)</f>
        <v>AUTOMOTIVO</v>
      </c>
    </row>
    <row r="6122" spans="1:24" x14ac:dyDescent="0.3">
      <c r="A6122" t="s">
        <v>1468</v>
      </c>
      <c r="C6122" t="s">
        <v>4674</v>
      </c>
      <c r="D6122" s="1">
        <v>46097</v>
      </c>
      <c r="E6122" t="s">
        <v>4675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494</v>
      </c>
      <c r="K6122" t="s">
        <v>1471</v>
      </c>
      <c r="L6122">
        <v>10243</v>
      </c>
      <c r="M6122" t="s">
        <v>83</v>
      </c>
      <c r="O6122" t="s">
        <v>11</v>
      </c>
      <c r="P6122">
        <v>5102</v>
      </c>
      <c r="Q6122">
        <v>200</v>
      </c>
      <c r="R6122">
        <v>2.79</v>
      </c>
      <c r="S6122">
        <v>558</v>
      </c>
      <c r="T6122">
        <v>386</v>
      </c>
      <c r="U6122">
        <v>30.82</v>
      </c>
      <c r="V6122" t="str">
        <f>VLOOKUP(L6122,'[2]tabela de preços'!$A:$D,4,0)</f>
        <v>NORTON</v>
      </c>
      <c r="W6122" t="str">
        <f>VLOOKUP(L6122,'[2]tabela de preços'!$A:$F,6,0)</f>
        <v xml:space="preserve">DISCOS / LIXAS / ABRASIVOS </v>
      </c>
      <c r="X6122" t="str">
        <f>VLOOKUP(L6122,'[2]tabela de preços'!$A:$G,7,0)</f>
        <v>AUTOMOTIVO</v>
      </c>
    </row>
    <row r="6123" spans="1:24" x14ac:dyDescent="0.3">
      <c r="A6123" t="s">
        <v>1468</v>
      </c>
      <c r="C6123" t="s">
        <v>4674</v>
      </c>
      <c r="D6123" s="1">
        <v>46097</v>
      </c>
      <c r="E6123" t="s">
        <v>4675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494</v>
      </c>
      <c r="K6123" t="s">
        <v>1471</v>
      </c>
      <c r="L6123">
        <v>10245</v>
      </c>
      <c r="M6123" t="s">
        <v>195</v>
      </c>
      <c r="O6123" t="s">
        <v>11</v>
      </c>
      <c r="P6123">
        <v>5102</v>
      </c>
      <c r="Q6123">
        <v>100</v>
      </c>
      <c r="R6123">
        <v>2.79</v>
      </c>
      <c r="S6123">
        <v>279</v>
      </c>
      <c r="T6123">
        <v>193</v>
      </c>
      <c r="U6123">
        <v>30.82</v>
      </c>
      <c r="V6123" t="str">
        <f>VLOOKUP(L6123,'[2]tabela de preços'!$A:$D,4,0)</f>
        <v>NORTON</v>
      </c>
      <c r="W6123" t="str">
        <f>VLOOKUP(L6123,'[2]tabela de preços'!$A:$F,6,0)</f>
        <v xml:space="preserve">DISCOS / LIXAS / ABRASIVOS </v>
      </c>
      <c r="X6123" t="str">
        <f>VLOOKUP(L6123,'[2]tabela de preços'!$A:$G,7,0)</f>
        <v>AUTOMOTIVO</v>
      </c>
    </row>
    <row r="6124" spans="1:24" x14ac:dyDescent="0.3">
      <c r="A6124" t="s">
        <v>1468</v>
      </c>
      <c r="C6124" t="s">
        <v>4674</v>
      </c>
      <c r="D6124" s="1">
        <v>46097</v>
      </c>
      <c r="E6124" t="s">
        <v>4675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494</v>
      </c>
      <c r="K6124" t="s">
        <v>1471</v>
      </c>
      <c r="L6124">
        <v>10246</v>
      </c>
      <c r="M6124" t="s">
        <v>206</v>
      </c>
      <c r="O6124" t="s">
        <v>11</v>
      </c>
      <c r="P6124">
        <v>5102</v>
      </c>
      <c r="Q6124">
        <v>50</v>
      </c>
      <c r="R6124">
        <v>2.79</v>
      </c>
      <c r="S6124">
        <v>139.5</v>
      </c>
      <c r="T6124">
        <v>96.5</v>
      </c>
      <c r="U6124">
        <v>30.82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1468</v>
      </c>
      <c r="C6125" t="s">
        <v>4674</v>
      </c>
      <c r="D6125" s="1">
        <v>46097</v>
      </c>
      <c r="E6125" t="s">
        <v>4675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494</v>
      </c>
      <c r="K6125" t="s">
        <v>1471</v>
      </c>
      <c r="L6125">
        <v>20817</v>
      </c>
      <c r="M6125" t="s">
        <v>153</v>
      </c>
      <c r="O6125" t="s">
        <v>11</v>
      </c>
      <c r="P6125">
        <v>5102</v>
      </c>
      <c r="Q6125">
        <v>12</v>
      </c>
      <c r="R6125">
        <v>24.53</v>
      </c>
      <c r="S6125">
        <v>294.36</v>
      </c>
      <c r="T6125">
        <v>223.44</v>
      </c>
      <c r="U6125">
        <v>24.09</v>
      </c>
      <c r="V6125" t="str">
        <f>VLOOKUP(L6125,'[2]tabela de preços'!$A:$D,4,0)</f>
        <v>AUTO AMERICA</v>
      </c>
      <c r="W6125" t="str">
        <f>VLOOKUP(L6125,'[2]tabela de preços'!$A:$F,6,0)</f>
        <v>MASSA DE POLIR</v>
      </c>
      <c r="X6125" t="str">
        <f>VLOOKUP(L6125,'[2]tabela de preços'!$A:$G,7,0)</f>
        <v>AUTOMOTIVO</v>
      </c>
    </row>
    <row r="6126" spans="1:24" x14ac:dyDescent="0.3">
      <c r="A6126" t="s">
        <v>1468</v>
      </c>
      <c r="C6126" t="s">
        <v>4674</v>
      </c>
      <c r="D6126" s="1">
        <v>46097</v>
      </c>
      <c r="E6126" t="s">
        <v>4675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494</v>
      </c>
      <c r="K6126" t="s">
        <v>1471</v>
      </c>
      <c r="L6126">
        <v>21321</v>
      </c>
      <c r="M6126" t="s">
        <v>272</v>
      </c>
      <c r="O6126" t="s">
        <v>11</v>
      </c>
      <c r="P6126">
        <v>5102</v>
      </c>
      <c r="Q6126">
        <v>8</v>
      </c>
      <c r="R6126">
        <v>20.239999999999998</v>
      </c>
      <c r="S6126">
        <v>161.91999999999999</v>
      </c>
      <c r="T6126">
        <v>122.88</v>
      </c>
      <c r="U6126">
        <v>24.11</v>
      </c>
      <c r="V6126" t="str">
        <f>VLOOKUP(L6126,'[2]tabela de preços'!$A:$D,4,0)</f>
        <v>AUTO AMERICA</v>
      </c>
      <c r="W6126" t="str">
        <f>VLOOKUP(L6126,'[2]tabela de preços'!$A:$F,6,0)</f>
        <v>CERA  / LIMPEZA /  POLIMENTO VEICULAR</v>
      </c>
      <c r="X6126" t="str">
        <f>VLOOKUP(L6126,'[2]tabela de preços'!$A:$G,7,0)</f>
        <v>AUTOMOTIVO</v>
      </c>
    </row>
    <row r="6127" spans="1:24" x14ac:dyDescent="0.3">
      <c r="A6127" t="s">
        <v>4676</v>
      </c>
      <c r="C6127" t="s">
        <v>4677</v>
      </c>
      <c r="D6127" s="1">
        <v>46097</v>
      </c>
      <c r="E6127" t="s">
        <v>4678</v>
      </c>
      <c r="F6127">
        <v>9</v>
      </c>
      <c r="G6127">
        <v>236</v>
      </c>
      <c r="H6127" t="str">
        <f>VLOOKUP(G6127,[1]OPERADORES!$A:$B,2,0)</f>
        <v>DANIEL</v>
      </c>
      <c r="I6127" t="s">
        <v>21</v>
      </c>
      <c r="J6127" t="s">
        <v>372</v>
      </c>
      <c r="K6127" t="s">
        <v>4679</v>
      </c>
      <c r="L6127">
        <v>84113</v>
      </c>
      <c r="M6127" t="s">
        <v>737</v>
      </c>
      <c r="O6127" t="s">
        <v>11</v>
      </c>
      <c r="P6127">
        <v>5403</v>
      </c>
      <c r="Q6127">
        <v>5</v>
      </c>
      <c r="R6127">
        <v>157.61000000000001</v>
      </c>
      <c r="S6127">
        <v>788.05</v>
      </c>
      <c r="T6127">
        <v>584.4</v>
      </c>
      <c r="U6127">
        <v>25.84</v>
      </c>
      <c r="V6127" t="str">
        <f>VLOOKUP(L6127,'[2]tabela de preços'!$A:$D,4,0)</f>
        <v>BRASILUX</v>
      </c>
      <c r="W6127" t="str">
        <f>VLOOKUP(L6127,'[2]tabela de preços'!$A:$F,6,0)</f>
        <v>EPOXI</v>
      </c>
      <c r="X6127" t="str">
        <f>VLOOKUP(L6127,'[2]tabela de preços'!$A:$G,7,0)</f>
        <v>INDUSTRIAL</v>
      </c>
    </row>
    <row r="6128" spans="1:24" x14ac:dyDescent="0.3">
      <c r="A6128" t="s">
        <v>4676</v>
      </c>
      <c r="C6128" t="s">
        <v>4677</v>
      </c>
      <c r="D6128" s="1">
        <v>46097</v>
      </c>
      <c r="E6128" t="s">
        <v>4678</v>
      </c>
      <c r="F6128">
        <v>9</v>
      </c>
      <c r="G6128">
        <v>236</v>
      </c>
      <c r="H6128" t="str">
        <f>VLOOKUP(G6128,[1]OPERADORES!$A:$B,2,0)</f>
        <v>DANIEL</v>
      </c>
      <c r="I6128" t="s">
        <v>21</v>
      </c>
      <c r="J6128" t="s">
        <v>372</v>
      </c>
      <c r="K6128" t="s">
        <v>4679</v>
      </c>
      <c r="L6128">
        <v>84112</v>
      </c>
      <c r="M6128" t="s">
        <v>885</v>
      </c>
      <c r="O6128" t="s">
        <v>11</v>
      </c>
      <c r="P6128">
        <v>5403</v>
      </c>
      <c r="Q6128">
        <v>2</v>
      </c>
      <c r="R6128">
        <v>157.61000000000001</v>
      </c>
      <c r="S6128">
        <v>315.22000000000003</v>
      </c>
      <c r="T6128">
        <v>233.76</v>
      </c>
      <c r="U6128">
        <v>25.84</v>
      </c>
      <c r="V6128" t="str">
        <f>VLOOKUP(L6128,'[2]tabela de preços'!$A:$D,4,0)</f>
        <v>BRASILUX</v>
      </c>
      <c r="W6128" t="str">
        <f>VLOOKUP(L6128,'[2]tabela de preços'!$A:$F,6,0)</f>
        <v>EPOXI</v>
      </c>
      <c r="X6128" t="str">
        <f>VLOOKUP(L6128,'[2]tabela de preços'!$A:$G,7,0)</f>
        <v>INDUSTRIAL</v>
      </c>
    </row>
    <row r="6129" spans="1:24" x14ac:dyDescent="0.3">
      <c r="A6129" t="s">
        <v>4676</v>
      </c>
      <c r="C6129" t="s">
        <v>4677</v>
      </c>
      <c r="D6129" s="1">
        <v>46097</v>
      </c>
      <c r="E6129" t="s">
        <v>4678</v>
      </c>
      <c r="F6129">
        <v>9</v>
      </c>
      <c r="G6129">
        <v>236</v>
      </c>
      <c r="H6129" t="str">
        <f>VLOOKUP(G6129,[1]OPERADORES!$A:$B,2,0)</f>
        <v>DANIEL</v>
      </c>
      <c r="I6129" t="s">
        <v>21</v>
      </c>
      <c r="J6129" t="s">
        <v>372</v>
      </c>
      <c r="K6129" t="s">
        <v>4679</v>
      </c>
      <c r="L6129">
        <v>84423</v>
      </c>
      <c r="M6129" t="s">
        <v>1198</v>
      </c>
      <c r="O6129" t="s">
        <v>11</v>
      </c>
      <c r="P6129">
        <v>5102</v>
      </c>
      <c r="Q6129">
        <v>4</v>
      </c>
      <c r="R6129">
        <v>18.86</v>
      </c>
      <c r="S6129">
        <v>75.44</v>
      </c>
      <c r="T6129">
        <v>54.08</v>
      </c>
      <c r="U6129">
        <v>28.31</v>
      </c>
      <c r="V6129" t="str">
        <f>VLOOKUP(L6129,'[2]tabela de preços'!$A:$D,4,0)</f>
        <v>ATLAS</v>
      </c>
      <c r="W6129" t="str">
        <f>VLOOKUP(L6129,'[2]tabela de preços'!$A:$F,6,0)</f>
        <v>ROLOS / TRINCHAS / PINCÉIS / ESPÁTULAS</v>
      </c>
      <c r="X6129" t="str">
        <f>VLOOKUP(L6129,'[2]tabela de preços'!$A:$G,7,0)</f>
        <v>IMOBILIÁRIO</v>
      </c>
    </row>
    <row r="6130" spans="1:24" x14ac:dyDescent="0.3">
      <c r="A6130" t="s">
        <v>4676</v>
      </c>
      <c r="C6130" t="s">
        <v>4677</v>
      </c>
      <c r="D6130" s="1">
        <v>46097</v>
      </c>
      <c r="E6130" t="s">
        <v>4678</v>
      </c>
      <c r="F6130">
        <v>9</v>
      </c>
      <c r="G6130">
        <v>236</v>
      </c>
      <c r="H6130" t="str">
        <f>VLOOKUP(G6130,[1]OPERADORES!$A:$B,2,0)</f>
        <v>DANIEL</v>
      </c>
      <c r="I6130" t="s">
        <v>21</v>
      </c>
      <c r="J6130" t="s">
        <v>372</v>
      </c>
      <c r="K6130" t="s">
        <v>4679</v>
      </c>
      <c r="L6130">
        <v>84422</v>
      </c>
      <c r="M6130" t="s">
        <v>569</v>
      </c>
      <c r="O6130" t="s">
        <v>11</v>
      </c>
      <c r="P6130">
        <v>5102</v>
      </c>
      <c r="Q6130">
        <v>4</v>
      </c>
      <c r="R6130">
        <v>9.8699999999999992</v>
      </c>
      <c r="S6130">
        <v>39.479999999999997</v>
      </c>
      <c r="T6130">
        <v>28.32</v>
      </c>
      <c r="U6130">
        <v>28.27</v>
      </c>
      <c r="V6130" t="str">
        <f>VLOOKUP(L6130,'[2]tabela de preços'!$A:$D,4,0)</f>
        <v>ATLAS</v>
      </c>
      <c r="W6130" t="str">
        <f>VLOOKUP(L6130,'[2]tabela de preços'!$A:$F,6,0)</f>
        <v>ROLOS / TRINCHAS / PINCÉIS / ESPÁTULAS</v>
      </c>
      <c r="X6130" t="str">
        <f>VLOOKUP(L6130,'[2]tabela de preços'!$A:$G,7,0)</f>
        <v>IMOBILIÁRIO</v>
      </c>
    </row>
    <row r="6131" spans="1:24" x14ac:dyDescent="0.3">
      <c r="A6131" t="s">
        <v>4676</v>
      </c>
      <c r="C6131" t="s">
        <v>4677</v>
      </c>
      <c r="D6131" s="1">
        <v>46097</v>
      </c>
      <c r="E6131" t="s">
        <v>4678</v>
      </c>
      <c r="F6131">
        <v>9</v>
      </c>
      <c r="G6131">
        <v>236</v>
      </c>
      <c r="H6131" t="str">
        <f>VLOOKUP(G6131,[1]OPERADORES!$A:$B,2,0)</f>
        <v>DANIEL</v>
      </c>
      <c r="I6131" t="s">
        <v>21</v>
      </c>
      <c r="J6131" t="s">
        <v>372</v>
      </c>
      <c r="K6131" t="s">
        <v>4679</v>
      </c>
      <c r="L6131">
        <v>10117</v>
      </c>
      <c r="M6131" t="s">
        <v>1043</v>
      </c>
      <c r="O6131" t="s">
        <v>11</v>
      </c>
      <c r="P6131">
        <v>5102</v>
      </c>
      <c r="Q6131">
        <v>4</v>
      </c>
      <c r="R6131">
        <v>6.52</v>
      </c>
      <c r="S6131">
        <v>26.08</v>
      </c>
      <c r="T6131">
        <v>19.8</v>
      </c>
      <c r="U6131">
        <v>24.08</v>
      </c>
      <c r="V6131" t="str">
        <f>VLOOKUP(L6131,'[2]tabela de preços'!$A:$D,4,0)</f>
        <v>ATLAS</v>
      </c>
      <c r="W6131" t="str">
        <f>VLOOKUP(L6131,'[2]tabela de preços'!$A:$F,6,0)</f>
        <v>ROLOS / TRINCHAS / PINCÉIS / ESPÁTULAS</v>
      </c>
      <c r="X6131" t="str">
        <f>VLOOKUP(L6131,'[2]tabela de preços'!$A:$G,7,0)</f>
        <v>IMOBILIÁRIO</v>
      </c>
    </row>
    <row r="6132" spans="1:24" x14ac:dyDescent="0.3">
      <c r="A6132" t="s">
        <v>4676</v>
      </c>
      <c r="C6132" t="s">
        <v>4680</v>
      </c>
      <c r="D6132" s="1">
        <v>46097</v>
      </c>
      <c r="E6132" t="s">
        <v>4681</v>
      </c>
      <c r="F6132">
        <v>9</v>
      </c>
      <c r="G6132">
        <v>236</v>
      </c>
      <c r="H6132" t="str">
        <f>VLOOKUP(G6132,[1]OPERADORES!$A:$B,2,0)</f>
        <v>DANIEL</v>
      </c>
      <c r="I6132" t="s">
        <v>21</v>
      </c>
      <c r="J6132" t="s">
        <v>372</v>
      </c>
      <c r="K6132" t="s">
        <v>4679</v>
      </c>
      <c r="L6132">
        <v>84025</v>
      </c>
      <c r="M6132" t="s">
        <v>1520</v>
      </c>
      <c r="O6132" t="s">
        <v>11</v>
      </c>
      <c r="P6132">
        <v>5102</v>
      </c>
      <c r="Q6132">
        <v>1</v>
      </c>
      <c r="R6132">
        <v>83.26</v>
      </c>
      <c r="S6132">
        <v>83.26</v>
      </c>
      <c r="T6132">
        <v>61.04</v>
      </c>
      <c r="U6132">
        <v>26.69</v>
      </c>
      <c r="V6132" t="str">
        <f>VLOOKUP(L6132,'[2]tabela de preços'!$A:$D,4,0)</f>
        <v>BRASILUX</v>
      </c>
      <c r="W6132" t="str">
        <f>VLOOKUP(L6132,'[2]tabela de preços'!$A:$F,6,0)</f>
        <v>EPOXI</v>
      </c>
      <c r="X6132" t="str">
        <f>VLOOKUP(L6132,'[2]tabela de preços'!$A:$G,7,0)</f>
        <v>INDUSTRIAL</v>
      </c>
    </row>
    <row r="6133" spans="1:24" x14ac:dyDescent="0.3">
      <c r="A6133" t="s">
        <v>4676</v>
      </c>
      <c r="C6133" t="s">
        <v>4680</v>
      </c>
      <c r="D6133" s="1">
        <v>46097</v>
      </c>
      <c r="E6133" t="s">
        <v>4681</v>
      </c>
      <c r="F6133">
        <v>9</v>
      </c>
      <c r="G6133">
        <v>236</v>
      </c>
      <c r="H6133" t="str">
        <f>VLOOKUP(G6133,[1]OPERADORES!$A:$B,2,0)</f>
        <v>DANIEL</v>
      </c>
      <c r="I6133" t="s">
        <v>21</v>
      </c>
      <c r="J6133" t="s">
        <v>372</v>
      </c>
      <c r="K6133" t="s">
        <v>4679</v>
      </c>
      <c r="L6133">
        <v>84785</v>
      </c>
      <c r="M6133" t="s">
        <v>944</v>
      </c>
      <c r="O6133" t="s">
        <v>11</v>
      </c>
      <c r="P6133">
        <v>5403</v>
      </c>
      <c r="Q6133">
        <v>2</v>
      </c>
      <c r="R6133">
        <v>178.31</v>
      </c>
      <c r="S6133">
        <v>356.62</v>
      </c>
      <c r="T6133">
        <v>261.44</v>
      </c>
      <c r="U6133">
        <v>26.69</v>
      </c>
      <c r="V6133" t="str">
        <f>VLOOKUP(L6133,'[2]tabela de preços'!$A:$D,4,0)</f>
        <v>BRASILUX</v>
      </c>
      <c r="W6133" t="str">
        <f>VLOOKUP(L6133,'[2]tabela de preços'!$A:$F,6,0)</f>
        <v>EPOXI</v>
      </c>
      <c r="X6133" t="str">
        <f>VLOOKUP(L6133,'[2]tabela de preços'!$A:$G,7,0)</f>
        <v>INDUSTRIAL</v>
      </c>
    </row>
    <row r="6134" spans="1:24" x14ac:dyDescent="0.3">
      <c r="A6134" t="s">
        <v>1649</v>
      </c>
      <c r="B6134" t="s">
        <v>1650</v>
      </c>
      <c r="C6134" t="s">
        <v>4682</v>
      </c>
      <c r="D6134" s="1">
        <v>46097</v>
      </c>
      <c r="E6134" t="s">
        <v>4683</v>
      </c>
      <c r="F6134">
        <v>9</v>
      </c>
      <c r="G6134">
        <v>236</v>
      </c>
      <c r="H6134" t="str">
        <f>VLOOKUP(G6134,[1]OPERADORES!$A:$B,2,0)</f>
        <v>DANIEL</v>
      </c>
      <c r="I6134" t="s">
        <v>21</v>
      </c>
      <c r="J6134" t="s">
        <v>1653</v>
      </c>
      <c r="K6134" t="s">
        <v>1654</v>
      </c>
      <c r="L6134">
        <v>10236</v>
      </c>
      <c r="M6134" t="s">
        <v>133</v>
      </c>
      <c r="O6134" t="s">
        <v>11</v>
      </c>
      <c r="P6134">
        <v>5102</v>
      </c>
      <c r="Q6134">
        <v>102</v>
      </c>
      <c r="R6134">
        <v>2.79</v>
      </c>
      <c r="S6134">
        <v>284.58</v>
      </c>
      <c r="T6134">
        <v>236.64</v>
      </c>
      <c r="U6134">
        <v>16.850000000000001</v>
      </c>
      <c r="V6134" t="str">
        <f>VLOOKUP(L6134,'[2]tabela de preços'!$A:$D,4,0)</f>
        <v>NORTON</v>
      </c>
      <c r="W6134" t="str">
        <f>VLOOKUP(L6134,'[2]tabela de preços'!$A:$F,6,0)</f>
        <v xml:space="preserve">DISCOS / LIXAS / ABRASIVOS </v>
      </c>
      <c r="X6134" t="str">
        <f>VLOOKUP(L6134,'[2]tabela de preços'!$A:$G,7,0)</f>
        <v>AUTOMOTIVO</v>
      </c>
    </row>
    <row r="6135" spans="1:24" x14ac:dyDescent="0.3">
      <c r="A6135" t="s">
        <v>1649</v>
      </c>
      <c r="B6135" t="s">
        <v>1650</v>
      </c>
      <c r="C6135" t="s">
        <v>4682</v>
      </c>
      <c r="D6135" s="1">
        <v>46097</v>
      </c>
      <c r="E6135" t="s">
        <v>4683</v>
      </c>
      <c r="F6135">
        <v>9</v>
      </c>
      <c r="G6135">
        <v>236</v>
      </c>
      <c r="H6135" t="str">
        <f>VLOOKUP(G6135,[1]OPERADORES!$A:$B,2,0)</f>
        <v>DANIEL</v>
      </c>
      <c r="I6135" t="s">
        <v>21</v>
      </c>
      <c r="J6135" t="s">
        <v>1653</v>
      </c>
      <c r="K6135" t="s">
        <v>1654</v>
      </c>
      <c r="L6135">
        <v>10226</v>
      </c>
      <c r="M6135" t="s">
        <v>145</v>
      </c>
      <c r="O6135" t="s">
        <v>11</v>
      </c>
      <c r="P6135">
        <v>5102</v>
      </c>
      <c r="Q6135">
        <v>102</v>
      </c>
      <c r="R6135">
        <v>2.79</v>
      </c>
      <c r="S6135">
        <v>284.58</v>
      </c>
      <c r="T6135">
        <v>236.64</v>
      </c>
      <c r="U6135">
        <v>16.850000000000001</v>
      </c>
      <c r="V6135" t="str">
        <f>VLOOKUP(L6135,'[2]tabela de preços'!$A:$D,4,0)</f>
        <v>NORTON</v>
      </c>
      <c r="W6135" t="str">
        <f>VLOOKUP(L6135,'[2]tabela de preços'!$A:$F,6,0)</f>
        <v xml:space="preserve">DISCOS / LIXAS / ABRASIVOS </v>
      </c>
      <c r="X6135" t="str">
        <f>VLOOKUP(L6135,'[2]tabela de preços'!$A:$G,7,0)</f>
        <v>AUTOMOTIVO</v>
      </c>
    </row>
    <row r="6136" spans="1:24" x14ac:dyDescent="0.3">
      <c r="A6136" t="s">
        <v>1649</v>
      </c>
      <c r="B6136" t="s">
        <v>1650</v>
      </c>
      <c r="C6136" t="s">
        <v>4682</v>
      </c>
      <c r="D6136" s="1">
        <v>46097</v>
      </c>
      <c r="E6136" t="s">
        <v>4683</v>
      </c>
      <c r="F6136">
        <v>9</v>
      </c>
      <c r="G6136">
        <v>236</v>
      </c>
      <c r="H6136" t="str">
        <f>VLOOKUP(G6136,[1]OPERADORES!$A:$B,2,0)</f>
        <v>DANIEL</v>
      </c>
      <c r="I6136" t="s">
        <v>21</v>
      </c>
      <c r="J6136" t="s">
        <v>1653</v>
      </c>
      <c r="K6136" t="s">
        <v>1654</v>
      </c>
      <c r="L6136">
        <v>10230</v>
      </c>
      <c r="M6136" t="s">
        <v>193</v>
      </c>
      <c r="O6136" t="s">
        <v>11</v>
      </c>
      <c r="P6136">
        <v>5102</v>
      </c>
      <c r="Q6136">
        <v>102</v>
      </c>
      <c r="R6136">
        <v>2.79</v>
      </c>
      <c r="S6136">
        <v>284.58</v>
      </c>
      <c r="T6136">
        <v>236.64</v>
      </c>
      <c r="U6136">
        <v>16.850000000000001</v>
      </c>
      <c r="V6136" t="str">
        <f>VLOOKUP(L6136,'[2]tabela de preços'!$A:$D,4,0)</f>
        <v>NORTON</v>
      </c>
      <c r="W6136" t="str">
        <f>VLOOKUP(L6136,'[2]tabela de preços'!$A:$F,6,0)</f>
        <v xml:space="preserve">DISCOS / LIXAS / ABRASIVOS </v>
      </c>
      <c r="X6136" t="str">
        <f>VLOOKUP(L6136,'[2]tabela de preços'!$A:$G,7,0)</f>
        <v>AUTOMOTIVO</v>
      </c>
    </row>
    <row r="6137" spans="1:24" x14ac:dyDescent="0.3">
      <c r="A6137" t="s">
        <v>1649</v>
      </c>
      <c r="B6137" t="s">
        <v>1650</v>
      </c>
      <c r="C6137" t="s">
        <v>4682</v>
      </c>
      <c r="D6137" s="1">
        <v>46097</v>
      </c>
      <c r="E6137" t="s">
        <v>4683</v>
      </c>
      <c r="F6137">
        <v>9</v>
      </c>
      <c r="G6137">
        <v>236</v>
      </c>
      <c r="H6137" t="str">
        <f>VLOOKUP(G6137,[1]OPERADORES!$A:$B,2,0)</f>
        <v>DANIEL</v>
      </c>
      <c r="I6137" t="s">
        <v>21</v>
      </c>
      <c r="J6137" t="s">
        <v>1653</v>
      </c>
      <c r="K6137" t="s">
        <v>1654</v>
      </c>
      <c r="L6137">
        <v>10238</v>
      </c>
      <c r="M6137" t="s">
        <v>79</v>
      </c>
      <c r="O6137" t="s">
        <v>11</v>
      </c>
      <c r="P6137">
        <v>5102</v>
      </c>
      <c r="Q6137">
        <v>50</v>
      </c>
      <c r="R6137">
        <v>2.79</v>
      </c>
      <c r="S6137">
        <v>139.5</v>
      </c>
      <c r="T6137">
        <v>112</v>
      </c>
      <c r="U6137">
        <v>19.71</v>
      </c>
      <c r="V6137" t="str">
        <f>VLOOKUP(L6137,'[2]tabela de preços'!$A:$D,4,0)</f>
        <v>NORTON</v>
      </c>
      <c r="W6137" t="str">
        <f>VLOOKUP(L6137,'[2]tabela de preços'!$A:$F,6,0)</f>
        <v xml:space="preserve">DISCOS / LIXAS / ABRASIVOS </v>
      </c>
      <c r="X6137" t="str">
        <f>VLOOKUP(L6137,'[2]tabela de preços'!$A:$G,7,0)</f>
        <v>AUTOMOTIVO</v>
      </c>
    </row>
    <row r="6138" spans="1:24" x14ac:dyDescent="0.3">
      <c r="A6138" t="s">
        <v>1649</v>
      </c>
      <c r="B6138" t="s">
        <v>1650</v>
      </c>
      <c r="C6138" t="s">
        <v>4682</v>
      </c>
      <c r="D6138" s="1">
        <v>46097</v>
      </c>
      <c r="E6138" t="s">
        <v>4683</v>
      </c>
      <c r="F6138">
        <v>9</v>
      </c>
      <c r="G6138">
        <v>236</v>
      </c>
      <c r="H6138" t="str">
        <f>VLOOKUP(G6138,[1]OPERADORES!$A:$B,2,0)</f>
        <v>DANIEL</v>
      </c>
      <c r="I6138" t="s">
        <v>21</v>
      </c>
      <c r="J6138" t="s">
        <v>1653</v>
      </c>
      <c r="K6138" t="s">
        <v>1654</v>
      </c>
      <c r="L6138">
        <v>10243</v>
      </c>
      <c r="M6138" t="s">
        <v>83</v>
      </c>
      <c r="O6138" t="s">
        <v>11</v>
      </c>
      <c r="P6138">
        <v>5102</v>
      </c>
      <c r="Q6138">
        <v>50</v>
      </c>
      <c r="R6138">
        <v>2.79</v>
      </c>
      <c r="S6138">
        <v>139.5</v>
      </c>
      <c r="T6138">
        <v>96.5</v>
      </c>
      <c r="U6138">
        <v>30.82</v>
      </c>
      <c r="V6138" t="str">
        <f>VLOOKUP(L6138,'[2]tabela de preços'!$A:$D,4,0)</f>
        <v>NORTON</v>
      </c>
      <c r="W6138" t="str">
        <f>VLOOKUP(L6138,'[2]tabela de preços'!$A:$F,6,0)</f>
        <v xml:space="preserve">DISCOS / LIXAS / ABRASIVOS </v>
      </c>
      <c r="X6138" t="str">
        <f>VLOOKUP(L6138,'[2]tabela de preços'!$A:$G,7,0)</f>
        <v>AUTOMOTIVO</v>
      </c>
    </row>
    <row r="6139" spans="1:24" x14ac:dyDescent="0.3">
      <c r="A6139" t="s">
        <v>1649</v>
      </c>
      <c r="B6139" t="s">
        <v>1650</v>
      </c>
      <c r="C6139" t="s">
        <v>4682</v>
      </c>
      <c r="D6139" s="1">
        <v>46097</v>
      </c>
      <c r="E6139" t="s">
        <v>4683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1653</v>
      </c>
      <c r="K6139" t="s">
        <v>1654</v>
      </c>
      <c r="L6139">
        <v>87043</v>
      </c>
      <c r="M6139" t="s">
        <v>217</v>
      </c>
      <c r="O6139" t="s">
        <v>11</v>
      </c>
      <c r="P6139">
        <v>5102</v>
      </c>
      <c r="Q6139">
        <v>40</v>
      </c>
      <c r="R6139">
        <v>21.89</v>
      </c>
      <c r="S6139">
        <v>875.6</v>
      </c>
      <c r="T6139">
        <v>720.8</v>
      </c>
      <c r="U6139">
        <v>17.68</v>
      </c>
      <c r="V6139" t="str">
        <f>VLOOKUP(L6139,'[2]tabela de preços'!$A:$D,4,0)</f>
        <v>ROBERLO</v>
      </c>
      <c r="W6139" t="str">
        <f>VLOOKUP(L6139,'[2]tabela de preços'!$A:$F,6,0)</f>
        <v>MASSA POLIÉSTER</v>
      </c>
      <c r="X6139" t="str">
        <f>VLOOKUP(L6139,'[2]tabela de preços'!$A:$G,7,0)</f>
        <v>AUTOMOTIVO</v>
      </c>
    </row>
    <row r="6140" spans="1:24" x14ac:dyDescent="0.3">
      <c r="A6140" t="s">
        <v>1649</v>
      </c>
      <c r="B6140" t="s">
        <v>1650</v>
      </c>
      <c r="C6140" t="s">
        <v>4684</v>
      </c>
      <c r="D6140" s="1">
        <v>46097</v>
      </c>
      <c r="E6140" t="s">
        <v>4685</v>
      </c>
      <c r="F6140">
        <v>9</v>
      </c>
      <c r="G6140">
        <v>236</v>
      </c>
      <c r="H6140" t="str">
        <f>VLOOKUP(G6140,[1]OPERADORES!$A:$B,2,0)</f>
        <v>DANIEL</v>
      </c>
      <c r="I6140" t="s">
        <v>21</v>
      </c>
      <c r="J6140" t="s">
        <v>1653</v>
      </c>
      <c r="K6140" t="s">
        <v>1654</v>
      </c>
      <c r="L6140">
        <v>24248</v>
      </c>
      <c r="M6140" t="s">
        <v>107</v>
      </c>
      <c r="O6140" t="s">
        <v>11</v>
      </c>
      <c r="P6140">
        <v>5102</v>
      </c>
      <c r="Q6140">
        <v>24</v>
      </c>
      <c r="R6140">
        <v>7.9</v>
      </c>
      <c r="S6140">
        <v>189.6</v>
      </c>
      <c r="T6140">
        <v>156</v>
      </c>
      <c r="U6140">
        <v>17.72</v>
      </c>
      <c r="V6140" t="str">
        <f>VLOOKUP(L6140,'[2]tabela de preços'!$A:$D,4,0)</f>
        <v>SHERWIN WILLIAMS</v>
      </c>
      <c r="W6140" t="str">
        <f>VLOOKUP(L6140,'[2]tabela de preços'!$A:$F,6,0)</f>
        <v>PRIMER AUTOMOTIVO</v>
      </c>
      <c r="X6140" t="str">
        <f>VLOOKUP(L6140,'[2]tabela de preços'!$A:$G,7,0)</f>
        <v>AUTOMOTIVO</v>
      </c>
    </row>
    <row r="6141" spans="1:24" x14ac:dyDescent="0.3">
      <c r="A6141" t="s">
        <v>1649</v>
      </c>
      <c r="B6141" t="s">
        <v>1650</v>
      </c>
      <c r="C6141" t="s">
        <v>4684</v>
      </c>
      <c r="D6141" s="1">
        <v>46097</v>
      </c>
      <c r="E6141" t="s">
        <v>4685</v>
      </c>
      <c r="F6141">
        <v>9</v>
      </c>
      <c r="G6141">
        <v>236</v>
      </c>
      <c r="H6141" t="str">
        <f>VLOOKUP(G6141,[1]OPERADORES!$A:$B,2,0)</f>
        <v>DANIEL</v>
      </c>
      <c r="I6141" t="s">
        <v>21</v>
      </c>
      <c r="J6141" t="s">
        <v>1653</v>
      </c>
      <c r="K6141" t="s">
        <v>1654</v>
      </c>
      <c r="L6141">
        <v>24247</v>
      </c>
      <c r="M6141" t="s">
        <v>160</v>
      </c>
      <c r="O6141" t="s">
        <v>11</v>
      </c>
      <c r="P6141">
        <v>5403</v>
      </c>
      <c r="Q6141">
        <v>24</v>
      </c>
      <c r="R6141">
        <v>20.9</v>
      </c>
      <c r="S6141">
        <v>501.6</v>
      </c>
      <c r="T6141">
        <v>404.88</v>
      </c>
      <c r="U6141">
        <v>19.28</v>
      </c>
      <c r="V6141" t="str">
        <f>VLOOKUP(L6141,'[2]tabela de preços'!$A:$D,4,0)</f>
        <v>SHERWIN WILLIAMS</v>
      </c>
      <c r="W6141" t="str">
        <f>VLOOKUP(L6141,'[2]tabela de preços'!$A:$F,6,0)</f>
        <v>PRIMER AUTOMOTIVO</v>
      </c>
      <c r="X6141" t="str">
        <f>VLOOKUP(L6141,'[2]tabela de preços'!$A:$G,7,0)</f>
        <v>AUTOMOTIVO</v>
      </c>
    </row>
    <row r="6142" spans="1:24" x14ac:dyDescent="0.3">
      <c r="A6142" t="s">
        <v>4686</v>
      </c>
      <c r="C6142" t="s">
        <v>4687</v>
      </c>
      <c r="D6142" s="1">
        <v>46097</v>
      </c>
      <c r="E6142" t="s">
        <v>4688</v>
      </c>
      <c r="F6142">
        <v>9</v>
      </c>
      <c r="G6142">
        <v>236</v>
      </c>
      <c r="H6142" t="str">
        <f>VLOOKUP(G6142,[1]OPERADORES!$A:$B,2,0)</f>
        <v>DANIEL</v>
      </c>
      <c r="I6142" t="s">
        <v>21</v>
      </c>
      <c r="J6142" t="s">
        <v>450</v>
      </c>
      <c r="K6142" t="s">
        <v>4689</v>
      </c>
      <c r="L6142">
        <v>10067</v>
      </c>
      <c r="M6142" t="s">
        <v>177</v>
      </c>
      <c r="O6142" t="s">
        <v>11</v>
      </c>
      <c r="P6142">
        <v>5102</v>
      </c>
      <c r="Q6142">
        <v>1</v>
      </c>
      <c r="R6142">
        <v>88.9</v>
      </c>
      <c r="S6142">
        <v>88.9</v>
      </c>
      <c r="T6142">
        <v>73.58</v>
      </c>
      <c r="U6142">
        <v>17.23</v>
      </c>
      <c r="V6142" t="str">
        <f>VLOOKUP(L6142,'[2]tabela de preços'!$A:$D,4,0)</f>
        <v>3M</v>
      </c>
      <c r="W6142" t="str">
        <f>VLOOKUP(L6142,'[2]tabela de preços'!$A:$F,6,0)</f>
        <v>BOINAS PARA POLIMENTO</v>
      </c>
      <c r="X6142" t="str">
        <f>VLOOKUP(L6142,'[2]tabela de preços'!$A:$G,7,0)</f>
        <v>AUTOMOTIVO</v>
      </c>
    </row>
    <row r="6143" spans="1:24" x14ac:dyDescent="0.3">
      <c r="A6143" t="s">
        <v>4686</v>
      </c>
      <c r="C6143" t="s">
        <v>4687</v>
      </c>
      <c r="D6143" s="1">
        <v>46097</v>
      </c>
      <c r="E6143" t="s">
        <v>4688</v>
      </c>
      <c r="F6143">
        <v>9</v>
      </c>
      <c r="G6143">
        <v>236</v>
      </c>
      <c r="H6143" t="str">
        <f>VLOOKUP(G6143,[1]OPERADORES!$A:$B,2,0)</f>
        <v>DANIEL</v>
      </c>
      <c r="I6143" t="s">
        <v>21</v>
      </c>
      <c r="J6143" t="s">
        <v>450</v>
      </c>
      <c r="K6143" t="s">
        <v>4689</v>
      </c>
      <c r="L6143">
        <v>24248</v>
      </c>
      <c r="M6143" t="s">
        <v>107</v>
      </c>
      <c r="O6143" t="s">
        <v>11</v>
      </c>
      <c r="P6143">
        <v>5102</v>
      </c>
      <c r="Q6143">
        <v>12</v>
      </c>
      <c r="R6143">
        <v>7.9</v>
      </c>
      <c r="S6143">
        <v>94.8</v>
      </c>
      <c r="T6143">
        <v>78</v>
      </c>
      <c r="U6143">
        <v>17.72</v>
      </c>
      <c r="V6143" t="str">
        <f>VLOOKUP(L6143,'[2]tabela de preços'!$A:$D,4,0)</f>
        <v>SHERWIN WILLIAMS</v>
      </c>
      <c r="W6143" t="str">
        <f>VLOOKUP(L6143,'[2]tabela de preços'!$A:$F,6,0)</f>
        <v>PRIMER AUTOMOTIVO</v>
      </c>
      <c r="X6143" t="str">
        <f>VLOOKUP(L6143,'[2]tabela de preços'!$A:$G,7,0)</f>
        <v>AUTOMOTIVO</v>
      </c>
    </row>
    <row r="6144" spans="1:24" x14ac:dyDescent="0.3">
      <c r="A6144" t="s">
        <v>4686</v>
      </c>
      <c r="C6144" t="s">
        <v>4687</v>
      </c>
      <c r="D6144" s="1">
        <v>46097</v>
      </c>
      <c r="E6144" t="s">
        <v>4688</v>
      </c>
      <c r="F6144">
        <v>9</v>
      </c>
      <c r="G6144">
        <v>236</v>
      </c>
      <c r="H6144" t="str">
        <f>VLOOKUP(G6144,[1]OPERADORES!$A:$B,2,0)</f>
        <v>DANIEL</v>
      </c>
      <c r="I6144" t="s">
        <v>21</v>
      </c>
      <c r="J6144" t="s">
        <v>450</v>
      </c>
      <c r="K6144" t="s">
        <v>4689</v>
      </c>
      <c r="L6144">
        <v>23364</v>
      </c>
      <c r="M6144" t="s">
        <v>3548</v>
      </c>
      <c r="O6144" t="s">
        <v>11</v>
      </c>
      <c r="P6144">
        <v>5102</v>
      </c>
      <c r="Q6144">
        <v>2</v>
      </c>
      <c r="R6144">
        <v>6.7</v>
      </c>
      <c r="S6144">
        <v>13.4</v>
      </c>
      <c r="T6144">
        <v>9.82</v>
      </c>
      <c r="U6144">
        <v>26.72</v>
      </c>
      <c r="V6144" t="str">
        <f>VLOOKUP(L6144,'[2]tabela de preços'!$A:$D,4,0)</f>
        <v>AUTO AMERICA</v>
      </c>
      <c r="W6144" t="str">
        <f>VLOOKUP(L6144,'[2]tabela de preços'!$A:$F,6,0)</f>
        <v>FLANELAS / PANOS</v>
      </c>
      <c r="X6144" t="str">
        <f>VLOOKUP(L6144,'[2]tabela de preços'!$A:$G,7,0)</f>
        <v>AUTOMOTIVO</v>
      </c>
    </row>
    <row r="6145" spans="1:24" x14ac:dyDescent="0.3">
      <c r="A6145" t="s">
        <v>4686</v>
      </c>
      <c r="C6145" t="s">
        <v>4687</v>
      </c>
      <c r="D6145" s="1">
        <v>46097</v>
      </c>
      <c r="E6145" t="s">
        <v>4688</v>
      </c>
      <c r="F6145">
        <v>9</v>
      </c>
      <c r="G6145">
        <v>236</v>
      </c>
      <c r="H6145" t="str">
        <f>VLOOKUP(G6145,[1]OPERADORES!$A:$B,2,0)</f>
        <v>DANIEL</v>
      </c>
      <c r="I6145" t="s">
        <v>21</v>
      </c>
      <c r="J6145" t="s">
        <v>450</v>
      </c>
      <c r="K6145" t="s">
        <v>4689</v>
      </c>
      <c r="L6145">
        <v>10238</v>
      </c>
      <c r="M6145" t="s">
        <v>79</v>
      </c>
      <c r="O6145" t="s">
        <v>11</v>
      </c>
      <c r="P6145">
        <v>5102</v>
      </c>
      <c r="Q6145">
        <v>50</v>
      </c>
      <c r="R6145">
        <v>2.79</v>
      </c>
      <c r="S6145">
        <v>139.5</v>
      </c>
      <c r="T6145">
        <v>112</v>
      </c>
      <c r="U6145">
        <v>19.71</v>
      </c>
      <c r="V6145" t="str">
        <f>VLOOKUP(L6145,'[2]tabela de preços'!$A:$D,4,0)</f>
        <v>NORTON</v>
      </c>
      <c r="W6145" t="str">
        <f>VLOOKUP(L6145,'[2]tabela de preços'!$A:$F,6,0)</f>
        <v xml:space="preserve">DISCOS / LIXAS / ABRASIVOS </v>
      </c>
      <c r="X6145" t="str">
        <f>VLOOKUP(L6145,'[2]tabela de preços'!$A:$G,7,0)</f>
        <v>AUTOMOTIVO</v>
      </c>
    </row>
    <row r="6146" spans="1:24" x14ac:dyDescent="0.3">
      <c r="A6146" t="s">
        <v>4686</v>
      </c>
      <c r="C6146" t="s">
        <v>4687</v>
      </c>
      <c r="D6146" s="1">
        <v>46097</v>
      </c>
      <c r="E6146" t="s">
        <v>4688</v>
      </c>
      <c r="F6146">
        <v>9</v>
      </c>
      <c r="G6146">
        <v>236</v>
      </c>
      <c r="H6146" t="str">
        <f>VLOOKUP(G6146,[1]OPERADORES!$A:$B,2,0)</f>
        <v>DANIEL</v>
      </c>
      <c r="I6146" t="s">
        <v>21</v>
      </c>
      <c r="J6146" t="s">
        <v>450</v>
      </c>
      <c r="K6146" t="s">
        <v>4689</v>
      </c>
      <c r="L6146">
        <v>10243</v>
      </c>
      <c r="M6146" t="s">
        <v>83</v>
      </c>
      <c r="O6146" t="s">
        <v>11</v>
      </c>
      <c r="P6146">
        <v>5102</v>
      </c>
      <c r="Q6146">
        <v>50</v>
      </c>
      <c r="R6146">
        <v>2.79</v>
      </c>
      <c r="S6146">
        <v>139.5</v>
      </c>
      <c r="T6146">
        <v>96.5</v>
      </c>
      <c r="U6146">
        <v>30.82</v>
      </c>
      <c r="V6146" t="str">
        <f>VLOOKUP(L6146,'[2]tabela de preços'!$A:$D,4,0)</f>
        <v>NORTON</v>
      </c>
      <c r="W6146" t="str">
        <f>VLOOKUP(L6146,'[2]tabela de preços'!$A:$F,6,0)</f>
        <v xml:space="preserve">DISCOS / LIXAS / ABRASIVOS </v>
      </c>
      <c r="X6146" t="str">
        <f>VLOOKUP(L6146,'[2]tabela de preços'!$A:$G,7,0)</f>
        <v>AUTOMOTIVO</v>
      </c>
    </row>
    <row r="6147" spans="1:24" x14ac:dyDescent="0.3">
      <c r="A6147" t="s">
        <v>4686</v>
      </c>
      <c r="C6147" t="s">
        <v>4687</v>
      </c>
      <c r="D6147" s="1">
        <v>46097</v>
      </c>
      <c r="E6147" t="s">
        <v>4688</v>
      </c>
      <c r="F6147">
        <v>9</v>
      </c>
      <c r="G6147">
        <v>236</v>
      </c>
      <c r="H6147" t="str">
        <f>VLOOKUP(G6147,[1]OPERADORES!$A:$B,2,0)</f>
        <v>DANIEL</v>
      </c>
      <c r="I6147" t="s">
        <v>21</v>
      </c>
      <c r="J6147" t="s">
        <v>450</v>
      </c>
      <c r="K6147" t="s">
        <v>4689</v>
      </c>
      <c r="L6147">
        <v>10245</v>
      </c>
      <c r="M6147" t="s">
        <v>195</v>
      </c>
      <c r="O6147" t="s">
        <v>11</v>
      </c>
      <c r="P6147">
        <v>5102</v>
      </c>
      <c r="Q6147">
        <v>50</v>
      </c>
      <c r="R6147">
        <v>2.79</v>
      </c>
      <c r="S6147">
        <v>139.5</v>
      </c>
      <c r="T6147">
        <v>96.5</v>
      </c>
      <c r="U6147">
        <v>30.82</v>
      </c>
      <c r="V6147" t="str">
        <f>VLOOKUP(L6147,'[2]tabela de preços'!$A:$D,4,0)</f>
        <v>NORTON</v>
      </c>
      <c r="W6147" t="str">
        <f>VLOOKUP(L6147,'[2]tabela de preços'!$A:$F,6,0)</f>
        <v xml:space="preserve">DISCOS / LIXAS / ABRASIVOS </v>
      </c>
      <c r="X6147" t="str">
        <f>VLOOKUP(L6147,'[2]tabela de preços'!$A:$G,7,0)</f>
        <v>AUTOMOTIVO</v>
      </c>
    </row>
    <row r="6148" spans="1:24" x14ac:dyDescent="0.3">
      <c r="A6148" t="s">
        <v>4686</v>
      </c>
      <c r="C6148" t="s">
        <v>4687</v>
      </c>
      <c r="D6148" s="1">
        <v>46097</v>
      </c>
      <c r="E6148" t="s">
        <v>4688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450</v>
      </c>
      <c r="K6148" t="s">
        <v>4689</v>
      </c>
      <c r="L6148">
        <v>24247</v>
      </c>
      <c r="M6148" t="s">
        <v>160</v>
      </c>
      <c r="O6148" t="s">
        <v>11</v>
      </c>
      <c r="P6148">
        <v>5403</v>
      </c>
      <c r="Q6148">
        <v>12</v>
      </c>
      <c r="R6148">
        <v>20.9</v>
      </c>
      <c r="S6148">
        <v>250.8</v>
      </c>
      <c r="T6148">
        <v>202.44</v>
      </c>
      <c r="U6148">
        <v>19.28</v>
      </c>
      <c r="V6148" t="str">
        <f>VLOOKUP(L6148,'[2]tabela de preços'!$A:$D,4,0)</f>
        <v>SHERWIN WILLIAMS</v>
      </c>
      <c r="W6148" t="str">
        <f>VLOOKUP(L6148,'[2]tabela de preços'!$A:$F,6,0)</f>
        <v>PRIMER AUTOMOTIVO</v>
      </c>
      <c r="X6148" t="str">
        <f>VLOOKUP(L6148,'[2]tabela de preços'!$A:$G,7,0)</f>
        <v>AUTOMOTIVO</v>
      </c>
    </row>
    <row r="6149" spans="1:24" x14ac:dyDescent="0.3">
      <c r="A6149" t="s">
        <v>4686</v>
      </c>
      <c r="C6149" t="s">
        <v>4687</v>
      </c>
      <c r="D6149" s="1">
        <v>46097</v>
      </c>
      <c r="E6149" t="s">
        <v>4688</v>
      </c>
      <c r="F6149">
        <v>9</v>
      </c>
      <c r="G6149">
        <v>236</v>
      </c>
      <c r="H6149" t="str">
        <f>VLOOKUP(G6149,[1]OPERADORES!$A:$B,2,0)</f>
        <v>DANIEL</v>
      </c>
      <c r="I6149" t="s">
        <v>21</v>
      </c>
      <c r="J6149" t="s">
        <v>450</v>
      </c>
      <c r="K6149" t="s">
        <v>4689</v>
      </c>
      <c r="L6149">
        <v>84560</v>
      </c>
      <c r="M6149" t="s">
        <v>118</v>
      </c>
      <c r="O6149" t="s">
        <v>11</v>
      </c>
      <c r="P6149">
        <v>5102</v>
      </c>
      <c r="Q6149">
        <v>1</v>
      </c>
      <c r="R6149">
        <v>49.89</v>
      </c>
      <c r="S6149">
        <v>49.89</v>
      </c>
      <c r="T6149">
        <v>41.13</v>
      </c>
      <c r="U6149">
        <v>17.559999999999999</v>
      </c>
      <c r="V6149" t="str">
        <f>VLOOKUP(L6149,'[2]tabela de preços'!$A:$D,4,0)</f>
        <v>BRASILUX</v>
      </c>
      <c r="W6149" t="str">
        <f>VLOOKUP(L6149,'[2]tabela de preços'!$A:$F,6,0)</f>
        <v>THINNER DE LIMPEZA</v>
      </c>
      <c r="X6149" t="str">
        <f>VLOOKUP(L6149,'[2]tabela de preços'!$A:$G,7,0)</f>
        <v>THINNER</v>
      </c>
    </row>
    <row r="6150" spans="1:24" x14ac:dyDescent="0.3">
      <c r="A6150" t="s">
        <v>2699</v>
      </c>
      <c r="C6150" t="s">
        <v>4690</v>
      </c>
      <c r="D6150" s="1">
        <v>46097</v>
      </c>
      <c r="E6150" t="s">
        <v>4691</v>
      </c>
      <c r="F6150">
        <v>9</v>
      </c>
      <c r="G6150">
        <v>174</v>
      </c>
      <c r="H6150" t="str">
        <f>VLOOKUP(G6150,[1]OPERADORES!$A:$B,2,0)</f>
        <v>MIRIÃ LOBATO RODRIGUES</v>
      </c>
      <c r="I6150" t="s">
        <v>21</v>
      </c>
      <c r="J6150" t="s">
        <v>587</v>
      </c>
      <c r="K6150" t="s">
        <v>2477</v>
      </c>
      <c r="L6150">
        <v>22684</v>
      </c>
      <c r="M6150" t="s">
        <v>73</v>
      </c>
      <c r="O6150" t="s">
        <v>11</v>
      </c>
      <c r="P6150">
        <v>5102</v>
      </c>
      <c r="Q6150">
        <v>160</v>
      </c>
      <c r="R6150">
        <v>3.65</v>
      </c>
      <c r="S6150">
        <v>584</v>
      </c>
      <c r="T6150">
        <v>492.8</v>
      </c>
      <c r="U6150">
        <v>15.62</v>
      </c>
      <c r="V6150" t="str">
        <f>VLOOKUP(L6150,'[2]tabela de preços'!$A:$D,4,0)</f>
        <v>3M</v>
      </c>
      <c r="W6150" t="str">
        <f>VLOOKUP(L6150,'[2]tabela de preços'!$A:$F,6,0)</f>
        <v>FITA AUTOMOTIVA</v>
      </c>
      <c r="X6150" t="str">
        <f>VLOOKUP(L6150,'[2]tabela de preços'!$A:$G,7,0)</f>
        <v>AUTOMOTIVO</v>
      </c>
    </row>
    <row r="6151" spans="1:24" x14ac:dyDescent="0.3">
      <c r="A6151" t="s">
        <v>2699</v>
      </c>
      <c r="C6151" t="s">
        <v>4690</v>
      </c>
      <c r="D6151" s="1">
        <v>46097</v>
      </c>
      <c r="E6151" t="s">
        <v>4691</v>
      </c>
      <c r="F6151">
        <v>9</v>
      </c>
      <c r="G6151">
        <v>174</v>
      </c>
      <c r="H6151" t="str">
        <f>VLOOKUP(G6151,[1]OPERADORES!$A:$B,2,0)</f>
        <v>MIRIÃ LOBATO RODRIGUES</v>
      </c>
      <c r="I6151" t="s">
        <v>21</v>
      </c>
      <c r="J6151" t="s">
        <v>587</v>
      </c>
      <c r="K6151" t="s">
        <v>2477</v>
      </c>
      <c r="L6151">
        <v>23076</v>
      </c>
      <c r="M6151" t="s">
        <v>97</v>
      </c>
      <c r="O6151" t="s">
        <v>11</v>
      </c>
      <c r="P6151">
        <v>5403</v>
      </c>
      <c r="Q6151">
        <v>12</v>
      </c>
      <c r="R6151">
        <v>33.89</v>
      </c>
      <c r="S6151">
        <v>406.68</v>
      </c>
      <c r="T6151">
        <v>318.36</v>
      </c>
      <c r="U6151">
        <v>21.72</v>
      </c>
      <c r="V6151" t="str">
        <f>VLOOKUP(L6151,'[2]tabela de preços'!$A:$D,4,0)</f>
        <v>WANDA</v>
      </c>
      <c r="W6151" t="str">
        <f>VLOOKUP(L6151,'[2]tabela de preços'!$A:$F,6,0)</f>
        <v>PRIMER AUTOMOTIVO</v>
      </c>
      <c r="X6151" t="str">
        <f>VLOOKUP(L6151,'[2]tabela de preços'!$A:$G,7,0)</f>
        <v>AUTOMOTIVO</v>
      </c>
    </row>
    <row r="6152" spans="1:24" x14ac:dyDescent="0.3">
      <c r="A6152" t="s">
        <v>2699</v>
      </c>
      <c r="C6152" t="s">
        <v>4690</v>
      </c>
      <c r="D6152" s="1">
        <v>46097</v>
      </c>
      <c r="E6152" t="s">
        <v>4691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587</v>
      </c>
      <c r="K6152" t="s">
        <v>2477</v>
      </c>
      <c r="L6152">
        <v>10238</v>
      </c>
      <c r="M6152" t="s">
        <v>79</v>
      </c>
      <c r="O6152" t="s">
        <v>11</v>
      </c>
      <c r="P6152">
        <v>5102</v>
      </c>
      <c r="Q6152">
        <v>50</v>
      </c>
      <c r="R6152">
        <v>2.79</v>
      </c>
      <c r="S6152">
        <v>139.5</v>
      </c>
      <c r="T6152">
        <v>112</v>
      </c>
      <c r="U6152">
        <v>19.71</v>
      </c>
      <c r="V6152" t="str">
        <f>VLOOKUP(L6152,'[2]tabela de preços'!$A:$D,4,0)</f>
        <v>NORTON</v>
      </c>
      <c r="W6152" t="str">
        <f>VLOOKUP(L6152,'[2]tabela de preços'!$A:$F,6,0)</f>
        <v xml:space="preserve">DISCOS / LIXAS / ABRASIVOS </v>
      </c>
      <c r="X6152" t="str">
        <f>VLOOKUP(L6152,'[2]tabela de preços'!$A:$G,7,0)</f>
        <v>AUTOMOTIVO</v>
      </c>
    </row>
    <row r="6153" spans="1:24" x14ac:dyDescent="0.3">
      <c r="A6153" t="s">
        <v>2699</v>
      </c>
      <c r="C6153" t="s">
        <v>4690</v>
      </c>
      <c r="D6153" s="1">
        <v>46097</v>
      </c>
      <c r="E6153" t="s">
        <v>4691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10242</v>
      </c>
      <c r="M6153" t="s">
        <v>82</v>
      </c>
      <c r="O6153" t="s">
        <v>11</v>
      </c>
      <c r="P6153">
        <v>5102</v>
      </c>
      <c r="Q6153">
        <v>50</v>
      </c>
      <c r="R6153">
        <v>2.79</v>
      </c>
      <c r="S6153">
        <v>139.5</v>
      </c>
      <c r="T6153">
        <v>112</v>
      </c>
      <c r="U6153">
        <v>19.71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2699</v>
      </c>
      <c r="C6154" t="s">
        <v>4690</v>
      </c>
      <c r="D6154" s="1">
        <v>46097</v>
      </c>
      <c r="E6154" t="s">
        <v>4691</v>
      </c>
      <c r="F6154">
        <v>9</v>
      </c>
      <c r="G6154">
        <v>174</v>
      </c>
      <c r="H6154" t="str">
        <f>VLOOKUP(G6154,[1]OPERADORES!$A:$B,2,0)</f>
        <v>MIRIÃ LOBATO RODRIGUES</v>
      </c>
      <c r="I6154" t="s">
        <v>21</v>
      </c>
      <c r="J6154" t="s">
        <v>587</v>
      </c>
      <c r="K6154" t="s">
        <v>2477</v>
      </c>
      <c r="L6154">
        <v>21077</v>
      </c>
      <c r="M6154" t="s">
        <v>207</v>
      </c>
      <c r="O6154" t="s">
        <v>11</v>
      </c>
      <c r="P6154">
        <v>5102</v>
      </c>
      <c r="Q6154">
        <v>6</v>
      </c>
      <c r="R6154">
        <v>44.68</v>
      </c>
      <c r="S6154">
        <v>268.08</v>
      </c>
      <c r="T6154">
        <v>203.52</v>
      </c>
      <c r="U6154">
        <v>24.08</v>
      </c>
      <c r="V6154" t="str">
        <f>VLOOKUP(L6154,'[2]tabela de preços'!$A:$D,4,0)</f>
        <v>SHERWIN WILLIAMS</v>
      </c>
      <c r="W6154" t="str">
        <f>VLOOKUP(L6154,'[2]tabela de preços'!$A:$F,6,0)</f>
        <v>MASSA POLIÉSTER</v>
      </c>
      <c r="X6154" t="str">
        <f>VLOOKUP(L6154,'[2]tabela de preços'!$A:$G,7,0)</f>
        <v>AUTOMOTIVO</v>
      </c>
    </row>
    <row r="6155" spans="1:24" x14ac:dyDescent="0.3">
      <c r="A6155" t="s">
        <v>2699</v>
      </c>
      <c r="C6155" t="s">
        <v>4692</v>
      </c>
      <c r="D6155" s="1">
        <v>46097</v>
      </c>
      <c r="E6155" t="s">
        <v>4693</v>
      </c>
      <c r="F6155">
        <v>9</v>
      </c>
      <c r="G6155">
        <v>174</v>
      </c>
      <c r="H6155" t="str">
        <f>VLOOKUP(G6155,[1]OPERADORES!$A:$B,2,0)</f>
        <v>MIRIÃ LOBATO RODRIGUES</v>
      </c>
      <c r="I6155" t="s">
        <v>21</v>
      </c>
      <c r="J6155" t="s">
        <v>587</v>
      </c>
      <c r="K6155" t="s">
        <v>2477</v>
      </c>
      <c r="L6155">
        <v>23076</v>
      </c>
      <c r="M6155" t="s">
        <v>97</v>
      </c>
      <c r="O6155" t="s">
        <v>11</v>
      </c>
      <c r="P6155">
        <v>5403</v>
      </c>
      <c r="Q6155">
        <v>6</v>
      </c>
      <c r="R6155">
        <v>33.89</v>
      </c>
      <c r="S6155">
        <v>203.34</v>
      </c>
      <c r="T6155">
        <v>159.18</v>
      </c>
      <c r="U6155">
        <v>21.72</v>
      </c>
      <c r="V6155" t="str">
        <f>VLOOKUP(L6155,'[2]tabela de preços'!$A:$D,4,0)</f>
        <v>WANDA</v>
      </c>
      <c r="W6155" t="str">
        <f>VLOOKUP(L6155,'[2]tabela de preços'!$A:$F,6,0)</f>
        <v>PRIMER AUTOMOTIVO</v>
      </c>
      <c r="X6155" t="str">
        <f>VLOOKUP(L6155,'[2]tabela de preços'!$A:$G,7,0)</f>
        <v>AUTOMOTIVO</v>
      </c>
    </row>
    <row r="6156" spans="1:24" x14ac:dyDescent="0.3">
      <c r="A6156" t="s">
        <v>1847</v>
      </c>
      <c r="B6156" t="s">
        <v>1848</v>
      </c>
      <c r="C6156" t="s">
        <v>4694</v>
      </c>
      <c r="D6156" s="1">
        <v>46097</v>
      </c>
      <c r="E6156" t="s">
        <v>4695</v>
      </c>
      <c r="F6156">
        <v>9</v>
      </c>
      <c r="G6156">
        <v>236</v>
      </c>
      <c r="H6156" t="str">
        <f>VLOOKUP(G6156,[1]OPERADORES!$A:$B,2,0)</f>
        <v>DANIEL</v>
      </c>
      <c r="I6156" t="s">
        <v>21</v>
      </c>
      <c r="J6156" t="s">
        <v>357</v>
      </c>
      <c r="K6156" t="s">
        <v>1851</v>
      </c>
      <c r="L6156">
        <v>83819</v>
      </c>
      <c r="M6156" t="s">
        <v>1237</v>
      </c>
      <c r="O6156" t="s">
        <v>11</v>
      </c>
      <c r="P6156">
        <v>5102</v>
      </c>
      <c r="Q6156">
        <v>10</v>
      </c>
      <c r="R6156">
        <v>3.7</v>
      </c>
      <c r="S6156">
        <v>37</v>
      </c>
      <c r="T6156">
        <v>26.5</v>
      </c>
      <c r="U6156">
        <v>28.38</v>
      </c>
      <c r="V6156" t="str">
        <f>VLOOKUP(L6156,'[2]tabela de preços'!$A:$D,4,0)</f>
        <v>3M</v>
      </c>
      <c r="W6156" t="str">
        <f>VLOOKUP(L6156,'[2]tabela de preços'!$A:$F,6,0)</f>
        <v>LIXA DÁGUA</v>
      </c>
      <c r="X6156" t="str">
        <f>VLOOKUP(L6156,'[2]tabela de preços'!$A:$G,7,0)</f>
        <v>AUTOMOTIVO</v>
      </c>
    </row>
    <row r="6157" spans="1:24" x14ac:dyDescent="0.3">
      <c r="A6157" t="s">
        <v>1847</v>
      </c>
      <c r="B6157" t="s">
        <v>1848</v>
      </c>
      <c r="C6157" t="s">
        <v>4694</v>
      </c>
      <c r="D6157" s="1">
        <v>46097</v>
      </c>
      <c r="E6157" t="s">
        <v>4695</v>
      </c>
      <c r="F6157">
        <v>9</v>
      </c>
      <c r="G6157">
        <v>236</v>
      </c>
      <c r="H6157" t="str">
        <f>VLOOKUP(G6157,[1]OPERADORES!$A:$B,2,0)</f>
        <v>DANIEL</v>
      </c>
      <c r="I6157" t="s">
        <v>21</v>
      </c>
      <c r="J6157" t="s">
        <v>357</v>
      </c>
      <c r="K6157" t="s">
        <v>1851</v>
      </c>
      <c r="L6157">
        <v>10238</v>
      </c>
      <c r="M6157" t="s">
        <v>79</v>
      </c>
      <c r="O6157" t="s">
        <v>11</v>
      </c>
      <c r="P6157">
        <v>5102</v>
      </c>
      <c r="Q6157">
        <v>50</v>
      </c>
      <c r="R6157">
        <v>2.79</v>
      </c>
      <c r="S6157">
        <v>139.5</v>
      </c>
      <c r="T6157">
        <v>112</v>
      </c>
      <c r="U6157">
        <v>19.71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1847</v>
      </c>
      <c r="B6158" t="s">
        <v>1848</v>
      </c>
      <c r="C6158" t="s">
        <v>4694</v>
      </c>
      <c r="D6158" s="1">
        <v>46097</v>
      </c>
      <c r="E6158" t="s">
        <v>4695</v>
      </c>
      <c r="F6158">
        <v>9</v>
      </c>
      <c r="G6158">
        <v>236</v>
      </c>
      <c r="H6158" t="str">
        <f>VLOOKUP(G6158,[1]OPERADORES!$A:$B,2,0)</f>
        <v>DANIEL</v>
      </c>
      <c r="I6158" t="s">
        <v>21</v>
      </c>
      <c r="J6158" t="s">
        <v>357</v>
      </c>
      <c r="K6158" t="s">
        <v>1851</v>
      </c>
      <c r="L6158">
        <v>20090</v>
      </c>
      <c r="M6158" t="s">
        <v>1238</v>
      </c>
      <c r="O6158" t="s">
        <v>11</v>
      </c>
      <c r="P6158">
        <v>5102</v>
      </c>
      <c r="Q6158">
        <v>1</v>
      </c>
      <c r="R6158">
        <v>15</v>
      </c>
      <c r="S6158">
        <v>15</v>
      </c>
      <c r="T6158">
        <v>11</v>
      </c>
      <c r="U6158">
        <v>26.67</v>
      </c>
      <c r="V6158" t="str">
        <f>VLOOKUP(L6158,'[2]tabela de preços'!$A:$D,4,0)</f>
        <v>PROLAB</v>
      </c>
      <c r="W6158" t="str">
        <f>VLOOKUP(L6158,'[2]tabela de preços'!$A:$F,6,0)</f>
        <v>APLICADORES / ADAPTADORES / ENGATES / SUPORTES</v>
      </c>
      <c r="X6158" t="str">
        <f>VLOOKUP(L6158,'[2]tabela de preços'!$A:$G,7,0)</f>
        <v>AUTOMOTIVO</v>
      </c>
    </row>
    <row r="6159" spans="1:24" x14ac:dyDescent="0.3">
      <c r="A6159" t="s">
        <v>1969</v>
      </c>
      <c r="C6159" t="s">
        <v>4696</v>
      </c>
      <c r="D6159" s="1">
        <v>46097</v>
      </c>
      <c r="E6159" t="s">
        <v>4697</v>
      </c>
      <c r="F6159">
        <v>9</v>
      </c>
      <c r="G6159">
        <v>236</v>
      </c>
      <c r="H6159" t="str">
        <f>VLOOKUP(G6159,[1]OPERADORES!$A:$B,2,0)</f>
        <v>DANIEL</v>
      </c>
      <c r="I6159" t="s">
        <v>715</v>
      </c>
      <c r="J6159" t="s">
        <v>1972</v>
      </c>
      <c r="K6159" t="s">
        <v>1973</v>
      </c>
      <c r="L6159">
        <v>84958</v>
      </c>
      <c r="M6159" t="s">
        <v>1870</v>
      </c>
      <c r="O6159" t="s">
        <v>11</v>
      </c>
      <c r="P6159">
        <v>6403</v>
      </c>
      <c r="Q6159">
        <v>4</v>
      </c>
      <c r="R6159">
        <v>18.95</v>
      </c>
      <c r="S6159">
        <v>75.8</v>
      </c>
      <c r="T6159">
        <v>56.2</v>
      </c>
      <c r="U6159">
        <v>25.86</v>
      </c>
      <c r="V6159" t="str">
        <f>VLOOKUP(L6159,'[2]tabela de preços'!$A:$D,4,0)</f>
        <v>BRASILUX</v>
      </c>
      <c r="W6159" t="str">
        <f>VLOOKUP(L6159,'[2]tabela de preços'!$A:$F,6,0)</f>
        <v>BATIDA DE PEDRA</v>
      </c>
      <c r="X6159" t="str">
        <f>VLOOKUP(L6159,'[2]tabela de preços'!$A:$G,7,0)</f>
        <v>AUTOMOTIVO</v>
      </c>
    </row>
    <row r="6160" spans="1:24" x14ac:dyDescent="0.3">
      <c r="A6160" t="s">
        <v>2041</v>
      </c>
      <c r="C6160" t="s">
        <v>4698</v>
      </c>
      <c r="D6160" s="1">
        <v>46097</v>
      </c>
      <c r="E6160" t="s">
        <v>4699</v>
      </c>
      <c r="F6160">
        <v>9</v>
      </c>
      <c r="G6160">
        <v>231</v>
      </c>
      <c r="H6160" t="str">
        <f>VLOOKUP(G6160,[1]OPERADORES!$A:$B,2,0)</f>
        <v>EDIJANE</v>
      </c>
      <c r="I6160" t="s">
        <v>21</v>
      </c>
      <c r="J6160" t="s">
        <v>1653</v>
      </c>
      <c r="K6160" t="s">
        <v>2044</v>
      </c>
      <c r="L6160">
        <v>84350</v>
      </c>
      <c r="M6160" t="s">
        <v>2282</v>
      </c>
      <c r="O6160" t="s">
        <v>11</v>
      </c>
      <c r="P6160">
        <v>5403</v>
      </c>
      <c r="Q6160">
        <v>4</v>
      </c>
      <c r="R6160">
        <v>25.22</v>
      </c>
      <c r="S6160">
        <v>100.88</v>
      </c>
      <c r="T6160">
        <v>76.56</v>
      </c>
      <c r="U6160">
        <v>24.11</v>
      </c>
      <c r="V6160" t="str">
        <f>VLOOKUP(L6160,'[2]tabela de preços'!$A:$D,4,0)</f>
        <v>BRASILUX</v>
      </c>
      <c r="W6160" t="str">
        <f>VLOOKUP(L6160,'[2]tabela de preços'!$A:$F,6,0)</f>
        <v>ESMALTES</v>
      </c>
      <c r="X6160" t="str">
        <f>VLOOKUP(L6160,'[2]tabela de preços'!$A:$G,7,0)</f>
        <v>INDUSTRIAL</v>
      </c>
    </row>
    <row r="6161" spans="1:24" x14ac:dyDescent="0.3">
      <c r="A6161" t="s">
        <v>2041</v>
      </c>
      <c r="C6161" t="s">
        <v>4698</v>
      </c>
      <c r="D6161" s="1">
        <v>46097</v>
      </c>
      <c r="E6161" t="s">
        <v>4699</v>
      </c>
      <c r="F6161">
        <v>9</v>
      </c>
      <c r="G6161">
        <v>231</v>
      </c>
      <c r="H6161" t="str">
        <f>VLOOKUP(G6161,[1]OPERADORES!$A:$B,2,0)</f>
        <v>EDIJANE</v>
      </c>
      <c r="I6161" t="s">
        <v>21</v>
      </c>
      <c r="J6161" t="s">
        <v>1653</v>
      </c>
      <c r="K6161" t="s">
        <v>2044</v>
      </c>
      <c r="L6161">
        <v>85667</v>
      </c>
      <c r="M6161" t="s">
        <v>472</v>
      </c>
      <c r="O6161" t="s">
        <v>11</v>
      </c>
      <c r="P6161">
        <v>5403</v>
      </c>
      <c r="Q6161">
        <v>2</v>
      </c>
      <c r="R6161">
        <v>14.89</v>
      </c>
      <c r="S6161">
        <v>29.78</v>
      </c>
      <c r="T6161">
        <v>23.98</v>
      </c>
      <c r="U6161">
        <v>19.48</v>
      </c>
      <c r="V6161" t="str">
        <f>VLOOKUP(L6161,'[2]tabela de preços'!$A:$D,4,0)</f>
        <v>UNIPEGA</v>
      </c>
      <c r="W6161" t="str">
        <f>VLOOKUP(L6161,'[2]tabela de preços'!$A:$F,6,0)</f>
        <v xml:space="preserve">SPRAYS </v>
      </c>
      <c r="X6161" t="str">
        <f>VLOOKUP(L6161,'[2]tabela de preços'!$A:$G,7,0)</f>
        <v>AUTOMOTIVO</v>
      </c>
    </row>
    <row r="6162" spans="1:24" x14ac:dyDescent="0.3">
      <c r="A6162" t="s">
        <v>2041</v>
      </c>
      <c r="C6162" t="s">
        <v>4698</v>
      </c>
      <c r="D6162" s="1">
        <v>46097</v>
      </c>
      <c r="E6162" t="s">
        <v>4699</v>
      </c>
      <c r="F6162">
        <v>9</v>
      </c>
      <c r="G6162">
        <v>231</v>
      </c>
      <c r="H6162" t="str">
        <f>VLOOKUP(G6162,[1]OPERADORES!$A:$B,2,0)</f>
        <v>EDIJANE</v>
      </c>
      <c r="I6162" t="s">
        <v>21</v>
      </c>
      <c r="J6162" t="s">
        <v>1653</v>
      </c>
      <c r="K6162" t="s">
        <v>2044</v>
      </c>
      <c r="L6162">
        <v>85664</v>
      </c>
      <c r="M6162" t="s">
        <v>3767</v>
      </c>
      <c r="O6162" t="s">
        <v>11</v>
      </c>
      <c r="P6162">
        <v>5403</v>
      </c>
      <c r="Q6162">
        <v>2</v>
      </c>
      <c r="R6162">
        <v>14.89</v>
      </c>
      <c r="S6162">
        <v>29.78</v>
      </c>
      <c r="T6162">
        <v>23.98</v>
      </c>
      <c r="U6162">
        <v>19.48</v>
      </c>
      <c r="V6162" t="str">
        <f>VLOOKUP(L6162,'[2]tabela de preços'!$A:$D,4,0)</f>
        <v>UNIPEGA</v>
      </c>
      <c r="W6162" t="str">
        <f>VLOOKUP(L6162,'[2]tabela de preços'!$A:$F,6,0)</f>
        <v xml:space="preserve">SPRAYS </v>
      </c>
      <c r="X6162" t="str">
        <f>VLOOKUP(L6162,'[2]tabela de preços'!$A:$G,7,0)</f>
        <v>AUTOMOTIVO</v>
      </c>
    </row>
    <row r="6163" spans="1:24" x14ac:dyDescent="0.3">
      <c r="A6163" t="s">
        <v>2041</v>
      </c>
      <c r="C6163" t="s">
        <v>4698</v>
      </c>
      <c r="D6163" s="1">
        <v>46097</v>
      </c>
      <c r="E6163" t="s">
        <v>4699</v>
      </c>
      <c r="F6163">
        <v>9</v>
      </c>
      <c r="G6163">
        <v>231</v>
      </c>
      <c r="H6163" t="str">
        <f>VLOOKUP(G6163,[1]OPERADORES!$A:$B,2,0)</f>
        <v>EDIJANE</v>
      </c>
      <c r="I6163" t="s">
        <v>21</v>
      </c>
      <c r="J6163" t="s">
        <v>1653</v>
      </c>
      <c r="K6163" t="s">
        <v>2044</v>
      </c>
      <c r="L6163">
        <v>85666</v>
      </c>
      <c r="M6163" t="s">
        <v>341</v>
      </c>
      <c r="O6163" t="s">
        <v>11</v>
      </c>
      <c r="P6163">
        <v>5403</v>
      </c>
      <c r="Q6163">
        <v>6</v>
      </c>
      <c r="R6163">
        <v>14.89</v>
      </c>
      <c r="S6163">
        <v>89.34</v>
      </c>
      <c r="T6163">
        <v>71.94</v>
      </c>
      <c r="U6163">
        <v>19.48</v>
      </c>
      <c r="V6163" t="str">
        <f>VLOOKUP(L6163,'[2]tabela de preços'!$A:$D,4,0)</f>
        <v>UNIPEGA</v>
      </c>
      <c r="W6163" t="str">
        <f>VLOOKUP(L6163,'[2]tabela de preços'!$A:$F,6,0)</f>
        <v xml:space="preserve">SPRAYS </v>
      </c>
      <c r="X6163" t="str">
        <f>VLOOKUP(L6163,'[2]tabela de preços'!$A:$G,7,0)</f>
        <v>AUTOMOTIVO</v>
      </c>
    </row>
    <row r="6164" spans="1:24" x14ac:dyDescent="0.3">
      <c r="A6164" t="s">
        <v>2095</v>
      </c>
      <c r="C6164" t="s">
        <v>4700</v>
      </c>
      <c r="D6164" s="1">
        <v>46097</v>
      </c>
      <c r="E6164" t="s">
        <v>4701</v>
      </c>
      <c r="F6164">
        <v>9</v>
      </c>
      <c r="G6164">
        <v>197</v>
      </c>
      <c r="H6164" t="str">
        <f>VLOOKUP(G6164,[1]OPERADORES!$A:$B,2,0)</f>
        <v xml:space="preserve">POLIANA LORRANE DE AMORIM </v>
      </c>
      <c r="I6164" t="s">
        <v>126</v>
      </c>
      <c r="J6164" t="s">
        <v>127</v>
      </c>
      <c r="K6164" t="s">
        <v>2098</v>
      </c>
      <c r="L6164">
        <v>85698</v>
      </c>
      <c r="M6164" t="s">
        <v>1946</v>
      </c>
      <c r="O6164" t="s">
        <v>11</v>
      </c>
      <c r="P6164">
        <v>6102</v>
      </c>
      <c r="Q6164">
        <v>5</v>
      </c>
      <c r="R6164">
        <v>129.9</v>
      </c>
      <c r="S6164">
        <v>649.5</v>
      </c>
      <c r="T6164">
        <v>519.29999999999995</v>
      </c>
      <c r="U6164">
        <v>20.05</v>
      </c>
      <c r="V6164" t="str">
        <f>VLOOKUP(L6164,'[2]tabela de preços'!$A:$D,4,0)</f>
        <v>SIMAPPEL</v>
      </c>
      <c r="W6164" t="str">
        <f>VLOOKUP(L6164,'[2]tabela de preços'!$A:$F,6,0)</f>
        <v>PAPELAO ONDULADO</v>
      </c>
      <c r="X6164" t="str">
        <f>VLOOKUP(L6164,'[2]tabela de preços'!$A:$G,7,0)</f>
        <v>IMOBILIÁRIO</v>
      </c>
    </row>
    <row r="6165" spans="1:24" x14ac:dyDescent="0.3">
      <c r="A6165" t="s">
        <v>4702</v>
      </c>
      <c r="C6165" t="s">
        <v>4703</v>
      </c>
      <c r="D6165" s="1">
        <v>46097</v>
      </c>
      <c r="E6165" t="s">
        <v>4704</v>
      </c>
      <c r="F6165">
        <v>9</v>
      </c>
      <c r="G6165">
        <v>236</v>
      </c>
      <c r="H6165" t="str">
        <f>VLOOKUP(G6165,[1]OPERADORES!$A:$B,2,0)</f>
        <v>DANIEL</v>
      </c>
      <c r="I6165" t="s">
        <v>21</v>
      </c>
      <c r="J6165" t="s">
        <v>211</v>
      </c>
      <c r="K6165" t="s">
        <v>4705</v>
      </c>
      <c r="L6165">
        <v>84815</v>
      </c>
      <c r="M6165" t="s">
        <v>949</v>
      </c>
      <c r="O6165" t="s">
        <v>11</v>
      </c>
      <c r="P6165">
        <v>5403</v>
      </c>
      <c r="Q6165">
        <v>2</v>
      </c>
      <c r="R6165">
        <v>32.35</v>
      </c>
      <c r="S6165">
        <v>64.7</v>
      </c>
      <c r="T6165">
        <v>49.1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KIT BRASCORTEN</v>
      </c>
      <c r="X6165" t="str">
        <f>VLOOKUP(L6165,'[2]tabela de preços'!$A:$G,7,0)</f>
        <v>IMOBILIÁRIO</v>
      </c>
    </row>
    <row r="6166" spans="1:24" x14ac:dyDescent="0.3">
      <c r="A6166" t="s">
        <v>4702</v>
      </c>
      <c r="C6166" t="s">
        <v>4703</v>
      </c>
      <c r="D6166" s="1">
        <v>46097</v>
      </c>
      <c r="E6166" t="s">
        <v>4704</v>
      </c>
      <c r="F6166">
        <v>9</v>
      </c>
      <c r="G6166">
        <v>236</v>
      </c>
      <c r="H6166" t="str">
        <f>VLOOKUP(G6166,[1]OPERADORES!$A:$B,2,0)</f>
        <v>DANIEL</v>
      </c>
      <c r="I6166" t="s">
        <v>21</v>
      </c>
      <c r="J6166" t="s">
        <v>211</v>
      </c>
      <c r="K6166" t="s">
        <v>4705</v>
      </c>
      <c r="L6166">
        <v>84814</v>
      </c>
      <c r="M6166" t="s">
        <v>950</v>
      </c>
      <c r="O6166" t="s">
        <v>11</v>
      </c>
      <c r="P6166">
        <v>5403</v>
      </c>
      <c r="Q6166">
        <v>2</v>
      </c>
      <c r="R6166">
        <v>118.93</v>
      </c>
      <c r="S6166">
        <v>237.86</v>
      </c>
      <c r="T6166">
        <v>180.54</v>
      </c>
      <c r="U6166">
        <v>24.1</v>
      </c>
      <c r="V6166" t="str">
        <f>VLOOKUP(L6166,'[2]tabela de preços'!$A:$D,4,0)</f>
        <v>BRASILUX</v>
      </c>
      <c r="W6166" t="str">
        <f>VLOOKUP(L6166,'[2]tabela de preços'!$A:$F,6,0)</f>
        <v>KIT BRASCORTEN</v>
      </c>
      <c r="X6166" t="str">
        <f>VLOOKUP(L6166,'[2]tabela de preços'!$A:$G,7,0)</f>
        <v>IMOBILIÁRIO</v>
      </c>
    </row>
    <row r="6167" spans="1:24" x14ac:dyDescent="0.3">
      <c r="A6167" t="s">
        <v>2124</v>
      </c>
      <c r="B6167" t="s">
        <v>2125</v>
      </c>
      <c r="C6167" t="s">
        <v>4706</v>
      </c>
      <c r="D6167" s="1">
        <v>46097</v>
      </c>
      <c r="E6167" t="s">
        <v>4707</v>
      </c>
      <c r="F6167">
        <v>9</v>
      </c>
      <c r="G6167">
        <v>174</v>
      </c>
      <c r="H6167" t="str">
        <f>VLOOKUP(G6167,[1]OPERADORES!$A:$B,2,0)</f>
        <v>MIRIÃ LOBATO RODRIGUES</v>
      </c>
      <c r="I6167" t="s">
        <v>21</v>
      </c>
      <c r="J6167" t="s">
        <v>2128</v>
      </c>
      <c r="K6167" t="s">
        <v>2129</v>
      </c>
      <c r="L6167">
        <v>84762</v>
      </c>
      <c r="M6167" t="s">
        <v>1014</v>
      </c>
      <c r="O6167" t="s">
        <v>11</v>
      </c>
      <c r="P6167">
        <v>5403</v>
      </c>
      <c r="Q6167">
        <v>2</v>
      </c>
      <c r="R6167">
        <v>159.41999999999999</v>
      </c>
      <c r="S6167">
        <v>318.83999999999997</v>
      </c>
      <c r="T6167">
        <v>233.76</v>
      </c>
      <c r="U6167">
        <v>26.68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123</v>
      </c>
      <c r="C6168" t="s">
        <v>4708</v>
      </c>
      <c r="D6168" s="1">
        <v>46098</v>
      </c>
      <c r="E6168" t="s">
        <v>4709</v>
      </c>
      <c r="F6168">
        <v>9</v>
      </c>
      <c r="G6168">
        <v>174</v>
      </c>
      <c r="H6168" t="str">
        <f>VLOOKUP(G6168,[1]OPERADORES!$A:$B,2,0)</f>
        <v>MIRIÃ LOBATO RODRIGUES</v>
      </c>
      <c r="I6168" t="s">
        <v>126</v>
      </c>
      <c r="J6168" t="s">
        <v>127</v>
      </c>
      <c r="K6168" t="s">
        <v>128</v>
      </c>
      <c r="L6168">
        <v>84108</v>
      </c>
      <c r="M6168" t="s">
        <v>144</v>
      </c>
      <c r="O6168" t="s">
        <v>11</v>
      </c>
      <c r="P6168">
        <v>6403</v>
      </c>
      <c r="Q6168">
        <v>2</v>
      </c>
      <c r="R6168">
        <v>27.29</v>
      </c>
      <c r="S6168">
        <v>54.58</v>
      </c>
      <c r="T6168">
        <v>41.42</v>
      </c>
      <c r="U6168">
        <v>24.11</v>
      </c>
      <c r="V6168" t="str">
        <f>VLOOKUP(L6168,'[2]tabela de preços'!$A:$D,4,0)</f>
        <v>BRASILUX</v>
      </c>
      <c r="W6168" t="str">
        <f>VLOOKUP(L6168,'[2]tabela de preços'!$A:$F,6,0)</f>
        <v>TINTAS LACA</v>
      </c>
      <c r="X6168" t="str">
        <f>VLOOKUP(L6168,'[2]tabela de preços'!$A:$G,7,0)</f>
        <v>AUTOMOTIVO</v>
      </c>
    </row>
    <row r="6169" spans="1:24" x14ac:dyDescent="0.3">
      <c r="A6169" t="s">
        <v>123</v>
      </c>
      <c r="C6169" t="s">
        <v>4708</v>
      </c>
      <c r="D6169" s="1">
        <v>46098</v>
      </c>
      <c r="E6169" t="s">
        <v>4709</v>
      </c>
      <c r="F6169">
        <v>9</v>
      </c>
      <c r="G6169">
        <v>174</v>
      </c>
      <c r="H6169" t="str">
        <f>VLOOKUP(G6169,[1]OPERADORES!$A:$B,2,0)</f>
        <v>MIRIÃ LOBATO RODRIGUES</v>
      </c>
      <c r="I6169" t="s">
        <v>126</v>
      </c>
      <c r="J6169" t="s">
        <v>127</v>
      </c>
      <c r="K6169" t="s">
        <v>128</v>
      </c>
      <c r="L6169">
        <v>10236</v>
      </c>
      <c r="M6169" t="s">
        <v>133</v>
      </c>
      <c r="O6169" t="s">
        <v>11</v>
      </c>
      <c r="P6169">
        <v>6102</v>
      </c>
      <c r="Q6169">
        <v>15</v>
      </c>
      <c r="R6169">
        <v>2.79</v>
      </c>
      <c r="S6169">
        <v>41.85</v>
      </c>
      <c r="T6169">
        <v>34.799999999999997</v>
      </c>
      <c r="U6169">
        <v>16.850000000000001</v>
      </c>
      <c r="V6169" t="str">
        <f>VLOOKUP(L6169,'[2]tabela de preços'!$A:$D,4,0)</f>
        <v>NORTON</v>
      </c>
      <c r="W6169" t="str">
        <f>VLOOKUP(L6169,'[2]tabela de preços'!$A:$F,6,0)</f>
        <v xml:space="preserve">DISCOS / LIXAS / ABRASIVOS </v>
      </c>
      <c r="X6169" t="str">
        <f>VLOOKUP(L6169,'[2]tabela de preços'!$A:$G,7,0)</f>
        <v>AUTOMOTIVO</v>
      </c>
    </row>
    <row r="6170" spans="1:24" x14ac:dyDescent="0.3">
      <c r="A6170" t="s">
        <v>123</v>
      </c>
      <c r="C6170" t="s">
        <v>4708</v>
      </c>
      <c r="D6170" s="1">
        <v>46098</v>
      </c>
      <c r="E6170" t="s">
        <v>4709</v>
      </c>
      <c r="F6170">
        <v>9</v>
      </c>
      <c r="G6170">
        <v>174</v>
      </c>
      <c r="H6170" t="str">
        <f>VLOOKUP(G6170,[1]OPERADORES!$A:$B,2,0)</f>
        <v>MIRIÃ LOBATO RODRIGUES</v>
      </c>
      <c r="I6170" t="s">
        <v>126</v>
      </c>
      <c r="J6170" t="s">
        <v>127</v>
      </c>
      <c r="K6170" t="s">
        <v>128</v>
      </c>
      <c r="L6170">
        <v>24248</v>
      </c>
      <c r="M6170" t="s">
        <v>107</v>
      </c>
      <c r="O6170" t="s">
        <v>11</v>
      </c>
      <c r="P6170">
        <v>6102</v>
      </c>
      <c r="Q6170">
        <v>12</v>
      </c>
      <c r="R6170">
        <v>7.9</v>
      </c>
      <c r="S6170">
        <v>94.8</v>
      </c>
      <c r="T6170">
        <v>78</v>
      </c>
      <c r="U6170">
        <v>17.72</v>
      </c>
      <c r="V6170" t="str">
        <f>VLOOKUP(L6170,'[2]tabela de preços'!$A:$D,4,0)</f>
        <v>SHERWIN WILLIAMS</v>
      </c>
      <c r="W6170" t="str">
        <f>VLOOKUP(L6170,'[2]tabela de preços'!$A:$F,6,0)</f>
        <v>PRIMER AUTOMOTIVO</v>
      </c>
      <c r="X6170" t="str">
        <f>VLOOKUP(L6170,'[2]tabela de preços'!$A:$G,7,0)</f>
        <v>AUTOMOTIVO</v>
      </c>
    </row>
    <row r="6171" spans="1:24" x14ac:dyDescent="0.3">
      <c r="A6171" t="s">
        <v>123</v>
      </c>
      <c r="C6171" t="s">
        <v>4708</v>
      </c>
      <c r="D6171" s="1">
        <v>46098</v>
      </c>
      <c r="E6171" t="s">
        <v>4709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126</v>
      </c>
      <c r="J6171" t="s">
        <v>127</v>
      </c>
      <c r="K6171" t="s">
        <v>128</v>
      </c>
      <c r="L6171">
        <v>20245</v>
      </c>
      <c r="M6171" t="s">
        <v>146</v>
      </c>
      <c r="O6171" t="s">
        <v>11</v>
      </c>
      <c r="P6171">
        <v>6102</v>
      </c>
      <c r="Q6171">
        <v>5</v>
      </c>
      <c r="R6171">
        <v>1.78</v>
      </c>
      <c r="S6171">
        <v>8.9</v>
      </c>
      <c r="T6171">
        <v>6.75</v>
      </c>
      <c r="U6171">
        <v>24.16</v>
      </c>
      <c r="V6171" t="str">
        <f>VLOOKUP(L6171,'[2]tabela de preços'!$A:$D,4,0)</f>
        <v>ATLAS</v>
      </c>
      <c r="W6171" t="str">
        <f>VLOOKUP(L6171,'[2]tabela de preços'!$A:$F,6,0)</f>
        <v>APLICADORES / ADAPTADORES / ENGATES / SUPORTES</v>
      </c>
      <c r="X6171" t="str">
        <f>VLOOKUP(L6171,'[2]tabela de preços'!$A:$G,7,0)</f>
        <v>AUTOMOTIVO</v>
      </c>
    </row>
    <row r="6172" spans="1:24" x14ac:dyDescent="0.3">
      <c r="A6172" t="s">
        <v>123</v>
      </c>
      <c r="C6172" t="s">
        <v>4708</v>
      </c>
      <c r="D6172" s="1">
        <v>46098</v>
      </c>
      <c r="E6172" t="s">
        <v>4709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126</v>
      </c>
      <c r="J6172" t="s">
        <v>127</v>
      </c>
      <c r="K6172" t="s">
        <v>128</v>
      </c>
      <c r="L6172">
        <v>20431</v>
      </c>
      <c r="M6172" t="s">
        <v>202</v>
      </c>
      <c r="O6172" t="s">
        <v>11</v>
      </c>
      <c r="P6172">
        <v>6403</v>
      </c>
      <c r="Q6172">
        <v>4</v>
      </c>
      <c r="R6172">
        <v>37.9</v>
      </c>
      <c r="S6172">
        <v>151.6</v>
      </c>
      <c r="T6172">
        <v>121.04</v>
      </c>
      <c r="U6172">
        <v>20.16</v>
      </c>
      <c r="V6172" t="str">
        <f>VLOOKUP(L6172,'[2]tabela de preços'!$A:$D,4,0)</f>
        <v>SHERWIN WILLIAMS</v>
      </c>
      <c r="W6172" t="str">
        <f>VLOOKUP(L6172,'[2]tabela de preços'!$A:$F,6,0)</f>
        <v>VERNIZ AUTOMOTIVO</v>
      </c>
      <c r="X6172" t="str">
        <f>VLOOKUP(L6172,'[2]tabela de preços'!$A:$G,7,0)</f>
        <v>AUTOMOTIVO</v>
      </c>
    </row>
    <row r="6173" spans="1:24" x14ac:dyDescent="0.3">
      <c r="A6173" t="s">
        <v>123</v>
      </c>
      <c r="C6173" t="s">
        <v>4708</v>
      </c>
      <c r="D6173" s="1">
        <v>46098</v>
      </c>
      <c r="E6173" t="s">
        <v>4709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126</v>
      </c>
      <c r="J6173" t="s">
        <v>127</v>
      </c>
      <c r="K6173" t="s">
        <v>128</v>
      </c>
      <c r="L6173">
        <v>10242</v>
      </c>
      <c r="M6173" t="s">
        <v>82</v>
      </c>
      <c r="O6173" t="s">
        <v>11</v>
      </c>
      <c r="P6173">
        <v>6102</v>
      </c>
      <c r="Q6173">
        <v>25</v>
      </c>
      <c r="R6173">
        <v>2.79</v>
      </c>
      <c r="S6173">
        <v>69.75</v>
      </c>
      <c r="T6173">
        <v>56</v>
      </c>
      <c r="U6173">
        <v>19.71</v>
      </c>
      <c r="V6173" t="str">
        <f>VLOOKUP(L6173,'[2]tabela de preços'!$A:$D,4,0)</f>
        <v>NORTON</v>
      </c>
      <c r="W6173" t="str">
        <f>VLOOKUP(L6173,'[2]tabela de preços'!$A:$F,6,0)</f>
        <v xml:space="preserve">DISCOS / LIXAS / ABRASIVOS </v>
      </c>
      <c r="X6173" t="str">
        <f>VLOOKUP(L6173,'[2]tabela de preços'!$A:$G,7,0)</f>
        <v>AUTOMOTIVO</v>
      </c>
    </row>
    <row r="6174" spans="1:24" x14ac:dyDescent="0.3">
      <c r="A6174" t="s">
        <v>123</v>
      </c>
      <c r="C6174" t="s">
        <v>4708</v>
      </c>
      <c r="D6174" s="1">
        <v>46098</v>
      </c>
      <c r="E6174" t="s">
        <v>4709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126</v>
      </c>
      <c r="J6174" t="s">
        <v>127</v>
      </c>
      <c r="K6174" t="s">
        <v>128</v>
      </c>
      <c r="L6174">
        <v>10243</v>
      </c>
      <c r="M6174" t="s">
        <v>83</v>
      </c>
      <c r="O6174" t="s">
        <v>11</v>
      </c>
      <c r="P6174">
        <v>6102</v>
      </c>
      <c r="Q6174">
        <v>50</v>
      </c>
      <c r="R6174">
        <v>2.79</v>
      </c>
      <c r="S6174">
        <v>139.5</v>
      </c>
      <c r="T6174">
        <v>96.5</v>
      </c>
      <c r="U6174">
        <v>30.82</v>
      </c>
      <c r="V6174" t="str">
        <f>VLOOKUP(L6174,'[2]tabela de preços'!$A:$D,4,0)</f>
        <v>NORTON</v>
      </c>
      <c r="W6174" t="str">
        <f>VLOOKUP(L6174,'[2]tabela de preços'!$A:$F,6,0)</f>
        <v xml:space="preserve">DISCOS / LIXAS / ABRASIVOS </v>
      </c>
      <c r="X6174" t="str">
        <f>VLOOKUP(L6174,'[2]tabela de preços'!$A:$G,7,0)</f>
        <v>AUTOMOTIVO</v>
      </c>
    </row>
    <row r="6175" spans="1:24" x14ac:dyDescent="0.3">
      <c r="A6175" t="s">
        <v>123</v>
      </c>
      <c r="C6175" t="s">
        <v>4708</v>
      </c>
      <c r="D6175" s="1">
        <v>46098</v>
      </c>
      <c r="E6175" t="s">
        <v>4709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126</v>
      </c>
      <c r="J6175" t="s">
        <v>127</v>
      </c>
      <c r="K6175" t="s">
        <v>128</v>
      </c>
      <c r="L6175">
        <v>10244</v>
      </c>
      <c r="M6175" t="s">
        <v>84</v>
      </c>
      <c r="O6175" t="s">
        <v>11</v>
      </c>
      <c r="P6175">
        <v>6102</v>
      </c>
      <c r="Q6175">
        <v>50</v>
      </c>
      <c r="R6175">
        <v>2.79</v>
      </c>
      <c r="S6175">
        <v>139.5</v>
      </c>
      <c r="T6175">
        <v>96.5</v>
      </c>
      <c r="U6175">
        <v>30.82</v>
      </c>
      <c r="V6175" t="str">
        <f>VLOOKUP(L6175,'[2]tabela de preços'!$A:$D,4,0)</f>
        <v>NORTON</v>
      </c>
      <c r="W6175" t="str">
        <f>VLOOKUP(L6175,'[2]tabela de preços'!$A:$F,6,0)</f>
        <v xml:space="preserve">DISCOS / LIXAS / ABRASIVOS </v>
      </c>
      <c r="X6175" t="str">
        <f>VLOOKUP(L6175,'[2]tabela de preços'!$A:$G,7,0)</f>
        <v>AUTOMOTIVO</v>
      </c>
    </row>
    <row r="6176" spans="1:24" x14ac:dyDescent="0.3">
      <c r="A6176" t="s">
        <v>123</v>
      </c>
      <c r="C6176" t="s">
        <v>4708</v>
      </c>
      <c r="D6176" s="1">
        <v>46098</v>
      </c>
      <c r="E6176" t="s">
        <v>4709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126</v>
      </c>
      <c r="J6176" t="s">
        <v>127</v>
      </c>
      <c r="K6176" t="s">
        <v>128</v>
      </c>
      <c r="L6176">
        <v>20067</v>
      </c>
      <c r="M6176" t="s">
        <v>3608</v>
      </c>
      <c r="O6176" t="s">
        <v>11</v>
      </c>
      <c r="P6176">
        <v>6102</v>
      </c>
      <c r="Q6176">
        <v>1</v>
      </c>
      <c r="R6176">
        <v>17.010000000000002</v>
      </c>
      <c r="S6176">
        <v>17.010000000000002</v>
      </c>
      <c r="T6176">
        <v>12.91</v>
      </c>
      <c r="U6176">
        <v>24.1</v>
      </c>
      <c r="V6176" t="str">
        <f>VLOOKUP(L6176,'[2]tabela de preços'!$A:$D,4,0)</f>
        <v>MAXI RUBBER</v>
      </c>
      <c r="W6176" t="str">
        <f>VLOOKUP(L6176,'[2]tabela de preços'!$A:$F,6,0)</f>
        <v>MASSA POLIÉSTER</v>
      </c>
      <c r="X6176" t="str">
        <f>VLOOKUP(L6176,'[2]tabela de preços'!$A:$G,7,0)</f>
        <v>AUTOMOTIVO</v>
      </c>
    </row>
    <row r="6177" spans="1:24" x14ac:dyDescent="0.3">
      <c r="A6177" t="s">
        <v>123</v>
      </c>
      <c r="C6177" t="s">
        <v>4708</v>
      </c>
      <c r="D6177" s="1">
        <v>46098</v>
      </c>
      <c r="E6177" t="s">
        <v>4709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126</v>
      </c>
      <c r="J6177" t="s">
        <v>127</v>
      </c>
      <c r="K6177" t="s">
        <v>128</v>
      </c>
      <c r="L6177">
        <v>21078</v>
      </c>
      <c r="M6177" t="s">
        <v>141</v>
      </c>
      <c r="O6177" t="s">
        <v>11</v>
      </c>
      <c r="P6177">
        <v>6102</v>
      </c>
      <c r="Q6177">
        <v>12</v>
      </c>
      <c r="R6177">
        <v>19.97</v>
      </c>
      <c r="S6177">
        <v>239.64</v>
      </c>
      <c r="T6177">
        <v>223.92</v>
      </c>
      <c r="U6177">
        <v>6.56</v>
      </c>
      <c r="V6177" t="str">
        <f>VLOOKUP(L6177,'[2]tabela de preços'!$A:$D,4,0)</f>
        <v>SHERWIN WILLIAMS</v>
      </c>
      <c r="W6177" t="str">
        <f>VLOOKUP(L6177,'[2]tabela de preços'!$A:$F,6,0)</f>
        <v>MASSA POLIÉSTER</v>
      </c>
      <c r="X6177" t="str">
        <f>VLOOKUP(L6177,'[2]tabela de preços'!$A:$G,7,0)</f>
        <v>AUTOMOTIVO</v>
      </c>
    </row>
    <row r="6178" spans="1:24" x14ac:dyDescent="0.3">
      <c r="A6178" t="s">
        <v>123</v>
      </c>
      <c r="C6178" t="s">
        <v>4708</v>
      </c>
      <c r="D6178" s="1">
        <v>46098</v>
      </c>
      <c r="E6178" t="s">
        <v>4709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126</v>
      </c>
      <c r="J6178" t="s">
        <v>127</v>
      </c>
      <c r="K6178" t="s">
        <v>128</v>
      </c>
      <c r="L6178">
        <v>23267</v>
      </c>
      <c r="M6178" t="s">
        <v>164</v>
      </c>
      <c r="O6178" t="s">
        <v>11</v>
      </c>
      <c r="P6178">
        <v>6102</v>
      </c>
      <c r="Q6178">
        <v>4</v>
      </c>
      <c r="R6178">
        <v>24.53</v>
      </c>
      <c r="S6178">
        <v>98.12</v>
      </c>
      <c r="T6178">
        <v>74.48</v>
      </c>
      <c r="U6178">
        <v>24.09</v>
      </c>
      <c r="V6178" t="str">
        <f>VLOOKUP(L6178,'[2]tabela de preços'!$A:$D,4,0)</f>
        <v>ANJO</v>
      </c>
      <c r="W6178" t="str">
        <f>VLOOKUP(L6178,'[2]tabela de preços'!$A:$F,6,0)</f>
        <v>MASSA POLIÉSTER</v>
      </c>
      <c r="X6178" t="str">
        <f>VLOOKUP(L6178,'[2]tabela de preços'!$A:$G,7,0)</f>
        <v>AUTOMOTIVO</v>
      </c>
    </row>
    <row r="6179" spans="1:24" x14ac:dyDescent="0.3">
      <c r="A6179" t="s">
        <v>123</v>
      </c>
      <c r="C6179" t="s">
        <v>4708</v>
      </c>
      <c r="D6179" s="1">
        <v>46098</v>
      </c>
      <c r="E6179" t="s">
        <v>4709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126</v>
      </c>
      <c r="J6179" t="s">
        <v>127</v>
      </c>
      <c r="K6179" t="s">
        <v>128</v>
      </c>
      <c r="L6179">
        <v>23381</v>
      </c>
      <c r="M6179" t="s">
        <v>4099</v>
      </c>
      <c r="O6179" t="s">
        <v>11</v>
      </c>
      <c r="P6179">
        <v>6102</v>
      </c>
      <c r="Q6179">
        <v>10</v>
      </c>
      <c r="R6179">
        <v>6.32</v>
      </c>
      <c r="S6179">
        <v>63.2</v>
      </c>
      <c r="T6179">
        <v>48</v>
      </c>
      <c r="U6179">
        <v>24.05</v>
      </c>
      <c r="V6179" t="str">
        <f>VLOOKUP(L6179,'[2]tabela de preços'!$A:$D,4,0)</f>
        <v>SHERWIN WILLIAMS</v>
      </c>
      <c r="W6179" t="str">
        <f>VLOOKUP(L6179,'[2]tabela de preços'!$A:$F,6,0)</f>
        <v>FLANELAS / PANOS</v>
      </c>
      <c r="X6179" t="str">
        <f>VLOOKUP(L6179,'[2]tabela de preços'!$A:$G,7,0)</f>
        <v>AUTOMOTIVO</v>
      </c>
    </row>
    <row r="6180" spans="1:24" x14ac:dyDescent="0.3">
      <c r="A6180" t="s">
        <v>123</v>
      </c>
      <c r="C6180" t="s">
        <v>4708</v>
      </c>
      <c r="D6180" s="1">
        <v>46098</v>
      </c>
      <c r="E6180" t="s">
        <v>4709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126</v>
      </c>
      <c r="J6180" t="s">
        <v>127</v>
      </c>
      <c r="K6180" t="s">
        <v>128</v>
      </c>
      <c r="L6180">
        <v>24247</v>
      </c>
      <c r="M6180" t="s">
        <v>160</v>
      </c>
      <c r="O6180" t="s">
        <v>11</v>
      </c>
      <c r="P6180">
        <v>6403</v>
      </c>
      <c r="Q6180">
        <v>12</v>
      </c>
      <c r="R6180">
        <v>20.9</v>
      </c>
      <c r="S6180">
        <v>250.8</v>
      </c>
      <c r="T6180">
        <v>202.44</v>
      </c>
      <c r="U6180">
        <v>19.28</v>
      </c>
      <c r="V6180" t="str">
        <f>VLOOKUP(L6180,'[2]tabela de preços'!$A:$D,4,0)</f>
        <v>SHERWIN WILLIAMS</v>
      </c>
      <c r="W6180" t="str">
        <f>VLOOKUP(L6180,'[2]tabela de preços'!$A:$F,6,0)</f>
        <v>PRIMER AUTOMOTIVO</v>
      </c>
      <c r="X6180" t="str">
        <f>VLOOKUP(L6180,'[2]tabela de preços'!$A:$G,7,0)</f>
        <v>AUTOMOTIVO</v>
      </c>
    </row>
    <row r="6181" spans="1:24" x14ac:dyDescent="0.3">
      <c r="A6181" t="s">
        <v>123</v>
      </c>
      <c r="C6181" t="s">
        <v>4710</v>
      </c>
      <c r="D6181" s="1">
        <v>46098</v>
      </c>
      <c r="E6181" t="s">
        <v>4711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126</v>
      </c>
      <c r="J6181" t="s">
        <v>127</v>
      </c>
      <c r="K6181" t="s">
        <v>128</v>
      </c>
      <c r="L6181">
        <v>20384</v>
      </c>
      <c r="M6181" t="s">
        <v>648</v>
      </c>
      <c r="O6181" t="s">
        <v>11</v>
      </c>
      <c r="P6181">
        <v>6403</v>
      </c>
      <c r="Q6181">
        <v>2</v>
      </c>
      <c r="R6181">
        <v>32.340000000000003</v>
      </c>
      <c r="S6181">
        <v>64.680000000000007</v>
      </c>
      <c r="T6181">
        <v>46.12</v>
      </c>
      <c r="U6181">
        <v>28.7</v>
      </c>
      <c r="V6181" t="str">
        <f>VLOOKUP(L6181,'[2]tabela de preços'!$A:$D,4,0)</f>
        <v>SHERWIN WILLIAMS</v>
      </c>
      <c r="W6181" t="str">
        <f>VLOOKUP(L6181,'[2]tabela de preços'!$A:$F,6,0)</f>
        <v>TINTAS PU</v>
      </c>
      <c r="X6181" t="str">
        <f>VLOOKUP(L6181,'[2]tabela de preços'!$A:$G,7,0)</f>
        <v>AUTOMOTIVO</v>
      </c>
    </row>
    <row r="6182" spans="1:24" x14ac:dyDescent="0.3">
      <c r="A6182" t="s">
        <v>186</v>
      </c>
      <c r="C6182" t="s">
        <v>4712</v>
      </c>
      <c r="D6182" s="1">
        <v>46098</v>
      </c>
      <c r="E6182" t="s">
        <v>4713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189</v>
      </c>
      <c r="K6182" t="s">
        <v>190</v>
      </c>
      <c r="L6182">
        <v>10232</v>
      </c>
      <c r="M6182" t="s">
        <v>134</v>
      </c>
      <c r="O6182" t="s">
        <v>11</v>
      </c>
      <c r="P6182">
        <v>5102</v>
      </c>
      <c r="Q6182">
        <v>5</v>
      </c>
      <c r="R6182">
        <v>2.79</v>
      </c>
      <c r="S6182">
        <v>13.95</v>
      </c>
      <c r="T6182">
        <v>11.25</v>
      </c>
      <c r="U6182">
        <v>19.350000000000001</v>
      </c>
      <c r="V6182" t="str">
        <f>VLOOKUP(L6182,'[2]tabela de preços'!$A:$D,4,0)</f>
        <v>NORTON</v>
      </c>
      <c r="W6182" t="str">
        <f>VLOOKUP(L6182,'[2]tabela de preços'!$A:$F,6,0)</f>
        <v xml:space="preserve">DISCOS / LIXAS / ABRASIVOS </v>
      </c>
      <c r="X6182" t="str">
        <f>VLOOKUP(L6182,'[2]tabela de preços'!$A:$G,7,0)</f>
        <v>AUTOMOTIVO</v>
      </c>
    </row>
    <row r="6183" spans="1:24" x14ac:dyDescent="0.3">
      <c r="A6183" t="s">
        <v>186</v>
      </c>
      <c r="C6183" t="s">
        <v>4712</v>
      </c>
      <c r="D6183" s="1">
        <v>46098</v>
      </c>
      <c r="E6183" t="s">
        <v>4713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189</v>
      </c>
      <c r="K6183" t="s">
        <v>190</v>
      </c>
      <c r="L6183">
        <v>10237</v>
      </c>
      <c r="M6183" t="s">
        <v>271</v>
      </c>
      <c r="O6183" t="s">
        <v>11</v>
      </c>
      <c r="P6183">
        <v>5102</v>
      </c>
      <c r="Q6183">
        <v>10</v>
      </c>
      <c r="R6183">
        <v>2.79</v>
      </c>
      <c r="S6183">
        <v>27.9</v>
      </c>
      <c r="T6183">
        <v>22.5</v>
      </c>
      <c r="U6183">
        <v>19.350000000000001</v>
      </c>
      <c r="V6183" t="str">
        <f>VLOOKUP(L6183,'[2]tabela de preços'!$A:$D,4,0)</f>
        <v>NORTON</v>
      </c>
      <c r="W6183" t="str">
        <f>VLOOKUP(L6183,'[2]tabela de preços'!$A:$F,6,0)</f>
        <v xml:space="preserve">DISCOS / LIXAS / ABRASIVOS </v>
      </c>
      <c r="X6183" t="str">
        <f>VLOOKUP(L6183,'[2]tabela de preços'!$A:$G,7,0)</f>
        <v>AUTOMOTIVO</v>
      </c>
    </row>
    <row r="6184" spans="1:24" x14ac:dyDescent="0.3">
      <c r="A6184" t="s">
        <v>186</v>
      </c>
      <c r="C6184" t="s">
        <v>4712</v>
      </c>
      <c r="D6184" s="1">
        <v>46098</v>
      </c>
      <c r="E6184" t="s">
        <v>4713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189</v>
      </c>
      <c r="K6184" t="s">
        <v>190</v>
      </c>
      <c r="L6184">
        <v>201</v>
      </c>
      <c r="M6184" t="s">
        <v>4714</v>
      </c>
      <c r="O6184" t="s">
        <v>11</v>
      </c>
      <c r="P6184">
        <v>5102</v>
      </c>
      <c r="Q6184">
        <v>1</v>
      </c>
      <c r="R6184">
        <v>331.41</v>
      </c>
      <c r="S6184">
        <v>331.41</v>
      </c>
      <c r="T6184">
        <v>251.54</v>
      </c>
      <c r="U6184">
        <v>24.1</v>
      </c>
      <c r="V6184" t="str">
        <f>VLOOKUP(L6184,'[2]tabela de preços'!$A:$D,4,0)</f>
        <v>DEWALT</v>
      </c>
      <c r="W6184" t="str">
        <f>VLOOKUP(L6184,'[2]tabela de preços'!$A:$F,6,0)</f>
        <v>OUTRAS FERRAMENTAS / EQUIPAMENTOS</v>
      </c>
      <c r="X6184" t="str">
        <f>VLOOKUP(L6184,'[2]tabela de preços'!$A:$G,7,0)</f>
        <v>AUTOMOTIVO</v>
      </c>
    </row>
    <row r="6185" spans="1:24" x14ac:dyDescent="0.3">
      <c r="A6185" t="s">
        <v>186</v>
      </c>
      <c r="C6185" t="s">
        <v>4712</v>
      </c>
      <c r="D6185" s="1">
        <v>46098</v>
      </c>
      <c r="E6185" t="s">
        <v>4713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189</v>
      </c>
      <c r="K6185" t="s">
        <v>190</v>
      </c>
      <c r="L6185">
        <v>85409</v>
      </c>
      <c r="M6185" t="s">
        <v>201</v>
      </c>
      <c r="O6185" t="s">
        <v>11</v>
      </c>
      <c r="P6185">
        <v>5403</v>
      </c>
      <c r="Q6185">
        <v>3</v>
      </c>
      <c r="R6185">
        <v>32.25</v>
      </c>
      <c r="S6185">
        <v>96.75</v>
      </c>
      <c r="T6185">
        <v>69.33</v>
      </c>
      <c r="U6185">
        <v>28.34</v>
      </c>
      <c r="V6185" t="str">
        <f>VLOOKUP(L6185,'[2]tabela de preços'!$A:$D,4,0)</f>
        <v>WANDA</v>
      </c>
      <c r="W6185" t="str">
        <f>VLOOKUP(L6185,'[2]tabela de preços'!$A:$F,6,0)</f>
        <v>PRIMER AUTOMOTIVO</v>
      </c>
      <c r="X6185" t="str">
        <f>VLOOKUP(L6185,'[2]tabela de preços'!$A:$G,7,0)</f>
        <v>AUTOMOTIVO</v>
      </c>
    </row>
    <row r="6186" spans="1:24" x14ac:dyDescent="0.3">
      <c r="A6186" t="s">
        <v>186</v>
      </c>
      <c r="C6186" t="s">
        <v>4712</v>
      </c>
      <c r="D6186" s="1">
        <v>46098</v>
      </c>
      <c r="E6186" t="s">
        <v>4713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189</v>
      </c>
      <c r="K6186" t="s">
        <v>190</v>
      </c>
      <c r="L6186">
        <v>20431</v>
      </c>
      <c r="M6186" t="s">
        <v>202</v>
      </c>
      <c r="O6186" t="s">
        <v>11</v>
      </c>
      <c r="P6186">
        <v>5403</v>
      </c>
      <c r="Q6186">
        <v>9</v>
      </c>
      <c r="R6186">
        <v>37.9</v>
      </c>
      <c r="S6186">
        <v>341.1</v>
      </c>
      <c r="T6186">
        <v>272.33999999999997</v>
      </c>
      <c r="U6186">
        <v>20.16</v>
      </c>
      <c r="V6186" t="str">
        <f>VLOOKUP(L6186,'[2]tabela de preços'!$A:$D,4,0)</f>
        <v>SHERWIN WILLIAMS</v>
      </c>
      <c r="W6186" t="str">
        <f>VLOOKUP(L6186,'[2]tabela de preços'!$A:$F,6,0)</f>
        <v>VERNIZ AUTOMOTIVO</v>
      </c>
      <c r="X6186" t="str">
        <f>VLOOKUP(L6186,'[2]tabela de preços'!$A:$G,7,0)</f>
        <v>AUTOMOTIVO</v>
      </c>
    </row>
    <row r="6187" spans="1:24" x14ac:dyDescent="0.3">
      <c r="A6187" t="s">
        <v>186</v>
      </c>
      <c r="C6187" t="s">
        <v>4712</v>
      </c>
      <c r="D6187" s="1">
        <v>46098</v>
      </c>
      <c r="E6187" t="s">
        <v>4713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189</v>
      </c>
      <c r="K6187" t="s">
        <v>190</v>
      </c>
      <c r="L6187">
        <v>10243</v>
      </c>
      <c r="M6187" t="s">
        <v>83</v>
      </c>
      <c r="O6187" t="s">
        <v>11</v>
      </c>
      <c r="P6187">
        <v>5102</v>
      </c>
      <c r="Q6187">
        <v>5</v>
      </c>
      <c r="R6187">
        <v>2.79</v>
      </c>
      <c r="S6187">
        <v>13.95</v>
      </c>
      <c r="T6187">
        <v>9.65</v>
      </c>
      <c r="U6187">
        <v>30.82</v>
      </c>
      <c r="V6187" t="str">
        <f>VLOOKUP(L6187,'[2]tabela de preços'!$A:$D,4,0)</f>
        <v>NORTON</v>
      </c>
      <c r="W6187" t="str">
        <f>VLOOKUP(L6187,'[2]tabela de preços'!$A:$F,6,0)</f>
        <v xml:space="preserve">DISCOS / LIXAS / ABRASIVOS </v>
      </c>
      <c r="X6187" t="str">
        <f>VLOOKUP(L6187,'[2]tabela de preços'!$A:$G,7,0)</f>
        <v>AUTOMOTIVO</v>
      </c>
    </row>
    <row r="6188" spans="1:24" x14ac:dyDescent="0.3">
      <c r="A6188" t="s">
        <v>186</v>
      </c>
      <c r="C6188" t="s">
        <v>4712</v>
      </c>
      <c r="D6188" s="1">
        <v>46098</v>
      </c>
      <c r="E6188" t="s">
        <v>4713</v>
      </c>
      <c r="F6188">
        <v>9</v>
      </c>
      <c r="G6188">
        <v>236</v>
      </c>
      <c r="H6188" t="str">
        <f>VLOOKUP(G6188,[1]OPERADORES!$A:$B,2,0)</f>
        <v>DANIEL</v>
      </c>
      <c r="I6188" t="s">
        <v>21</v>
      </c>
      <c r="J6188" t="s">
        <v>189</v>
      </c>
      <c r="K6188" t="s">
        <v>190</v>
      </c>
      <c r="L6188">
        <v>85189</v>
      </c>
      <c r="M6188" t="s">
        <v>197</v>
      </c>
      <c r="O6188" t="s">
        <v>11</v>
      </c>
      <c r="P6188">
        <v>5102</v>
      </c>
      <c r="Q6188">
        <v>1</v>
      </c>
      <c r="R6188">
        <v>182.01</v>
      </c>
      <c r="S6188">
        <v>182.01</v>
      </c>
      <c r="T6188">
        <v>138.15</v>
      </c>
      <c r="U6188">
        <v>24.1</v>
      </c>
      <c r="V6188" t="str">
        <f>VLOOKUP(L6188,'[2]tabela de preços'!$A:$D,4,0)</f>
        <v>PDR</v>
      </c>
      <c r="W6188" t="str">
        <f>VLOOKUP(L6188,'[2]tabela de preços'!$A:$F,6,0)</f>
        <v>PISTOLAS</v>
      </c>
      <c r="X6188" t="str">
        <f>VLOOKUP(L6188,'[2]tabela de preços'!$A:$G,7,0)</f>
        <v>AUTOMOTIVO</v>
      </c>
    </row>
    <row r="6189" spans="1:24" x14ac:dyDescent="0.3">
      <c r="A6189" t="s">
        <v>186</v>
      </c>
      <c r="C6189" t="s">
        <v>4712</v>
      </c>
      <c r="D6189" s="1">
        <v>46098</v>
      </c>
      <c r="E6189" t="s">
        <v>4713</v>
      </c>
      <c r="F6189">
        <v>9</v>
      </c>
      <c r="G6189">
        <v>236</v>
      </c>
      <c r="H6189" t="str">
        <f>VLOOKUP(G6189,[1]OPERADORES!$A:$B,2,0)</f>
        <v>DANIEL</v>
      </c>
      <c r="I6189" t="s">
        <v>21</v>
      </c>
      <c r="J6189" t="s">
        <v>189</v>
      </c>
      <c r="K6189" t="s">
        <v>190</v>
      </c>
      <c r="L6189">
        <v>10296</v>
      </c>
      <c r="M6189" t="s">
        <v>334</v>
      </c>
      <c r="O6189" t="s">
        <v>11</v>
      </c>
      <c r="P6189">
        <v>5102</v>
      </c>
      <c r="Q6189">
        <v>2</v>
      </c>
      <c r="R6189">
        <v>17.02</v>
      </c>
      <c r="S6189">
        <v>34.04</v>
      </c>
      <c r="T6189">
        <v>25.14</v>
      </c>
      <c r="U6189">
        <v>26.15</v>
      </c>
      <c r="V6189" t="str">
        <f>VLOOKUP(L6189,'[2]tabela de preços'!$A:$D,4,0)</f>
        <v>ANJO</v>
      </c>
      <c r="W6189" t="str">
        <f>VLOOKUP(L6189,'[2]tabela de preços'!$A:$F,6,0)</f>
        <v>DESENGRAXANTE</v>
      </c>
      <c r="X6189" t="str">
        <f>VLOOKUP(L6189,'[2]tabela de preços'!$A:$G,7,0)</f>
        <v>AUTOMOTIVO</v>
      </c>
    </row>
    <row r="6190" spans="1:24" x14ac:dyDescent="0.3">
      <c r="A6190" t="s">
        <v>186</v>
      </c>
      <c r="C6190" t="s">
        <v>4712</v>
      </c>
      <c r="D6190" s="1">
        <v>46098</v>
      </c>
      <c r="E6190" t="s">
        <v>4713</v>
      </c>
      <c r="F6190">
        <v>9</v>
      </c>
      <c r="G6190">
        <v>236</v>
      </c>
      <c r="H6190" t="str">
        <f>VLOOKUP(G6190,[1]OPERADORES!$A:$B,2,0)</f>
        <v>DANIEL</v>
      </c>
      <c r="I6190" t="s">
        <v>21</v>
      </c>
      <c r="J6190" t="s">
        <v>189</v>
      </c>
      <c r="K6190" t="s">
        <v>190</v>
      </c>
      <c r="L6190">
        <v>24233</v>
      </c>
      <c r="M6190" t="s">
        <v>4715</v>
      </c>
      <c r="O6190" t="s">
        <v>11</v>
      </c>
      <c r="P6190">
        <v>5102</v>
      </c>
      <c r="Q6190">
        <v>1</v>
      </c>
      <c r="R6190">
        <v>80.209999999999994</v>
      </c>
      <c r="S6190">
        <v>80.209999999999994</v>
      </c>
      <c r="T6190">
        <v>60.88</v>
      </c>
      <c r="U6190">
        <v>24.1</v>
      </c>
      <c r="V6190" t="str">
        <f>VLOOKUP(L6190,'[2]tabela de preços'!$A:$D,4,0)</f>
        <v>VONIXX</v>
      </c>
      <c r="W6190" t="str">
        <f>VLOOKUP(L6190,'[2]tabela de preços'!$A:$F,6,0)</f>
        <v>LINHA DE HIGENIZAÇÃO E ESTÉTICA  AUTOMOTIVA</v>
      </c>
      <c r="X6190" t="str">
        <f>VLOOKUP(L6190,'[2]tabela de preços'!$A:$G,7,0)</f>
        <v>AUTOMOTIVO</v>
      </c>
    </row>
    <row r="6191" spans="1:24" x14ac:dyDescent="0.3">
      <c r="A6191" t="s">
        <v>347</v>
      </c>
      <c r="C6191" t="s">
        <v>4716</v>
      </c>
      <c r="D6191" s="1">
        <v>46098</v>
      </c>
      <c r="E6191" t="s">
        <v>4717</v>
      </c>
      <c r="F6191">
        <v>9</v>
      </c>
      <c r="G6191">
        <v>174</v>
      </c>
      <c r="H6191" t="str">
        <f>VLOOKUP(G6191,[1]OPERADORES!$A:$B,2,0)</f>
        <v>MIRIÃ LOBATO RODRIGUES</v>
      </c>
      <c r="I6191" t="s">
        <v>21</v>
      </c>
      <c r="J6191" t="s">
        <v>350</v>
      </c>
      <c r="K6191" t="s">
        <v>351</v>
      </c>
      <c r="L6191">
        <v>84928</v>
      </c>
      <c r="M6191" t="s">
        <v>36</v>
      </c>
      <c r="O6191" t="s">
        <v>11</v>
      </c>
      <c r="P6191">
        <v>5102</v>
      </c>
      <c r="Q6191">
        <v>5</v>
      </c>
      <c r="R6191">
        <v>9.39</v>
      </c>
      <c r="S6191">
        <v>46.95</v>
      </c>
      <c r="T6191">
        <v>35.65</v>
      </c>
      <c r="U6191">
        <v>24.07</v>
      </c>
      <c r="V6191" t="str">
        <f>VLOOKUP(L6191,'[2]tabela de preços'!$A:$D,4,0)</f>
        <v>ADERE</v>
      </c>
      <c r="W6191" t="str">
        <f>VLOOKUP(L6191,'[2]tabela de preços'!$A:$F,6,0)</f>
        <v xml:space="preserve">FITA DE USO GERAL </v>
      </c>
      <c r="X6191" t="str">
        <f>VLOOKUP(L6191,'[2]tabela de preços'!$A:$G,7,0)</f>
        <v>IMOBILIÁRIO</v>
      </c>
    </row>
    <row r="6192" spans="1:24" x14ac:dyDescent="0.3">
      <c r="A6192" t="s">
        <v>347</v>
      </c>
      <c r="C6192" t="s">
        <v>4716</v>
      </c>
      <c r="D6192" s="1">
        <v>46098</v>
      </c>
      <c r="E6192" t="s">
        <v>4717</v>
      </c>
      <c r="F6192">
        <v>9</v>
      </c>
      <c r="G6192">
        <v>174</v>
      </c>
      <c r="H6192" t="str">
        <f>VLOOKUP(G6192,[1]OPERADORES!$A:$B,2,0)</f>
        <v>MIRIÃ LOBATO RODRIGUES</v>
      </c>
      <c r="I6192" t="s">
        <v>21</v>
      </c>
      <c r="J6192" t="s">
        <v>350</v>
      </c>
      <c r="K6192" t="s">
        <v>351</v>
      </c>
      <c r="L6192">
        <v>85698</v>
      </c>
      <c r="M6192" t="s">
        <v>1946</v>
      </c>
      <c r="O6192" t="s">
        <v>11</v>
      </c>
      <c r="P6192">
        <v>5102</v>
      </c>
      <c r="Q6192">
        <v>1</v>
      </c>
      <c r="R6192">
        <v>129.9</v>
      </c>
      <c r="S6192">
        <v>129.9</v>
      </c>
      <c r="T6192">
        <v>103.86</v>
      </c>
      <c r="U6192">
        <v>20.05</v>
      </c>
      <c r="V6192" t="str">
        <f>VLOOKUP(L6192,'[2]tabela de preços'!$A:$D,4,0)</f>
        <v>SIMAPPEL</v>
      </c>
      <c r="W6192" t="str">
        <f>VLOOKUP(L6192,'[2]tabela de preços'!$A:$F,6,0)</f>
        <v>PAPELAO ONDULADO</v>
      </c>
      <c r="X6192" t="str">
        <f>VLOOKUP(L6192,'[2]tabela de preços'!$A:$G,7,0)</f>
        <v>IMOBILIÁRIO</v>
      </c>
    </row>
    <row r="6193" spans="1:24" x14ac:dyDescent="0.3">
      <c r="A6193" t="s">
        <v>868</v>
      </c>
      <c r="B6193" t="s">
        <v>869</v>
      </c>
      <c r="C6193" t="s">
        <v>4718</v>
      </c>
      <c r="D6193" s="1">
        <v>46098</v>
      </c>
      <c r="E6193" t="s">
        <v>4719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872</v>
      </c>
      <c r="K6193" t="s">
        <v>873</v>
      </c>
      <c r="L6193">
        <v>84111</v>
      </c>
      <c r="M6193" t="s">
        <v>1393</v>
      </c>
      <c r="O6193" t="s">
        <v>11</v>
      </c>
      <c r="P6193">
        <v>5403</v>
      </c>
      <c r="Q6193">
        <v>3</v>
      </c>
      <c r="R6193">
        <v>153.99</v>
      </c>
      <c r="S6193">
        <v>461.97</v>
      </c>
      <c r="T6193">
        <v>350.64</v>
      </c>
      <c r="U6193">
        <v>24.1</v>
      </c>
      <c r="V6193" t="str">
        <f>VLOOKUP(L6193,'[2]tabela de preços'!$A:$D,4,0)</f>
        <v>BRASILUX</v>
      </c>
      <c r="W6193" t="str">
        <f>VLOOKUP(L6193,'[2]tabela de preços'!$A:$F,6,0)</f>
        <v>EPOXI</v>
      </c>
      <c r="X6193" t="str">
        <f>VLOOKUP(L6193,'[2]tabela de preços'!$A:$G,7,0)</f>
        <v>INDUSTRIAL</v>
      </c>
    </row>
    <row r="6194" spans="1:24" x14ac:dyDescent="0.3">
      <c r="A6194" t="s">
        <v>868</v>
      </c>
      <c r="B6194" t="s">
        <v>869</v>
      </c>
      <c r="C6194" t="s">
        <v>4720</v>
      </c>
      <c r="D6194" s="1">
        <v>46098</v>
      </c>
      <c r="E6194" t="s">
        <v>4721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872</v>
      </c>
      <c r="K6194" t="s">
        <v>873</v>
      </c>
      <c r="L6194">
        <v>84115</v>
      </c>
      <c r="M6194" t="s">
        <v>886</v>
      </c>
      <c r="O6194" t="s">
        <v>11</v>
      </c>
      <c r="P6194">
        <v>5403</v>
      </c>
      <c r="Q6194">
        <v>5</v>
      </c>
      <c r="R6194">
        <v>153.99</v>
      </c>
      <c r="S6194">
        <v>769.95</v>
      </c>
      <c r="T6194">
        <v>584.4</v>
      </c>
      <c r="U6194">
        <v>24.1</v>
      </c>
      <c r="V6194" t="str">
        <f>VLOOKUP(L6194,'[2]tabela de preços'!$A:$D,4,0)</f>
        <v>BRASILUX</v>
      </c>
      <c r="W6194" t="str">
        <f>VLOOKUP(L6194,'[2]tabela de preços'!$A:$F,6,0)</f>
        <v>EPOXI</v>
      </c>
      <c r="X6194" t="str">
        <f>VLOOKUP(L6194,'[2]tabela de preços'!$A:$G,7,0)</f>
        <v>INDUSTRIAL</v>
      </c>
    </row>
    <row r="6195" spans="1:24" x14ac:dyDescent="0.3">
      <c r="A6195" t="s">
        <v>868</v>
      </c>
      <c r="B6195" t="s">
        <v>869</v>
      </c>
      <c r="C6195" t="s">
        <v>4722</v>
      </c>
      <c r="D6195" s="1">
        <v>46098</v>
      </c>
      <c r="E6195" t="s">
        <v>4723</v>
      </c>
      <c r="F6195">
        <v>9</v>
      </c>
      <c r="G6195">
        <v>197</v>
      </c>
      <c r="H6195" t="str">
        <f>VLOOKUP(G6195,[1]OPERADORES!$A:$B,2,0)</f>
        <v xml:space="preserve">POLIANA LORRANE DE AMORIM </v>
      </c>
      <c r="I6195" t="s">
        <v>21</v>
      </c>
      <c r="J6195" t="s">
        <v>872</v>
      </c>
      <c r="K6195" t="s">
        <v>873</v>
      </c>
      <c r="L6195">
        <v>84330</v>
      </c>
      <c r="M6195" t="s">
        <v>566</v>
      </c>
      <c r="O6195" t="s">
        <v>11</v>
      </c>
      <c r="P6195">
        <v>5403</v>
      </c>
      <c r="Q6195">
        <v>4</v>
      </c>
      <c r="R6195">
        <v>59.9</v>
      </c>
      <c r="S6195">
        <v>239.6</v>
      </c>
      <c r="T6195">
        <v>208</v>
      </c>
      <c r="U6195">
        <v>13.19</v>
      </c>
      <c r="V6195" t="str">
        <f>VLOOKUP(L6195,'[2]tabela de preços'!$A:$D,4,0)</f>
        <v>BRASILUX</v>
      </c>
      <c r="W6195" t="str">
        <f>VLOOKUP(L6195,'[2]tabela de preços'!$A:$F,6,0)</f>
        <v>ESMALTES</v>
      </c>
      <c r="X6195" t="str">
        <f>VLOOKUP(L6195,'[2]tabela de preços'!$A:$G,7,0)</f>
        <v>INDUSTRIAL</v>
      </c>
    </row>
    <row r="6196" spans="1:24" x14ac:dyDescent="0.3">
      <c r="A6196" t="s">
        <v>868</v>
      </c>
      <c r="B6196" t="s">
        <v>869</v>
      </c>
      <c r="C6196" t="s">
        <v>4722</v>
      </c>
      <c r="D6196" s="1">
        <v>46098</v>
      </c>
      <c r="E6196" t="s">
        <v>4723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21</v>
      </c>
      <c r="J6196" t="s">
        <v>872</v>
      </c>
      <c r="K6196" t="s">
        <v>873</v>
      </c>
      <c r="L6196">
        <v>84338</v>
      </c>
      <c r="M6196" t="s">
        <v>752</v>
      </c>
      <c r="O6196" t="s">
        <v>11</v>
      </c>
      <c r="P6196">
        <v>5403</v>
      </c>
      <c r="Q6196">
        <v>4</v>
      </c>
      <c r="R6196">
        <v>59.9</v>
      </c>
      <c r="S6196">
        <v>239.6</v>
      </c>
      <c r="T6196">
        <v>208</v>
      </c>
      <c r="U6196">
        <v>13.19</v>
      </c>
      <c r="V6196" t="str">
        <f>VLOOKUP(L6196,'[2]tabela de preços'!$A:$D,4,0)</f>
        <v>BRASILUX</v>
      </c>
      <c r="W6196" t="str">
        <f>VLOOKUP(L6196,'[2]tabela de preços'!$A:$F,6,0)</f>
        <v>ESMALTES</v>
      </c>
      <c r="X6196" t="str">
        <f>VLOOKUP(L6196,'[2]tabela de preços'!$A:$G,7,0)</f>
        <v>INDUSTRIAL</v>
      </c>
    </row>
    <row r="6197" spans="1:24" x14ac:dyDescent="0.3">
      <c r="A6197" t="s">
        <v>868</v>
      </c>
      <c r="B6197" t="s">
        <v>869</v>
      </c>
      <c r="C6197" t="s">
        <v>4722</v>
      </c>
      <c r="D6197" s="1">
        <v>46098</v>
      </c>
      <c r="E6197" t="s">
        <v>4723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21</v>
      </c>
      <c r="J6197" t="s">
        <v>872</v>
      </c>
      <c r="K6197" t="s">
        <v>873</v>
      </c>
      <c r="L6197">
        <v>84038</v>
      </c>
      <c r="M6197" t="s">
        <v>593</v>
      </c>
      <c r="O6197" t="s">
        <v>11</v>
      </c>
      <c r="P6197">
        <v>5102</v>
      </c>
      <c r="Q6197">
        <v>4</v>
      </c>
      <c r="R6197">
        <v>17.93</v>
      </c>
      <c r="S6197">
        <v>71.72</v>
      </c>
      <c r="T6197">
        <v>53.8</v>
      </c>
      <c r="U6197">
        <v>24.99</v>
      </c>
      <c r="V6197" t="str">
        <f>VLOOKUP(L6197,'[2]tabela de preços'!$A:$D,4,0)</f>
        <v>BRASILUX</v>
      </c>
      <c r="W6197" t="str">
        <f>VLOOKUP(L6197,'[2]tabela de preços'!$A:$F,6,0)</f>
        <v>MASSA CORRIDA / ACRÍLICA</v>
      </c>
      <c r="X6197" t="str">
        <f>VLOOKUP(L6197,'[2]tabela de preços'!$A:$G,7,0)</f>
        <v>IMOBILIÁRIO</v>
      </c>
    </row>
    <row r="6198" spans="1:24" x14ac:dyDescent="0.3">
      <c r="A6198" t="s">
        <v>3389</v>
      </c>
      <c r="C6198" t="s">
        <v>4724</v>
      </c>
      <c r="D6198" s="1">
        <v>46098</v>
      </c>
      <c r="E6198" t="s">
        <v>4725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1868</v>
      </c>
      <c r="K6198" t="s">
        <v>3392</v>
      </c>
      <c r="L6198">
        <v>85620</v>
      </c>
      <c r="M6198" t="s">
        <v>4726</v>
      </c>
      <c r="O6198" t="s">
        <v>11</v>
      </c>
      <c r="P6198">
        <v>5102</v>
      </c>
      <c r="Q6198">
        <v>3</v>
      </c>
      <c r="R6198">
        <v>22.33</v>
      </c>
      <c r="S6198">
        <v>66.989999999999995</v>
      </c>
      <c r="T6198">
        <v>49.11</v>
      </c>
      <c r="U6198">
        <v>26.69</v>
      </c>
      <c r="V6198" t="str">
        <f>VLOOKUP(L6198,'[2]tabela de preços'!$A:$D,4,0)</f>
        <v>ADERE</v>
      </c>
      <c r="W6198" t="str">
        <f>VLOOKUP(L6198,'[2]tabela de preços'!$A:$F,6,0)</f>
        <v xml:space="preserve">FITA DE USO GERAL </v>
      </c>
      <c r="X6198" t="str">
        <f>VLOOKUP(L6198,'[2]tabela de preços'!$A:$G,7,0)</f>
        <v>IMOBILIÁRIO</v>
      </c>
    </row>
    <row r="6199" spans="1:24" x14ac:dyDescent="0.3">
      <c r="A6199" t="s">
        <v>1112</v>
      </c>
      <c r="C6199" t="s">
        <v>4727</v>
      </c>
      <c r="D6199" s="1">
        <v>46098</v>
      </c>
      <c r="E6199" t="s">
        <v>4728</v>
      </c>
      <c r="F6199">
        <v>9</v>
      </c>
      <c r="G6199">
        <v>236</v>
      </c>
      <c r="H6199" t="str">
        <f>VLOOKUP(G6199,[1]OPERADORES!$A:$B,2,0)</f>
        <v>DANIEL</v>
      </c>
      <c r="I6199" t="s">
        <v>21</v>
      </c>
      <c r="J6199" t="s">
        <v>211</v>
      </c>
      <c r="K6199" t="s">
        <v>1115</v>
      </c>
      <c r="L6199">
        <v>22179</v>
      </c>
      <c r="M6199" t="s">
        <v>3127</v>
      </c>
      <c r="O6199" t="s">
        <v>11</v>
      </c>
      <c r="P6199">
        <v>5102</v>
      </c>
      <c r="Q6199">
        <v>2</v>
      </c>
      <c r="R6199">
        <v>13.3</v>
      </c>
      <c r="S6199">
        <v>26.6</v>
      </c>
      <c r="T6199">
        <v>19.5</v>
      </c>
      <c r="U6199">
        <v>26.69</v>
      </c>
      <c r="V6199" t="str">
        <f>VLOOKUP(L6199,'[2]tabela de preços'!$A:$D,4,0)</f>
        <v>MADRUGA</v>
      </c>
      <c r="W6199" t="str">
        <f>VLOOKUP(L6199,'[2]tabela de preços'!$A:$F,6,0)</f>
        <v>PAPEL DE MASCARAMENTO</v>
      </c>
      <c r="X6199" t="str">
        <f>VLOOKUP(L6199,'[2]tabela de preços'!$A:$G,7,0)</f>
        <v>AUTOMOTIVO</v>
      </c>
    </row>
    <row r="6200" spans="1:24" x14ac:dyDescent="0.3">
      <c r="A6200" t="s">
        <v>1112</v>
      </c>
      <c r="C6200" t="s">
        <v>4727</v>
      </c>
      <c r="D6200" s="1">
        <v>46098</v>
      </c>
      <c r="E6200" t="s">
        <v>4728</v>
      </c>
      <c r="F6200">
        <v>9</v>
      </c>
      <c r="G6200">
        <v>236</v>
      </c>
      <c r="H6200" t="str">
        <f>VLOOKUP(G6200,[1]OPERADORES!$A:$B,2,0)</f>
        <v>DANIEL</v>
      </c>
      <c r="I6200" t="s">
        <v>21</v>
      </c>
      <c r="J6200" t="s">
        <v>211</v>
      </c>
      <c r="K6200" t="s">
        <v>1115</v>
      </c>
      <c r="L6200">
        <v>22180</v>
      </c>
      <c r="M6200" t="s">
        <v>404</v>
      </c>
      <c r="O6200" t="s">
        <v>11</v>
      </c>
      <c r="P6200">
        <v>5102</v>
      </c>
      <c r="Q6200">
        <v>3</v>
      </c>
      <c r="R6200">
        <v>19.97</v>
      </c>
      <c r="S6200">
        <v>59.91</v>
      </c>
      <c r="T6200">
        <v>43.92</v>
      </c>
      <c r="U6200">
        <v>26.69</v>
      </c>
      <c r="V6200" t="str">
        <f>VLOOKUP(L6200,'[2]tabela de preços'!$A:$D,4,0)</f>
        <v>MADRUGA</v>
      </c>
      <c r="W6200" t="str">
        <f>VLOOKUP(L6200,'[2]tabela de preços'!$A:$F,6,0)</f>
        <v>PAPEL DE MASCARAMENTO</v>
      </c>
      <c r="X6200" t="str">
        <f>VLOOKUP(L6200,'[2]tabela de preços'!$A:$G,7,0)</f>
        <v>AUTOMOTIVO</v>
      </c>
    </row>
    <row r="6201" spans="1:24" x14ac:dyDescent="0.3">
      <c r="A6201" t="s">
        <v>1130</v>
      </c>
      <c r="C6201" t="s">
        <v>4729</v>
      </c>
      <c r="D6201" s="1">
        <v>46098</v>
      </c>
      <c r="E6201" t="s">
        <v>4730</v>
      </c>
      <c r="F6201">
        <v>9</v>
      </c>
      <c r="G6201">
        <v>197</v>
      </c>
      <c r="H6201" t="str">
        <f>VLOOKUP(G6201,[1]OPERADORES!$A:$B,2,0)</f>
        <v xml:space="preserve">POLIANA LORRANE DE AMORIM </v>
      </c>
      <c r="I6201" t="s">
        <v>21</v>
      </c>
      <c r="J6201" t="s">
        <v>621</v>
      </c>
      <c r="K6201" t="s">
        <v>1133</v>
      </c>
      <c r="L6201">
        <v>22955</v>
      </c>
      <c r="M6201" t="s">
        <v>3077</v>
      </c>
      <c r="O6201" t="s">
        <v>11</v>
      </c>
      <c r="P6201">
        <v>5403</v>
      </c>
      <c r="Q6201">
        <v>1</v>
      </c>
      <c r="R6201">
        <v>44.92</v>
      </c>
      <c r="S6201">
        <v>44.92</v>
      </c>
      <c r="T6201">
        <v>32.94</v>
      </c>
      <c r="U6201">
        <v>26.67</v>
      </c>
      <c r="V6201" t="str">
        <f>VLOOKUP(L6201,'[2]tabela de preços'!$A:$D,4,0)</f>
        <v>WANDA</v>
      </c>
      <c r="W6201" t="str">
        <f>VLOOKUP(L6201,'[2]tabela de preços'!$A:$F,6,0)</f>
        <v>TINTAS POLIÉSTER</v>
      </c>
      <c r="X6201" t="str">
        <f>VLOOKUP(L6201,'[2]tabela de preços'!$A:$G,7,0)</f>
        <v>AUTOMOTIVO</v>
      </c>
    </row>
    <row r="6202" spans="1:24" x14ac:dyDescent="0.3">
      <c r="A6202" t="s">
        <v>1130</v>
      </c>
      <c r="C6202" t="s">
        <v>4729</v>
      </c>
      <c r="D6202" s="1">
        <v>46098</v>
      </c>
      <c r="E6202" t="s">
        <v>4730</v>
      </c>
      <c r="F6202">
        <v>9</v>
      </c>
      <c r="G6202">
        <v>197</v>
      </c>
      <c r="H6202" t="str">
        <f>VLOOKUP(G6202,[1]OPERADORES!$A:$B,2,0)</f>
        <v xml:space="preserve">POLIANA LORRANE DE AMORIM </v>
      </c>
      <c r="I6202" t="s">
        <v>21</v>
      </c>
      <c r="J6202" t="s">
        <v>621</v>
      </c>
      <c r="K6202" t="s">
        <v>1133</v>
      </c>
      <c r="L6202">
        <v>23377</v>
      </c>
      <c r="M6202" t="s">
        <v>407</v>
      </c>
      <c r="O6202" t="s">
        <v>11</v>
      </c>
      <c r="P6202">
        <v>5403</v>
      </c>
      <c r="Q6202">
        <v>1</v>
      </c>
      <c r="R6202">
        <v>45.36</v>
      </c>
      <c r="S6202">
        <v>45.36</v>
      </c>
      <c r="T6202">
        <v>33.26</v>
      </c>
      <c r="U6202">
        <v>26.68</v>
      </c>
      <c r="V6202" t="str">
        <f>VLOOKUP(L6202,'[2]tabela de preços'!$A:$D,4,0)</f>
        <v>WANDA</v>
      </c>
      <c r="W6202" t="str">
        <f>VLOOKUP(L6202,'[2]tabela de preços'!$A:$F,6,0)</f>
        <v>TINTAS POLIÉSTER</v>
      </c>
      <c r="X6202" t="str">
        <f>VLOOKUP(L6202,'[2]tabela de preços'!$A:$G,7,0)</f>
        <v>AUTOMOTIVO</v>
      </c>
    </row>
    <row r="6203" spans="1:24" x14ac:dyDescent="0.3">
      <c r="A6203" t="s">
        <v>1130</v>
      </c>
      <c r="C6203" t="s">
        <v>4729</v>
      </c>
      <c r="D6203" s="1">
        <v>46098</v>
      </c>
      <c r="E6203" t="s">
        <v>4730</v>
      </c>
      <c r="F6203">
        <v>9</v>
      </c>
      <c r="G6203">
        <v>197</v>
      </c>
      <c r="H6203" t="str">
        <f>VLOOKUP(G6203,[1]OPERADORES!$A:$B,2,0)</f>
        <v xml:space="preserve">POLIANA LORRANE DE AMORIM </v>
      </c>
      <c r="I6203" t="s">
        <v>21</v>
      </c>
      <c r="J6203" t="s">
        <v>621</v>
      </c>
      <c r="K6203" t="s">
        <v>1133</v>
      </c>
      <c r="L6203">
        <v>10236</v>
      </c>
      <c r="M6203" t="s">
        <v>133</v>
      </c>
      <c r="O6203" t="s">
        <v>11</v>
      </c>
      <c r="P6203">
        <v>5102</v>
      </c>
      <c r="Q6203">
        <v>5</v>
      </c>
      <c r="R6203">
        <v>2.79</v>
      </c>
      <c r="S6203">
        <v>13.95</v>
      </c>
      <c r="T6203">
        <v>11.6</v>
      </c>
      <c r="U6203">
        <v>16.850000000000001</v>
      </c>
      <c r="V6203" t="str">
        <f>VLOOKUP(L6203,'[2]tabela de preços'!$A:$D,4,0)</f>
        <v>NORTON</v>
      </c>
      <c r="W6203" t="str">
        <f>VLOOKUP(L6203,'[2]tabela de preços'!$A:$F,6,0)</f>
        <v xml:space="preserve">DISCOS / LIXAS / ABRASIVOS </v>
      </c>
      <c r="X6203" t="str">
        <f>VLOOKUP(L6203,'[2]tabela de preços'!$A:$G,7,0)</f>
        <v>AUTOMOTIVO</v>
      </c>
    </row>
    <row r="6204" spans="1:24" x14ac:dyDescent="0.3">
      <c r="A6204" t="s">
        <v>1130</v>
      </c>
      <c r="C6204" t="s">
        <v>4729</v>
      </c>
      <c r="D6204" s="1">
        <v>46098</v>
      </c>
      <c r="E6204" t="s">
        <v>4730</v>
      </c>
      <c r="F6204">
        <v>9</v>
      </c>
      <c r="G6204">
        <v>197</v>
      </c>
      <c r="H6204" t="str">
        <f>VLOOKUP(G6204,[1]OPERADORES!$A:$B,2,0)</f>
        <v xml:space="preserve">POLIANA LORRANE DE AMORIM </v>
      </c>
      <c r="I6204" t="s">
        <v>21</v>
      </c>
      <c r="J6204" t="s">
        <v>621</v>
      </c>
      <c r="K6204" t="s">
        <v>1133</v>
      </c>
      <c r="L6204">
        <v>24240</v>
      </c>
      <c r="M6204" t="s">
        <v>240</v>
      </c>
      <c r="O6204" t="s">
        <v>11</v>
      </c>
      <c r="P6204">
        <v>5102</v>
      </c>
      <c r="Q6204">
        <v>5</v>
      </c>
      <c r="R6204">
        <v>4.32</v>
      </c>
      <c r="S6204">
        <v>21.6</v>
      </c>
      <c r="T6204">
        <v>16.399999999999999</v>
      </c>
      <c r="U6204">
        <v>24.07</v>
      </c>
      <c r="V6204" t="str">
        <f>VLOOKUP(L6204,'[2]tabela de preços'!$A:$D,4,0)</f>
        <v>ADERE</v>
      </c>
      <c r="W6204" t="str">
        <f>VLOOKUP(L6204,'[2]tabela de preços'!$A:$F,6,0)</f>
        <v>FITA AUTOMOTIVA</v>
      </c>
      <c r="X6204" t="str">
        <f>VLOOKUP(L6204,'[2]tabela de preços'!$A:$G,7,0)</f>
        <v>AUTOMOTIVO</v>
      </c>
    </row>
    <row r="6205" spans="1:24" x14ac:dyDescent="0.3">
      <c r="A6205" t="s">
        <v>1130</v>
      </c>
      <c r="C6205" t="s">
        <v>4729</v>
      </c>
      <c r="D6205" s="1">
        <v>46098</v>
      </c>
      <c r="E6205" t="s">
        <v>4730</v>
      </c>
      <c r="F6205">
        <v>9</v>
      </c>
      <c r="G6205">
        <v>197</v>
      </c>
      <c r="H6205" t="str">
        <f>VLOOKUP(G6205,[1]OPERADORES!$A:$B,2,0)</f>
        <v xml:space="preserve">POLIANA LORRANE DE AMORIM </v>
      </c>
      <c r="I6205" t="s">
        <v>21</v>
      </c>
      <c r="J6205" t="s">
        <v>621</v>
      </c>
      <c r="K6205" t="s">
        <v>1133</v>
      </c>
      <c r="L6205">
        <v>23690</v>
      </c>
      <c r="M6205" t="s">
        <v>98</v>
      </c>
      <c r="O6205" t="s">
        <v>11</v>
      </c>
      <c r="P6205">
        <v>5403</v>
      </c>
      <c r="Q6205">
        <v>6</v>
      </c>
      <c r="R6205">
        <v>39.89</v>
      </c>
      <c r="S6205">
        <v>239.34</v>
      </c>
      <c r="T6205">
        <v>189.66</v>
      </c>
      <c r="U6205">
        <v>20.76</v>
      </c>
      <c r="V6205" t="str">
        <f>VLOOKUP(L6205,'[2]tabela de preços'!$A:$D,4,0)</f>
        <v>WANDA</v>
      </c>
      <c r="W6205" t="str">
        <f>VLOOKUP(L6205,'[2]tabela de preços'!$A:$F,6,0)</f>
        <v>VERNIZ AUTOMOTIVO</v>
      </c>
      <c r="X6205" t="str">
        <f>VLOOKUP(L6205,'[2]tabela de preços'!$A:$G,7,0)</f>
        <v>AUTOMOTIVO</v>
      </c>
    </row>
    <row r="6206" spans="1:24" x14ac:dyDescent="0.3">
      <c r="A6206" t="s">
        <v>1130</v>
      </c>
      <c r="C6206" t="s">
        <v>4729</v>
      </c>
      <c r="D6206" s="1">
        <v>46098</v>
      </c>
      <c r="E6206" t="s">
        <v>4730</v>
      </c>
      <c r="F6206">
        <v>9</v>
      </c>
      <c r="G6206">
        <v>197</v>
      </c>
      <c r="H6206" t="str">
        <f>VLOOKUP(G6206,[1]OPERADORES!$A:$B,2,0)</f>
        <v xml:space="preserve">POLIANA LORRANE DE AMORIM </v>
      </c>
      <c r="I6206" t="s">
        <v>21</v>
      </c>
      <c r="J6206" t="s">
        <v>621</v>
      </c>
      <c r="K6206" t="s">
        <v>1133</v>
      </c>
      <c r="L6206">
        <v>15</v>
      </c>
      <c r="M6206" t="s">
        <v>205</v>
      </c>
      <c r="O6206" t="s">
        <v>11</v>
      </c>
      <c r="P6206">
        <v>5102</v>
      </c>
      <c r="Q6206">
        <v>5</v>
      </c>
      <c r="R6206">
        <v>5.69</v>
      </c>
      <c r="S6206">
        <v>28.45</v>
      </c>
      <c r="T6206">
        <v>20.8</v>
      </c>
      <c r="U6206">
        <v>26.89</v>
      </c>
      <c r="V6206" t="str">
        <f>VLOOKUP(L6206,'[2]tabela de preços'!$A:$D,4,0)</f>
        <v>3M</v>
      </c>
      <c r="W6206" t="str">
        <f>VLOOKUP(L6206,'[2]tabela de preços'!$A:$F,6,0)</f>
        <v>LIXA DÁGUA</v>
      </c>
      <c r="X6206" t="str">
        <f>VLOOKUP(L6206,'[2]tabela de preços'!$A:$G,7,0)</f>
        <v>AUTOMOTIVO</v>
      </c>
    </row>
    <row r="6207" spans="1:24" x14ac:dyDescent="0.3">
      <c r="A6207" t="s">
        <v>1130</v>
      </c>
      <c r="C6207" t="s">
        <v>4729</v>
      </c>
      <c r="D6207" s="1">
        <v>46098</v>
      </c>
      <c r="E6207" t="s">
        <v>4730</v>
      </c>
      <c r="F6207">
        <v>9</v>
      </c>
      <c r="G6207">
        <v>197</v>
      </c>
      <c r="H6207" t="str">
        <f>VLOOKUP(G6207,[1]OPERADORES!$A:$B,2,0)</f>
        <v xml:space="preserve">POLIANA LORRANE DE AMORIM </v>
      </c>
      <c r="I6207" t="s">
        <v>21</v>
      </c>
      <c r="J6207" t="s">
        <v>621</v>
      </c>
      <c r="K6207" t="s">
        <v>1133</v>
      </c>
      <c r="L6207">
        <v>87043</v>
      </c>
      <c r="M6207" t="s">
        <v>217</v>
      </c>
      <c r="O6207" t="s">
        <v>11</v>
      </c>
      <c r="P6207">
        <v>5102</v>
      </c>
      <c r="Q6207">
        <v>1</v>
      </c>
      <c r="R6207">
        <v>21.89</v>
      </c>
      <c r="S6207">
        <v>21.89</v>
      </c>
      <c r="T6207">
        <v>18.02</v>
      </c>
      <c r="U6207">
        <v>17.68</v>
      </c>
      <c r="V6207" t="str">
        <f>VLOOKUP(L6207,'[2]tabela de preços'!$A:$D,4,0)</f>
        <v>ROBERLO</v>
      </c>
      <c r="W6207" t="str">
        <f>VLOOKUP(L6207,'[2]tabela de preços'!$A:$F,6,0)</f>
        <v>MASSA POLIÉSTER</v>
      </c>
      <c r="X6207" t="str">
        <f>VLOOKUP(L6207,'[2]tabela de preços'!$A:$G,7,0)</f>
        <v>AUTOMOTIVO</v>
      </c>
    </row>
    <row r="6208" spans="1:24" x14ac:dyDescent="0.3">
      <c r="A6208" t="s">
        <v>1130</v>
      </c>
      <c r="C6208" t="s">
        <v>4729</v>
      </c>
      <c r="D6208" s="1">
        <v>46098</v>
      </c>
      <c r="E6208" t="s">
        <v>4730</v>
      </c>
      <c r="F6208">
        <v>9</v>
      </c>
      <c r="G6208">
        <v>197</v>
      </c>
      <c r="H6208" t="str">
        <f>VLOOKUP(G6208,[1]OPERADORES!$A:$B,2,0)</f>
        <v xml:space="preserve">POLIANA LORRANE DE AMORIM </v>
      </c>
      <c r="I6208" t="s">
        <v>21</v>
      </c>
      <c r="J6208" t="s">
        <v>621</v>
      </c>
      <c r="K6208" t="s">
        <v>1133</v>
      </c>
      <c r="L6208">
        <v>9752</v>
      </c>
      <c r="M6208" t="s">
        <v>1492</v>
      </c>
      <c r="O6208" t="s">
        <v>11</v>
      </c>
      <c r="P6208">
        <v>5403</v>
      </c>
      <c r="Q6208">
        <v>1</v>
      </c>
      <c r="R6208">
        <v>39.85</v>
      </c>
      <c r="S6208">
        <v>39.85</v>
      </c>
      <c r="T6208">
        <v>29.21</v>
      </c>
      <c r="U6208">
        <v>26.7</v>
      </c>
      <c r="V6208" t="str">
        <f>VLOOKUP(L6208,'[2]tabela de preços'!$A:$D,4,0)</f>
        <v>WANDA</v>
      </c>
      <c r="W6208" t="str">
        <f>VLOOKUP(L6208,'[2]tabela de preços'!$A:$F,6,0)</f>
        <v>SELADORA P/ PLASTICO</v>
      </c>
      <c r="X6208" t="str">
        <f>VLOOKUP(L6208,'[2]tabela de preços'!$A:$G,7,0)</f>
        <v>AUTOMOTIVO</v>
      </c>
    </row>
    <row r="6209" spans="1:24" x14ac:dyDescent="0.3">
      <c r="A6209" t="s">
        <v>1130</v>
      </c>
      <c r="C6209" t="s">
        <v>4729</v>
      </c>
      <c r="D6209" s="1">
        <v>46098</v>
      </c>
      <c r="E6209" t="s">
        <v>4730</v>
      </c>
      <c r="F6209">
        <v>9</v>
      </c>
      <c r="G6209">
        <v>197</v>
      </c>
      <c r="H6209" t="str">
        <f>VLOOKUP(G6209,[1]OPERADORES!$A:$B,2,0)</f>
        <v xml:space="preserve">POLIANA LORRANE DE AMORIM </v>
      </c>
      <c r="I6209" t="s">
        <v>21</v>
      </c>
      <c r="J6209" t="s">
        <v>621</v>
      </c>
      <c r="K6209" t="s">
        <v>1133</v>
      </c>
      <c r="L6209">
        <v>10298</v>
      </c>
      <c r="M6209" t="s">
        <v>85</v>
      </c>
      <c r="O6209" t="s">
        <v>11</v>
      </c>
      <c r="P6209">
        <v>5102</v>
      </c>
      <c r="Q6209">
        <v>1</v>
      </c>
      <c r="R6209">
        <v>56.89</v>
      </c>
      <c r="S6209">
        <v>56.89</v>
      </c>
      <c r="T6209">
        <v>47.38</v>
      </c>
      <c r="U6209">
        <v>16.72</v>
      </c>
      <c r="V6209" t="str">
        <f>VLOOKUP(L6209,'[2]tabela de preços'!$A:$D,4,0)</f>
        <v>ANJO</v>
      </c>
      <c r="W6209" t="str">
        <f>VLOOKUP(L6209,'[2]tabela de preços'!$A:$F,6,0)</f>
        <v>THINNER DE LIMPEZA</v>
      </c>
      <c r="X6209" t="str">
        <f>VLOOKUP(L6209,'[2]tabela de preços'!$A:$G,7,0)</f>
        <v>THINNER</v>
      </c>
    </row>
    <row r="6210" spans="1:24" x14ac:dyDescent="0.3">
      <c r="A6210" t="s">
        <v>1130</v>
      </c>
      <c r="C6210" t="s">
        <v>4729</v>
      </c>
      <c r="D6210" s="1">
        <v>46098</v>
      </c>
      <c r="E6210" t="s">
        <v>4730</v>
      </c>
      <c r="F6210">
        <v>9</v>
      </c>
      <c r="G6210">
        <v>197</v>
      </c>
      <c r="H6210" t="str">
        <f>VLOOKUP(G6210,[1]OPERADORES!$A:$B,2,0)</f>
        <v xml:space="preserve">POLIANA LORRANE DE AMORIM </v>
      </c>
      <c r="I6210" t="s">
        <v>21</v>
      </c>
      <c r="J6210" t="s">
        <v>621</v>
      </c>
      <c r="K6210" t="s">
        <v>1133</v>
      </c>
      <c r="L6210">
        <v>10116</v>
      </c>
      <c r="M6210" t="s">
        <v>4731</v>
      </c>
      <c r="O6210" t="s">
        <v>11</v>
      </c>
      <c r="P6210">
        <v>5102</v>
      </c>
      <c r="Q6210">
        <v>1</v>
      </c>
      <c r="R6210">
        <v>2.19</v>
      </c>
      <c r="S6210">
        <v>2.19</v>
      </c>
      <c r="T6210">
        <v>1.41</v>
      </c>
      <c r="U6210">
        <v>35.619999999999997</v>
      </c>
      <c r="V6210" t="str">
        <f>VLOOKUP(L6210,'[2]tabela de preços'!$A:$D,4,0)</f>
        <v>ATLAS</v>
      </c>
      <c r="W6210" t="str">
        <f>VLOOKUP(L6210,'[2]tabela de preços'!$A:$F,6,0)</f>
        <v>ROLOS / TRINCHAS / PINCÉIS / ESPÁTULAS</v>
      </c>
      <c r="X6210" t="str">
        <f>VLOOKUP(L6210,'[2]tabela de preços'!$A:$G,7,0)</f>
        <v>IMOBILIÁRIO</v>
      </c>
    </row>
    <row r="6211" spans="1:24" x14ac:dyDescent="0.3">
      <c r="A6211" t="s">
        <v>1222</v>
      </c>
      <c r="C6211" t="s">
        <v>4732</v>
      </c>
      <c r="D6211" s="1">
        <v>46098</v>
      </c>
      <c r="E6211" t="s">
        <v>4733</v>
      </c>
      <c r="F6211">
        <v>9</v>
      </c>
      <c r="G6211">
        <v>174</v>
      </c>
      <c r="H6211" t="str">
        <f>VLOOKUP(G6211,[1]OPERADORES!$A:$B,2,0)</f>
        <v>MIRIÃ LOBATO RODRIGUES</v>
      </c>
      <c r="I6211" t="s">
        <v>21</v>
      </c>
      <c r="J6211" t="s">
        <v>1225</v>
      </c>
      <c r="K6211" t="s">
        <v>1226</v>
      </c>
      <c r="L6211">
        <v>9784</v>
      </c>
      <c r="M6211" t="s">
        <v>1330</v>
      </c>
      <c r="O6211" t="s">
        <v>11</v>
      </c>
      <c r="P6211">
        <v>5102</v>
      </c>
      <c r="Q6211">
        <v>6</v>
      </c>
      <c r="R6211">
        <v>10.46</v>
      </c>
      <c r="S6211">
        <v>62.76</v>
      </c>
      <c r="T6211">
        <v>47.64</v>
      </c>
      <c r="U6211">
        <v>24.09</v>
      </c>
      <c r="V6211" t="str">
        <f>VLOOKUP(L6211,'[2]tabela de preços'!$A:$D,4,0)</f>
        <v>WANDA</v>
      </c>
      <c r="W6211" t="str">
        <f>VLOOKUP(L6211,'[2]tabela de preços'!$A:$F,6,0)</f>
        <v>CATALISADORES INDIVIDUAS</v>
      </c>
      <c r="X6211" t="str">
        <f>VLOOKUP(L6211,'[2]tabela de preços'!$A:$G,7,0)</f>
        <v>AUTOMOTIVO</v>
      </c>
    </row>
    <row r="6212" spans="1:24" x14ac:dyDescent="0.3">
      <c r="A6212" t="s">
        <v>1222</v>
      </c>
      <c r="C6212" t="s">
        <v>4732</v>
      </c>
      <c r="D6212" s="1">
        <v>46098</v>
      </c>
      <c r="E6212" t="s">
        <v>4733</v>
      </c>
      <c r="F6212">
        <v>9</v>
      </c>
      <c r="G6212">
        <v>174</v>
      </c>
      <c r="H6212" t="str">
        <f>VLOOKUP(G6212,[1]OPERADORES!$A:$B,2,0)</f>
        <v>MIRIÃ LOBATO RODRIGUES</v>
      </c>
      <c r="I6212" t="s">
        <v>21</v>
      </c>
      <c r="J6212" t="s">
        <v>1225</v>
      </c>
      <c r="K6212" t="s">
        <v>1226</v>
      </c>
      <c r="L6212">
        <v>23076</v>
      </c>
      <c r="M6212" t="s">
        <v>97</v>
      </c>
      <c r="O6212" t="s">
        <v>11</v>
      </c>
      <c r="P6212">
        <v>5405</v>
      </c>
      <c r="Q6212">
        <v>12</v>
      </c>
      <c r="R6212">
        <v>33.89</v>
      </c>
      <c r="S6212">
        <v>406.68</v>
      </c>
      <c r="T6212">
        <v>318.36</v>
      </c>
      <c r="U6212">
        <v>21.72</v>
      </c>
      <c r="V6212" t="str">
        <f>VLOOKUP(L6212,'[2]tabela de preços'!$A:$D,4,0)</f>
        <v>WANDA</v>
      </c>
      <c r="W6212" t="str">
        <f>VLOOKUP(L6212,'[2]tabela de preços'!$A:$F,6,0)</f>
        <v>PRIMER AUTOMOTIVO</v>
      </c>
      <c r="X6212" t="str">
        <f>VLOOKUP(L6212,'[2]tabela de preços'!$A:$G,7,0)</f>
        <v>AUTOMOTIVO</v>
      </c>
    </row>
    <row r="6213" spans="1:24" x14ac:dyDescent="0.3">
      <c r="A6213" t="s">
        <v>1222</v>
      </c>
      <c r="C6213" t="s">
        <v>4732</v>
      </c>
      <c r="D6213" s="1">
        <v>46098</v>
      </c>
      <c r="E6213" t="s">
        <v>4733</v>
      </c>
      <c r="F6213">
        <v>9</v>
      </c>
      <c r="G6213">
        <v>174</v>
      </c>
      <c r="H6213" t="str">
        <f>VLOOKUP(G6213,[1]OPERADORES!$A:$B,2,0)</f>
        <v>MIRIÃ LOBATO RODRIGUES</v>
      </c>
      <c r="I6213" t="s">
        <v>21</v>
      </c>
      <c r="J6213" t="s">
        <v>1225</v>
      </c>
      <c r="K6213" t="s">
        <v>1226</v>
      </c>
      <c r="L6213">
        <v>23690</v>
      </c>
      <c r="M6213" t="s">
        <v>98</v>
      </c>
      <c r="O6213" t="s">
        <v>11</v>
      </c>
      <c r="P6213">
        <v>5405</v>
      </c>
      <c r="Q6213">
        <v>6</v>
      </c>
      <c r="R6213">
        <v>39.89</v>
      </c>
      <c r="S6213">
        <v>239.34</v>
      </c>
      <c r="T6213">
        <v>189.66</v>
      </c>
      <c r="U6213">
        <v>20.76</v>
      </c>
      <c r="V6213" t="str">
        <f>VLOOKUP(L6213,'[2]tabela de preços'!$A:$D,4,0)</f>
        <v>WANDA</v>
      </c>
      <c r="W6213" t="str">
        <f>VLOOKUP(L6213,'[2]tabela de preços'!$A:$F,6,0)</f>
        <v>VERNIZ AUTOMOTIVO</v>
      </c>
      <c r="X6213" t="str">
        <f>VLOOKUP(L6213,'[2]tabela de preços'!$A:$G,7,0)</f>
        <v>AUTOMOTIVO</v>
      </c>
    </row>
    <row r="6214" spans="1:24" x14ac:dyDescent="0.3">
      <c r="A6214" t="s">
        <v>1232</v>
      </c>
      <c r="C6214" t="s">
        <v>4734</v>
      </c>
      <c r="D6214" s="1">
        <v>46098</v>
      </c>
      <c r="E6214" t="s">
        <v>4735</v>
      </c>
      <c r="F6214">
        <v>9</v>
      </c>
      <c r="G6214">
        <v>174</v>
      </c>
      <c r="H6214" t="str">
        <f>VLOOKUP(G6214,[1]OPERADORES!$A:$B,2,0)</f>
        <v>MIRIÃ LOBATO RODRIGUES</v>
      </c>
      <c r="I6214" t="s">
        <v>21</v>
      </c>
      <c r="J6214" t="s">
        <v>1235</v>
      </c>
      <c r="K6214" t="s">
        <v>1236</v>
      </c>
      <c r="L6214">
        <v>13</v>
      </c>
      <c r="M6214" t="s">
        <v>152</v>
      </c>
      <c r="O6214" t="s">
        <v>11</v>
      </c>
      <c r="P6214">
        <v>5102</v>
      </c>
      <c r="Q6214">
        <v>50</v>
      </c>
      <c r="R6214">
        <v>5.69</v>
      </c>
      <c r="S6214">
        <v>284.5</v>
      </c>
      <c r="T6214">
        <v>208</v>
      </c>
      <c r="U6214">
        <v>26.89</v>
      </c>
      <c r="V6214" t="str">
        <f>VLOOKUP(L6214,'[2]tabela de preços'!$A:$D,4,0)</f>
        <v>3M</v>
      </c>
      <c r="W6214" t="str">
        <f>VLOOKUP(L6214,'[2]tabela de preços'!$A:$F,6,0)</f>
        <v>LIXA DÁGUA</v>
      </c>
      <c r="X6214" t="str">
        <f>VLOOKUP(L6214,'[2]tabela de preços'!$A:$G,7,0)</f>
        <v>AUTOMOTIVO</v>
      </c>
    </row>
    <row r="6215" spans="1:24" x14ac:dyDescent="0.3">
      <c r="A6215" t="s">
        <v>1232</v>
      </c>
      <c r="C6215" t="s">
        <v>4734</v>
      </c>
      <c r="D6215" s="1">
        <v>46098</v>
      </c>
      <c r="E6215" t="s">
        <v>4735</v>
      </c>
      <c r="F6215">
        <v>9</v>
      </c>
      <c r="G6215">
        <v>174</v>
      </c>
      <c r="H6215" t="str">
        <f>VLOOKUP(G6215,[1]OPERADORES!$A:$B,2,0)</f>
        <v>MIRIÃ LOBATO RODRIGUES</v>
      </c>
      <c r="I6215" t="s">
        <v>21</v>
      </c>
      <c r="J6215" t="s">
        <v>1235</v>
      </c>
      <c r="K6215" t="s">
        <v>1236</v>
      </c>
      <c r="L6215">
        <v>84560</v>
      </c>
      <c r="M6215" t="s">
        <v>118</v>
      </c>
      <c r="O6215" t="s">
        <v>11</v>
      </c>
      <c r="P6215">
        <v>5102</v>
      </c>
      <c r="Q6215">
        <v>8</v>
      </c>
      <c r="R6215">
        <v>49.89</v>
      </c>
      <c r="S6215">
        <v>399.12</v>
      </c>
      <c r="T6215">
        <v>329.04</v>
      </c>
      <c r="U6215">
        <v>17.559999999999999</v>
      </c>
      <c r="V6215" t="str">
        <f>VLOOKUP(L6215,'[2]tabela de preços'!$A:$D,4,0)</f>
        <v>BRASILUX</v>
      </c>
      <c r="W6215" t="str">
        <f>VLOOKUP(L6215,'[2]tabela de preços'!$A:$F,6,0)</f>
        <v>THINNER DE LIMPEZA</v>
      </c>
      <c r="X6215" t="str">
        <f>VLOOKUP(L6215,'[2]tabela de preços'!$A:$G,7,0)</f>
        <v>THINNER</v>
      </c>
    </row>
    <row r="6216" spans="1:24" x14ac:dyDescent="0.3">
      <c r="A6216" t="s">
        <v>4145</v>
      </c>
      <c r="C6216" t="s">
        <v>4736</v>
      </c>
      <c r="D6216" s="1">
        <v>46098</v>
      </c>
      <c r="E6216" t="s">
        <v>4737</v>
      </c>
      <c r="F6216">
        <v>9</v>
      </c>
      <c r="G6216">
        <v>236</v>
      </c>
      <c r="H6216" t="str">
        <f>VLOOKUP(G6216,[1]OPERADORES!$A:$B,2,0)</f>
        <v>DANIEL</v>
      </c>
      <c r="I6216" t="s">
        <v>21</v>
      </c>
      <c r="J6216" t="s">
        <v>397</v>
      </c>
      <c r="K6216" t="s">
        <v>4148</v>
      </c>
      <c r="L6216">
        <v>86542</v>
      </c>
      <c r="M6216" t="s">
        <v>352</v>
      </c>
      <c r="O6216" t="s">
        <v>11</v>
      </c>
      <c r="P6216">
        <v>5102</v>
      </c>
      <c r="Q6216">
        <v>5</v>
      </c>
      <c r="R6216">
        <v>78.900000000000006</v>
      </c>
      <c r="S6216">
        <v>394.5</v>
      </c>
      <c r="T6216">
        <v>355.4</v>
      </c>
      <c r="U6216">
        <v>9.91</v>
      </c>
      <c r="V6216" t="str">
        <f>VLOOKUP(L6216,'[2]tabela de preços'!$A:$D,4,0)</f>
        <v>CORAL</v>
      </c>
      <c r="W6216" t="str">
        <f>VLOOKUP(L6216,'[2]tabela de preços'!$A:$F,6,0)</f>
        <v>MASSA CORRIDA / ACRÍLICA</v>
      </c>
      <c r="X6216" t="str">
        <f>VLOOKUP(L6216,'[2]tabela de preços'!$A:$G,7,0)</f>
        <v>IMOBILIÁRIO</v>
      </c>
    </row>
    <row r="6217" spans="1:24" x14ac:dyDescent="0.3">
      <c r="A6217" t="s">
        <v>1404</v>
      </c>
      <c r="C6217" t="s">
        <v>4738</v>
      </c>
      <c r="D6217" s="1">
        <v>46098</v>
      </c>
      <c r="E6217" t="s">
        <v>4739</v>
      </c>
      <c r="F6217">
        <v>9</v>
      </c>
      <c r="G6217">
        <v>236</v>
      </c>
      <c r="H6217" t="str">
        <f>VLOOKUP(G6217,[1]OPERADORES!$A:$B,2,0)</f>
        <v>DANIEL</v>
      </c>
      <c r="I6217" t="s">
        <v>282</v>
      </c>
      <c r="J6217" t="s">
        <v>1407</v>
      </c>
      <c r="K6217" t="s">
        <v>1408</v>
      </c>
      <c r="L6217">
        <v>86846</v>
      </c>
      <c r="M6217" t="s">
        <v>1576</v>
      </c>
      <c r="O6217" t="s">
        <v>11</v>
      </c>
      <c r="P6217">
        <v>6403</v>
      </c>
      <c r="Q6217">
        <v>4</v>
      </c>
      <c r="R6217">
        <v>273.77</v>
      </c>
      <c r="S6217" s="2">
        <v>1095.08</v>
      </c>
      <c r="T6217">
        <v>883.12</v>
      </c>
      <c r="U6217">
        <v>19.36</v>
      </c>
      <c r="V6217" t="str">
        <f>VLOOKUP(L6217,'[2]tabela de preços'!$A:$D,4,0)</f>
        <v>CORAL</v>
      </c>
      <c r="W6217" t="str">
        <f>VLOOKUP(L6217,'[2]tabela de preços'!$A:$F,6,0)</f>
        <v>TINTA PAREDE</v>
      </c>
      <c r="X6217" t="str">
        <f>VLOOKUP(L6217,'[2]tabela de preços'!$A:$G,7,0)</f>
        <v>IMOBILIÁRIO</v>
      </c>
    </row>
    <row r="6218" spans="1:24" x14ac:dyDescent="0.3">
      <c r="A6218" t="s">
        <v>1404</v>
      </c>
      <c r="C6218" t="s">
        <v>4738</v>
      </c>
      <c r="D6218" s="1">
        <v>46098</v>
      </c>
      <c r="E6218" t="s">
        <v>4739</v>
      </c>
      <c r="F6218">
        <v>9</v>
      </c>
      <c r="G6218">
        <v>236</v>
      </c>
      <c r="H6218" t="str">
        <f>VLOOKUP(G6218,[1]OPERADORES!$A:$B,2,0)</f>
        <v>DANIEL</v>
      </c>
      <c r="I6218" t="s">
        <v>282</v>
      </c>
      <c r="J6218" t="s">
        <v>1407</v>
      </c>
      <c r="K6218" t="s">
        <v>1408</v>
      </c>
      <c r="L6218">
        <v>84036</v>
      </c>
      <c r="M6218" t="s">
        <v>289</v>
      </c>
      <c r="O6218" t="s">
        <v>11</v>
      </c>
      <c r="P6218">
        <v>6102</v>
      </c>
      <c r="Q6218">
        <v>10</v>
      </c>
      <c r="R6218">
        <v>47.9</v>
      </c>
      <c r="S6218">
        <v>479</v>
      </c>
      <c r="T6218">
        <v>416.3</v>
      </c>
      <c r="U6218">
        <v>13.09</v>
      </c>
      <c r="V6218" t="str">
        <f>VLOOKUP(L6218,'[2]tabela de preços'!$A:$D,4,0)</f>
        <v>BRASILUX</v>
      </c>
      <c r="W6218" t="str">
        <f>VLOOKUP(L6218,'[2]tabela de preços'!$A:$F,6,0)</f>
        <v>MASSA CORRIDA / ACRÍLICA</v>
      </c>
      <c r="X6218" t="str">
        <f>VLOOKUP(L6218,'[2]tabela de preços'!$A:$G,7,0)</f>
        <v>IMOBILIÁRIO</v>
      </c>
    </row>
    <row r="6219" spans="1:24" x14ac:dyDescent="0.3">
      <c r="A6219" t="s">
        <v>1424</v>
      </c>
      <c r="C6219" t="s">
        <v>4740</v>
      </c>
      <c r="D6219" s="1">
        <v>46098</v>
      </c>
      <c r="E6219" t="s">
        <v>4741</v>
      </c>
      <c r="F6219">
        <v>9</v>
      </c>
      <c r="G6219">
        <v>231</v>
      </c>
      <c r="H6219" t="str">
        <f>VLOOKUP(G6219,[1]OPERADORES!$A:$B,2,0)</f>
        <v>EDIJANE</v>
      </c>
      <c r="I6219" t="s">
        <v>21</v>
      </c>
      <c r="J6219" t="s">
        <v>1427</v>
      </c>
      <c r="K6219" t="s">
        <v>1428</v>
      </c>
      <c r="L6219">
        <v>84268</v>
      </c>
      <c r="M6219" t="s">
        <v>1566</v>
      </c>
      <c r="O6219" t="s">
        <v>11</v>
      </c>
      <c r="P6219">
        <v>5403</v>
      </c>
      <c r="Q6219">
        <v>6</v>
      </c>
      <c r="R6219">
        <v>203.42</v>
      </c>
      <c r="S6219" s="2">
        <v>1220.52</v>
      </c>
      <c r="T6219">
        <v>926.4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TINTA PAREDE</v>
      </c>
      <c r="X6219" t="str">
        <f>VLOOKUP(L6219,'[2]tabela de preços'!$A:$G,7,0)</f>
        <v>IMOBILIÁRIO</v>
      </c>
    </row>
    <row r="6220" spans="1:24" x14ac:dyDescent="0.3">
      <c r="A6220" t="s">
        <v>1424</v>
      </c>
      <c r="C6220" t="s">
        <v>4740</v>
      </c>
      <c r="D6220" s="1">
        <v>46098</v>
      </c>
      <c r="E6220" t="s">
        <v>4741</v>
      </c>
      <c r="F6220">
        <v>9</v>
      </c>
      <c r="G6220">
        <v>231</v>
      </c>
      <c r="H6220" t="str">
        <f>VLOOKUP(G6220,[1]OPERADORES!$A:$B,2,0)</f>
        <v>EDIJANE</v>
      </c>
      <c r="I6220" t="s">
        <v>21</v>
      </c>
      <c r="J6220" t="s">
        <v>1427</v>
      </c>
      <c r="K6220" t="s">
        <v>1428</v>
      </c>
      <c r="L6220">
        <v>84072</v>
      </c>
      <c r="M6220" t="s">
        <v>3631</v>
      </c>
      <c r="O6220" t="s">
        <v>11</v>
      </c>
      <c r="P6220">
        <v>5403</v>
      </c>
      <c r="Q6220">
        <v>1</v>
      </c>
      <c r="R6220">
        <v>91.77</v>
      </c>
      <c r="S6220">
        <v>91.77</v>
      </c>
      <c r="T6220">
        <v>69.66</v>
      </c>
      <c r="U6220">
        <v>24.09</v>
      </c>
      <c r="V6220" t="str">
        <f>VLOOKUP(L6220,'[2]tabela de preços'!$A:$D,4,0)</f>
        <v>BRASILUX</v>
      </c>
      <c r="W6220" t="str">
        <f>VLOOKUP(L6220,'[2]tabela de preços'!$A:$F,6,0)</f>
        <v>ESMALTES</v>
      </c>
      <c r="X6220" t="str">
        <f>VLOOKUP(L6220,'[2]tabela de preços'!$A:$G,7,0)</f>
        <v>INDUSTRIAL</v>
      </c>
    </row>
    <row r="6221" spans="1:24" x14ac:dyDescent="0.3">
      <c r="A6221" t="s">
        <v>4676</v>
      </c>
      <c r="C6221" t="s">
        <v>4742</v>
      </c>
      <c r="D6221" s="1">
        <v>46098</v>
      </c>
      <c r="E6221" t="s">
        <v>4743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372</v>
      </c>
      <c r="K6221" t="s">
        <v>4679</v>
      </c>
      <c r="L6221">
        <v>84114</v>
      </c>
      <c r="M6221" t="s">
        <v>292</v>
      </c>
      <c r="O6221" t="s">
        <v>11</v>
      </c>
      <c r="P6221">
        <v>5403</v>
      </c>
      <c r="Q6221">
        <v>13</v>
      </c>
      <c r="R6221">
        <v>157.61000000000001</v>
      </c>
      <c r="S6221" s="2">
        <v>2048.9299999999998</v>
      </c>
      <c r="T6221" s="2">
        <v>1519.44</v>
      </c>
      <c r="U6221">
        <v>25.84</v>
      </c>
      <c r="V6221" t="str">
        <f>VLOOKUP(L6221,'[2]tabela de preços'!$A:$D,4,0)</f>
        <v>BRASILUX</v>
      </c>
      <c r="W6221" t="str">
        <f>VLOOKUP(L6221,'[2]tabela de preços'!$A:$F,6,0)</f>
        <v>EPOXI</v>
      </c>
      <c r="X6221" t="str">
        <f>VLOOKUP(L6221,'[2]tabela de preços'!$A:$G,7,0)</f>
        <v>INDUSTRIAL</v>
      </c>
    </row>
    <row r="6222" spans="1:24" x14ac:dyDescent="0.3">
      <c r="A6222" t="s">
        <v>1688</v>
      </c>
      <c r="C6222" t="s">
        <v>4744</v>
      </c>
      <c r="D6222" s="1">
        <v>46098</v>
      </c>
      <c r="E6222" t="s">
        <v>4745</v>
      </c>
      <c r="F6222">
        <v>9</v>
      </c>
      <c r="G6222">
        <v>174</v>
      </c>
      <c r="H6222" t="str">
        <f>VLOOKUP(G6222,[1]OPERADORES!$A:$B,2,0)</f>
        <v>MIRIÃ LOBATO RODRIGUES</v>
      </c>
      <c r="I6222" t="s">
        <v>21</v>
      </c>
      <c r="J6222" t="s">
        <v>1691</v>
      </c>
      <c r="K6222" t="s">
        <v>1692</v>
      </c>
      <c r="L6222">
        <v>84108</v>
      </c>
      <c r="M6222" t="s">
        <v>144</v>
      </c>
      <c r="O6222" t="s">
        <v>11</v>
      </c>
      <c r="P6222">
        <v>5403</v>
      </c>
      <c r="Q6222">
        <v>2</v>
      </c>
      <c r="R6222">
        <v>27.29</v>
      </c>
      <c r="S6222">
        <v>54.58</v>
      </c>
      <c r="T6222">
        <v>41.42</v>
      </c>
      <c r="U6222">
        <v>24.11</v>
      </c>
      <c r="V6222" t="str">
        <f>VLOOKUP(L6222,'[2]tabela de preços'!$A:$D,4,0)</f>
        <v>BRASILUX</v>
      </c>
      <c r="W6222" t="str">
        <f>VLOOKUP(L6222,'[2]tabela de preços'!$A:$F,6,0)</f>
        <v>TINTAS LACA</v>
      </c>
      <c r="X6222" t="str">
        <f>VLOOKUP(L6222,'[2]tabela de preços'!$A:$G,7,0)</f>
        <v>AUTOMOTIVO</v>
      </c>
    </row>
    <row r="6223" spans="1:24" x14ac:dyDescent="0.3">
      <c r="A6223" t="s">
        <v>1688</v>
      </c>
      <c r="C6223" t="s">
        <v>4744</v>
      </c>
      <c r="D6223" s="1">
        <v>46098</v>
      </c>
      <c r="E6223" t="s">
        <v>4745</v>
      </c>
      <c r="F6223">
        <v>9</v>
      </c>
      <c r="G6223">
        <v>174</v>
      </c>
      <c r="H6223" t="str">
        <f>VLOOKUP(G6223,[1]OPERADORES!$A:$B,2,0)</f>
        <v>MIRIÃ LOBATO RODRIGUES</v>
      </c>
      <c r="I6223" t="s">
        <v>21</v>
      </c>
      <c r="J6223" t="s">
        <v>1691</v>
      </c>
      <c r="K6223" t="s">
        <v>1692</v>
      </c>
      <c r="L6223">
        <v>23364</v>
      </c>
      <c r="M6223" t="s">
        <v>3548</v>
      </c>
      <c r="O6223" t="s">
        <v>11</v>
      </c>
      <c r="P6223">
        <v>5102</v>
      </c>
      <c r="Q6223">
        <v>3</v>
      </c>
      <c r="R6223">
        <v>6.47</v>
      </c>
      <c r="S6223">
        <v>19.41</v>
      </c>
      <c r="T6223">
        <v>14.73</v>
      </c>
      <c r="U6223">
        <v>24.11</v>
      </c>
      <c r="V6223" t="str">
        <f>VLOOKUP(L6223,'[2]tabela de preços'!$A:$D,4,0)</f>
        <v>AUTO AMERICA</v>
      </c>
      <c r="W6223" t="str">
        <f>VLOOKUP(L6223,'[2]tabela de preços'!$A:$F,6,0)</f>
        <v>FLANELAS / PANOS</v>
      </c>
      <c r="X6223" t="str">
        <f>VLOOKUP(L6223,'[2]tabela de preços'!$A:$G,7,0)</f>
        <v>AUTOMOTIVO</v>
      </c>
    </row>
    <row r="6224" spans="1:24" x14ac:dyDescent="0.3">
      <c r="A6224" t="s">
        <v>1688</v>
      </c>
      <c r="C6224" t="s">
        <v>4744</v>
      </c>
      <c r="D6224" s="1">
        <v>46098</v>
      </c>
      <c r="E6224" t="s">
        <v>4745</v>
      </c>
      <c r="F6224">
        <v>9</v>
      </c>
      <c r="G6224">
        <v>174</v>
      </c>
      <c r="H6224" t="str">
        <f>VLOOKUP(G6224,[1]OPERADORES!$A:$B,2,0)</f>
        <v>MIRIÃ LOBATO RODRIGUES</v>
      </c>
      <c r="I6224" t="s">
        <v>21</v>
      </c>
      <c r="J6224" t="s">
        <v>1691</v>
      </c>
      <c r="K6224" t="s">
        <v>1692</v>
      </c>
      <c r="L6224">
        <v>20817</v>
      </c>
      <c r="M6224" t="s">
        <v>153</v>
      </c>
      <c r="O6224" t="s">
        <v>11</v>
      </c>
      <c r="P6224">
        <v>5102</v>
      </c>
      <c r="Q6224">
        <v>3</v>
      </c>
      <c r="R6224">
        <v>24.53</v>
      </c>
      <c r="S6224">
        <v>73.59</v>
      </c>
      <c r="T6224">
        <v>55.86</v>
      </c>
      <c r="U6224">
        <v>24.09</v>
      </c>
      <c r="V6224" t="str">
        <f>VLOOKUP(L6224,'[2]tabela de preços'!$A:$D,4,0)</f>
        <v>AUTO AMERICA</v>
      </c>
      <c r="W6224" t="str">
        <f>VLOOKUP(L6224,'[2]tabela de preços'!$A:$F,6,0)</f>
        <v>MASSA DE POLIR</v>
      </c>
      <c r="X6224" t="str">
        <f>VLOOKUP(L6224,'[2]tabela de preços'!$A:$G,7,0)</f>
        <v>AUTOMOTIVO</v>
      </c>
    </row>
    <row r="6225" spans="1:24" x14ac:dyDescent="0.3">
      <c r="A6225" t="s">
        <v>1688</v>
      </c>
      <c r="C6225" t="s">
        <v>4744</v>
      </c>
      <c r="D6225" s="1">
        <v>46098</v>
      </c>
      <c r="E6225" t="s">
        <v>4745</v>
      </c>
      <c r="F6225">
        <v>9</v>
      </c>
      <c r="G6225">
        <v>174</v>
      </c>
      <c r="H6225" t="str">
        <f>VLOOKUP(G6225,[1]OPERADORES!$A:$B,2,0)</f>
        <v>MIRIÃ LOBATO RODRIGUES</v>
      </c>
      <c r="I6225" t="s">
        <v>21</v>
      </c>
      <c r="J6225" t="s">
        <v>1691</v>
      </c>
      <c r="K6225" t="s">
        <v>1692</v>
      </c>
      <c r="L6225">
        <v>10404</v>
      </c>
      <c r="M6225" t="s">
        <v>130</v>
      </c>
      <c r="O6225" t="s">
        <v>11</v>
      </c>
      <c r="P6225">
        <v>5102</v>
      </c>
      <c r="Q6225">
        <v>3</v>
      </c>
      <c r="R6225">
        <v>18.12</v>
      </c>
      <c r="S6225">
        <v>54.36</v>
      </c>
      <c r="T6225">
        <v>41.25</v>
      </c>
      <c r="U6225">
        <v>24.12</v>
      </c>
      <c r="V6225" t="str">
        <f>VLOOKUP(L6225,'[2]tabela de preços'!$A:$D,4,0)</f>
        <v>MAXI RUBBER</v>
      </c>
      <c r="W6225" t="str">
        <f>VLOOKUP(L6225,'[2]tabela de preços'!$A:$F,6,0)</f>
        <v>VEDADORES / SELANTES</v>
      </c>
      <c r="X6225" t="str">
        <f>VLOOKUP(L6225,'[2]tabela de preços'!$A:$G,7,0)</f>
        <v>AUTOMOTIVO</v>
      </c>
    </row>
    <row r="6226" spans="1:24" x14ac:dyDescent="0.3">
      <c r="A6226" t="s">
        <v>1751</v>
      </c>
      <c r="C6226" t="s">
        <v>4746</v>
      </c>
      <c r="D6226" s="1">
        <v>46098</v>
      </c>
      <c r="E6226" t="s">
        <v>4747</v>
      </c>
      <c r="F6226">
        <v>9</v>
      </c>
      <c r="G6226">
        <v>231</v>
      </c>
      <c r="H6226" t="str">
        <f>VLOOKUP(G6226,[1]OPERADORES!$A:$B,2,0)</f>
        <v>EDIJANE</v>
      </c>
      <c r="I6226" t="s">
        <v>21</v>
      </c>
      <c r="J6226" t="s">
        <v>211</v>
      </c>
      <c r="K6226" t="s">
        <v>1754</v>
      </c>
      <c r="L6226">
        <v>84922</v>
      </c>
      <c r="M6226" t="s">
        <v>1904</v>
      </c>
      <c r="O6226" t="s">
        <v>11</v>
      </c>
      <c r="P6226">
        <v>5403</v>
      </c>
      <c r="Q6226">
        <v>5</v>
      </c>
      <c r="R6226">
        <v>224.04</v>
      </c>
      <c r="S6226" s="2">
        <v>1120.2</v>
      </c>
      <c r="T6226">
        <v>850.25</v>
      </c>
      <c r="U6226">
        <v>24.1</v>
      </c>
      <c r="V6226" t="str">
        <f>VLOOKUP(L6226,'[2]tabela de preços'!$A:$D,4,0)</f>
        <v>BRASILUX</v>
      </c>
      <c r="W6226" t="str">
        <f>VLOOKUP(L6226,'[2]tabela de preços'!$A:$F,6,0)</f>
        <v>EPOXI</v>
      </c>
      <c r="X6226" t="str">
        <f>VLOOKUP(L6226,'[2]tabela de preços'!$A:$G,7,0)</f>
        <v>INDUSTRIAL</v>
      </c>
    </row>
    <row r="6227" spans="1:24" x14ac:dyDescent="0.3">
      <c r="A6227" t="s">
        <v>1774</v>
      </c>
      <c r="C6227" t="s">
        <v>4748</v>
      </c>
      <c r="D6227" s="1">
        <v>46098</v>
      </c>
      <c r="E6227" t="s">
        <v>4749</v>
      </c>
      <c r="F6227">
        <v>9</v>
      </c>
      <c r="G6227">
        <v>236</v>
      </c>
      <c r="H6227" t="str">
        <f>VLOOKUP(G6227,[1]OPERADORES!$A:$B,2,0)</f>
        <v>DANIEL</v>
      </c>
      <c r="I6227" t="s">
        <v>21</v>
      </c>
      <c r="J6227" t="s">
        <v>1564</v>
      </c>
      <c r="K6227" t="s">
        <v>1777</v>
      </c>
      <c r="L6227">
        <v>86542</v>
      </c>
      <c r="M6227" t="s">
        <v>352</v>
      </c>
      <c r="O6227" t="s">
        <v>11</v>
      </c>
      <c r="P6227">
        <v>5102</v>
      </c>
      <c r="Q6227">
        <v>1</v>
      </c>
      <c r="R6227">
        <v>88.14</v>
      </c>
      <c r="S6227">
        <v>88.14</v>
      </c>
      <c r="T6227">
        <v>71.08</v>
      </c>
      <c r="U6227">
        <v>19.36</v>
      </c>
      <c r="V6227" t="str">
        <f>VLOOKUP(L6227,'[2]tabela de preços'!$A:$D,4,0)</f>
        <v>CORAL</v>
      </c>
      <c r="W6227" t="str">
        <f>VLOOKUP(L6227,'[2]tabela de preços'!$A:$F,6,0)</f>
        <v>MASSA CORRIDA / ACRÍLICA</v>
      </c>
      <c r="X6227" t="str">
        <f>VLOOKUP(L6227,'[2]tabela de preços'!$A:$G,7,0)</f>
        <v>IMOBILIÁRIO</v>
      </c>
    </row>
    <row r="6228" spans="1:24" x14ac:dyDescent="0.3">
      <c r="A6228" t="s">
        <v>1774</v>
      </c>
      <c r="C6228" t="s">
        <v>4748</v>
      </c>
      <c r="D6228" s="1">
        <v>46098</v>
      </c>
      <c r="E6228" t="s">
        <v>4749</v>
      </c>
      <c r="F6228">
        <v>9</v>
      </c>
      <c r="G6228">
        <v>236</v>
      </c>
      <c r="H6228" t="str">
        <f>VLOOKUP(G6228,[1]OPERADORES!$A:$B,2,0)</f>
        <v>DANIEL</v>
      </c>
      <c r="I6228" t="s">
        <v>21</v>
      </c>
      <c r="J6228" t="s">
        <v>1564</v>
      </c>
      <c r="K6228" t="s">
        <v>1777</v>
      </c>
      <c r="L6228">
        <v>86230</v>
      </c>
      <c r="M6228" t="s">
        <v>375</v>
      </c>
      <c r="O6228" t="s">
        <v>11</v>
      </c>
      <c r="P6228">
        <v>5403</v>
      </c>
      <c r="Q6228">
        <v>1</v>
      </c>
      <c r="R6228">
        <v>290.88</v>
      </c>
      <c r="S6228">
        <v>290.88</v>
      </c>
      <c r="T6228">
        <v>216.97</v>
      </c>
      <c r="U6228">
        <v>25.41</v>
      </c>
      <c r="V6228" t="str">
        <f>VLOOKUP(L6228,'[2]tabela de preços'!$A:$D,4,0)</f>
        <v>CORAL</v>
      </c>
      <c r="W6228" t="str">
        <f>VLOOKUP(L6228,'[2]tabela de preços'!$A:$F,6,0)</f>
        <v>TINTA PAREDE</v>
      </c>
      <c r="X6228" t="str">
        <f>VLOOKUP(L6228,'[2]tabela de preços'!$A:$G,7,0)</f>
        <v>IMOBILIÁRIO</v>
      </c>
    </row>
    <row r="6229" spans="1:24" x14ac:dyDescent="0.3">
      <c r="A6229" t="s">
        <v>1774</v>
      </c>
      <c r="C6229" t="s">
        <v>4748</v>
      </c>
      <c r="D6229" s="1">
        <v>46098</v>
      </c>
      <c r="E6229" t="s">
        <v>4749</v>
      </c>
      <c r="F6229">
        <v>9</v>
      </c>
      <c r="G6229">
        <v>236</v>
      </c>
      <c r="H6229" t="str">
        <f>VLOOKUP(G6229,[1]OPERADORES!$A:$B,2,0)</f>
        <v>DANIEL</v>
      </c>
      <c r="I6229" t="s">
        <v>21</v>
      </c>
      <c r="J6229" t="s">
        <v>1564</v>
      </c>
      <c r="K6229" t="s">
        <v>1777</v>
      </c>
      <c r="L6229">
        <v>23878</v>
      </c>
      <c r="M6229" t="s">
        <v>851</v>
      </c>
      <c r="O6229" t="s">
        <v>11</v>
      </c>
      <c r="P6229">
        <v>5102</v>
      </c>
      <c r="Q6229">
        <v>1</v>
      </c>
      <c r="R6229">
        <v>9.0500000000000007</v>
      </c>
      <c r="S6229">
        <v>9.0500000000000007</v>
      </c>
      <c r="T6229">
        <v>5.84</v>
      </c>
      <c r="U6229">
        <v>35.47</v>
      </c>
      <c r="V6229" t="str">
        <f>VLOOKUP(L6229,'[2]tabela de preços'!$A:$D,4,0)</f>
        <v>ATLAS</v>
      </c>
      <c r="W6229" t="str">
        <f>VLOOKUP(L6229,'[2]tabela de preços'!$A:$F,6,0)</f>
        <v>ROLOS / TRINCHAS / PINCÉIS / ESPÁTULAS</v>
      </c>
      <c r="X6229" t="str">
        <f>VLOOKUP(L6229,'[2]tabela de preços'!$A:$G,7,0)</f>
        <v>IMOBILIÁRIO</v>
      </c>
    </row>
    <row r="6230" spans="1:24" x14ac:dyDescent="0.3">
      <c r="A6230" t="s">
        <v>1774</v>
      </c>
      <c r="C6230" t="s">
        <v>4748</v>
      </c>
      <c r="D6230" s="1">
        <v>46098</v>
      </c>
      <c r="E6230" t="s">
        <v>4749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1564</v>
      </c>
      <c r="K6230" t="s">
        <v>1777</v>
      </c>
      <c r="L6230">
        <v>84016</v>
      </c>
      <c r="M6230" t="s">
        <v>862</v>
      </c>
      <c r="O6230" t="s">
        <v>11</v>
      </c>
      <c r="P6230">
        <v>5102</v>
      </c>
      <c r="Q6230">
        <v>5</v>
      </c>
      <c r="R6230">
        <v>0.52</v>
      </c>
      <c r="S6230">
        <v>2.6</v>
      </c>
      <c r="T6230">
        <v>2.2999999999999998</v>
      </c>
      <c r="U6230">
        <v>11.54</v>
      </c>
      <c r="V6230" t="str">
        <f>VLOOKUP(L6230,'[2]tabela de preços'!$A:$D,4,0)</f>
        <v>3M</v>
      </c>
      <c r="W6230" t="str">
        <f>VLOOKUP(L6230,'[2]tabela de preços'!$A:$F,6,0)</f>
        <v>LIXA MASSA  /MADEIRA / PAREDE</v>
      </c>
      <c r="X6230" t="str">
        <f>VLOOKUP(L6230,'[2]tabela de preços'!$A:$G,7,0)</f>
        <v>IMOBILIÁRIO</v>
      </c>
    </row>
    <row r="6231" spans="1:24" x14ac:dyDescent="0.3">
      <c r="A6231" t="s">
        <v>1774</v>
      </c>
      <c r="C6231" t="s">
        <v>4748</v>
      </c>
      <c r="D6231" s="1">
        <v>46098</v>
      </c>
      <c r="E6231" t="s">
        <v>4749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1564</v>
      </c>
      <c r="K6231" t="s">
        <v>1777</v>
      </c>
      <c r="L6231">
        <v>84021</v>
      </c>
      <c r="M6231" t="s">
        <v>1945</v>
      </c>
      <c r="O6231" t="s">
        <v>11</v>
      </c>
      <c r="P6231">
        <v>5102</v>
      </c>
      <c r="Q6231">
        <v>5</v>
      </c>
      <c r="R6231">
        <v>0.52</v>
      </c>
      <c r="S6231">
        <v>2.6</v>
      </c>
      <c r="T6231">
        <v>2.2999999999999998</v>
      </c>
      <c r="U6231">
        <v>11.54</v>
      </c>
      <c r="V6231" t="str">
        <f>VLOOKUP(L6231,'[2]tabela de preços'!$A:$D,4,0)</f>
        <v>3M</v>
      </c>
      <c r="W6231" t="str">
        <f>VLOOKUP(L6231,'[2]tabela de preços'!$A:$F,6,0)</f>
        <v>LIXA MASSA  /MADEIRA / PAREDE</v>
      </c>
      <c r="X6231" t="str">
        <f>VLOOKUP(L6231,'[2]tabela de preços'!$A:$G,7,0)</f>
        <v>IMOBILIÁRIO</v>
      </c>
    </row>
    <row r="6232" spans="1:24" x14ac:dyDescent="0.3">
      <c r="A6232" t="s">
        <v>1774</v>
      </c>
      <c r="C6232" t="s">
        <v>4748</v>
      </c>
      <c r="D6232" s="1">
        <v>46098</v>
      </c>
      <c r="E6232" t="s">
        <v>4749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1564</v>
      </c>
      <c r="K6232" t="s">
        <v>1777</v>
      </c>
      <c r="L6232">
        <v>84017</v>
      </c>
      <c r="M6232" t="s">
        <v>519</v>
      </c>
      <c r="O6232" t="s">
        <v>11</v>
      </c>
      <c r="P6232">
        <v>5102</v>
      </c>
      <c r="Q6232">
        <v>5</v>
      </c>
      <c r="R6232">
        <v>0.52</v>
      </c>
      <c r="S6232">
        <v>2.6</v>
      </c>
      <c r="T6232">
        <v>2.2999999999999998</v>
      </c>
      <c r="U6232">
        <v>11.54</v>
      </c>
      <c r="V6232" t="str">
        <f>VLOOKUP(L6232,'[2]tabela de preços'!$A:$D,4,0)</f>
        <v>3M</v>
      </c>
      <c r="W6232" t="str">
        <f>VLOOKUP(L6232,'[2]tabela de preços'!$A:$F,6,0)</f>
        <v>LIXA MASSA  /MADEIRA / PAREDE</v>
      </c>
      <c r="X6232" t="str">
        <f>VLOOKUP(L6232,'[2]tabela de preços'!$A:$G,7,0)</f>
        <v>IMOBILIÁRIO</v>
      </c>
    </row>
    <row r="6233" spans="1:24" x14ac:dyDescent="0.3">
      <c r="A6233" t="s">
        <v>1774</v>
      </c>
      <c r="C6233" t="s">
        <v>4748</v>
      </c>
      <c r="D6233" s="1">
        <v>46098</v>
      </c>
      <c r="E6233" t="s">
        <v>4749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1564</v>
      </c>
      <c r="K6233" t="s">
        <v>1777</v>
      </c>
      <c r="L6233">
        <v>84420</v>
      </c>
      <c r="M6233" t="s">
        <v>353</v>
      </c>
      <c r="O6233" t="s">
        <v>11</v>
      </c>
      <c r="P6233">
        <v>5102</v>
      </c>
      <c r="Q6233">
        <v>1</v>
      </c>
      <c r="R6233">
        <v>21.06</v>
      </c>
      <c r="S6233">
        <v>21.06</v>
      </c>
      <c r="T6233">
        <v>15.44</v>
      </c>
      <c r="U6233">
        <v>26.69</v>
      </c>
      <c r="V6233" t="str">
        <f>VLOOKUP(L6233,'[2]tabela de preços'!$A:$D,4,0)</f>
        <v>ATLAS</v>
      </c>
      <c r="W6233" t="str">
        <f>VLOOKUP(L6233,'[2]tabela de preços'!$A:$F,6,0)</f>
        <v>ROLOS / TRINCHAS / PINCÉIS / ESPÁTULAS</v>
      </c>
      <c r="X6233" t="str">
        <f>VLOOKUP(L6233,'[2]tabela de preços'!$A:$G,7,0)</f>
        <v>IMOBILIÁRIO</v>
      </c>
    </row>
    <row r="6234" spans="1:24" x14ac:dyDescent="0.3">
      <c r="A6234" t="s">
        <v>1774</v>
      </c>
      <c r="C6234" t="s">
        <v>4748</v>
      </c>
      <c r="D6234" s="1">
        <v>46098</v>
      </c>
      <c r="E6234" t="s">
        <v>4749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1564</v>
      </c>
      <c r="K6234" t="s">
        <v>1777</v>
      </c>
      <c r="L6234">
        <v>85038</v>
      </c>
      <c r="M6234" t="s">
        <v>2220</v>
      </c>
      <c r="O6234" t="s">
        <v>11</v>
      </c>
      <c r="P6234">
        <v>5102</v>
      </c>
      <c r="Q6234">
        <v>1</v>
      </c>
      <c r="R6234">
        <v>8.69</v>
      </c>
      <c r="S6234">
        <v>8.69</v>
      </c>
      <c r="T6234">
        <v>6.37</v>
      </c>
      <c r="U6234">
        <v>26.7</v>
      </c>
      <c r="V6234" t="str">
        <f>VLOOKUP(L6234,'[2]tabela de preços'!$A:$D,4,0)</f>
        <v>ATLAS</v>
      </c>
      <c r="W6234" t="str">
        <f>VLOOKUP(L6234,'[2]tabela de preços'!$A:$F,6,0)</f>
        <v>ROLOS / TRINCHAS / PINCÉIS / ESPÁTULAS</v>
      </c>
      <c r="X6234" t="str">
        <f>VLOOKUP(L6234,'[2]tabela de preços'!$A:$G,7,0)</f>
        <v>IMOBILIÁRIO</v>
      </c>
    </row>
    <row r="6235" spans="1:24" x14ac:dyDescent="0.3">
      <c r="A6235" t="s">
        <v>1813</v>
      </c>
      <c r="C6235" t="s">
        <v>4750</v>
      </c>
      <c r="D6235" s="1">
        <v>46098</v>
      </c>
      <c r="E6235" t="s">
        <v>4751</v>
      </c>
      <c r="F6235">
        <v>9</v>
      </c>
      <c r="G6235">
        <v>231</v>
      </c>
      <c r="H6235" t="str">
        <f>VLOOKUP(G6235,[1]OPERADORES!$A:$B,2,0)</f>
        <v>EDIJANE</v>
      </c>
      <c r="I6235" t="s">
        <v>21</v>
      </c>
      <c r="J6235" t="s">
        <v>1816</v>
      </c>
      <c r="K6235" t="s">
        <v>1817</v>
      </c>
      <c r="L6235">
        <v>85558</v>
      </c>
      <c r="M6235" t="s">
        <v>1643</v>
      </c>
      <c r="O6235" t="s">
        <v>11</v>
      </c>
      <c r="P6235">
        <v>5405</v>
      </c>
      <c r="Q6235">
        <v>3</v>
      </c>
      <c r="R6235">
        <v>164.47</v>
      </c>
      <c r="S6235">
        <v>493.41</v>
      </c>
      <c r="T6235">
        <v>374.49</v>
      </c>
      <c r="U6235">
        <v>24.1</v>
      </c>
      <c r="V6235" t="str">
        <f>VLOOKUP(L6235,'[2]tabela de preços'!$A:$D,4,0)</f>
        <v>BRASILUX</v>
      </c>
      <c r="W6235" t="str">
        <f>VLOOKUP(L6235,'[2]tabela de preços'!$A:$F,6,0)</f>
        <v>EPOXI</v>
      </c>
      <c r="X6235" t="str">
        <f>VLOOKUP(L6235,'[2]tabela de preços'!$A:$G,7,0)</f>
        <v>INDUSTRIAL</v>
      </c>
    </row>
    <row r="6236" spans="1:24" x14ac:dyDescent="0.3">
      <c r="A6236" t="s">
        <v>1819</v>
      </c>
      <c r="C6236" t="s">
        <v>4752</v>
      </c>
      <c r="D6236" s="1">
        <v>46098</v>
      </c>
      <c r="E6236" t="s">
        <v>4753</v>
      </c>
      <c r="F6236">
        <v>9</v>
      </c>
      <c r="G6236">
        <v>174</v>
      </c>
      <c r="H6236" t="str">
        <f>VLOOKUP(G6236,[1]OPERADORES!$A:$B,2,0)</f>
        <v>MIRIÃ LOBATO RODRIGUES</v>
      </c>
      <c r="I6236" t="s">
        <v>21</v>
      </c>
      <c r="J6236" t="s">
        <v>1816</v>
      </c>
      <c r="K6236" t="s">
        <v>1822</v>
      </c>
      <c r="L6236">
        <v>21437</v>
      </c>
      <c r="M6236" t="s">
        <v>1832</v>
      </c>
      <c r="O6236" t="s">
        <v>11</v>
      </c>
      <c r="P6236">
        <v>5102</v>
      </c>
      <c r="Q6236">
        <v>2</v>
      </c>
      <c r="R6236">
        <v>8.41</v>
      </c>
      <c r="S6236">
        <v>16.82</v>
      </c>
      <c r="T6236">
        <v>12.76</v>
      </c>
      <c r="U6236">
        <v>24.14</v>
      </c>
      <c r="V6236" t="str">
        <f>VLOOKUP(L6236,'[2]tabela de preços'!$A:$D,4,0)</f>
        <v>ROBERLO</v>
      </c>
      <c r="W6236" t="str">
        <f>VLOOKUP(L6236,'[2]tabela de preços'!$A:$F,6,0)</f>
        <v>PRIMER AUTOMOTIVO</v>
      </c>
      <c r="X6236" t="str">
        <f>VLOOKUP(L6236,'[2]tabela de preços'!$A:$G,7,0)</f>
        <v>AUTOMOTIVO</v>
      </c>
    </row>
    <row r="6237" spans="1:24" x14ac:dyDescent="0.3">
      <c r="A6237" t="s">
        <v>1819</v>
      </c>
      <c r="C6237" t="s">
        <v>4752</v>
      </c>
      <c r="D6237" s="1">
        <v>46098</v>
      </c>
      <c r="E6237" t="s">
        <v>4753</v>
      </c>
      <c r="F6237">
        <v>9</v>
      </c>
      <c r="G6237">
        <v>174</v>
      </c>
      <c r="H6237" t="str">
        <f>VLOOKUP(G6237,[1]OPERADORES!$A:$B,2,0)</f>
        <v>MIRIÃ LOBATO RODRIGUES</v>
      </c>
      <c r="I6237" t="s">
        <v>21</v>
      </c>
      <c r="J6237" t="s">
        <v>1816</v>
      </c>
      <c r="K6237" t="s">
        <v>1822</v>
      </c>
      <c r="L6237">
        <v>83825</v>
      </c>
      <c r="M6237" t="s">
        <v>332</v>
      </c>
      <c r="O6237" t="s">
        <v>11</v>
      </c>
      <c r="P6237">
        <v>5102</v>
      </c>
      <c r="Q6237">
        <v>10</v>
      </c>
      <c r="R6237">
        <v>2.79</v>
      </c>
      <c r="S6237">
        <v>27.9</v>
      </c>
      <c r="T6237">
        <v>20.100000000000001</v>
      </c>
      <c r="U6237">
        <v>27.96</v>
      </c>
      <c r="V6237" t="str">
        <f>VLOOKUP(L6237,'[2]tabela de preços'!$A:$D,4,0)</f>
        <v>NORTON</v>
      </c>
      <c r="W6237" t="str">
        <f>VLOOKUP(L6237,'[2]tabela de preços'!$A:$F,6,0)</f>
        <v xml:space="preserve">DISCOS / LIXAS / ABRASIVOS </v>
      </c>
      <c r="X6237" t="str">
        <f>VLOOKUP(L6237,'[2]tabela de preços'!$A:$G,7,0)</f>
        <v>AUTOMOTIVO</v>
      </c>
    </row>
    <row r="6238" spans="1:24" x14ac:dyDescent="0.3">
      <c r="A6238" t="s">
        <v>1819</v>
      </c>
      <c r="C6238" t="s">
        <v>4752</v>
      </c>
      <c r="D6238" s="1">
        <v>46098</v>
      </c>
      <c r="E6238" t="s">
        <v>4753</v>
      </c>
      <c r="F6238">
        <v>9</v>
      </c>
      <c r="G6238">
        <v>174</v>
      </c>
      <c r="H6238" t="str">
        <f>VLOOKUP(G6238,[1]OPERADORES!$A:$B,2,0)</f>
        <v>MIRIÃ LOBATO RODRIGUES</v>
      </c>
      <c r="I6238" t="s">
        <v>21</v>
      </c>
      <c r="J6238" t="s">
        <v>1816</v>
      </c>
      <c r="K6238" t="s">
        <v>1822</v>
      </c>
      <c r="L6238">
        <v>10236</v>
      </c>
      <c r="M6238" t="s">
        <v>133</v>
      </c>
      <c r="O6238" t="s">
        <v>11</v>
      </c>
      <c r="P6238">
        <v>5102</v>
      </c>
      <c r="Q6238">
        <v>30</v>
      </c>
      <c r="R6238">
        <v>2.79</v>
      </c>
      <c r="S6238">
        <v>83.7</v>
      </c>
      <c r="T6238">
        <v>69.599999999999994</v>
      </c>
      <c r="U6238">
        <v>16.850000000000001</v>
      </c>
      <c r="V6238" t="str">
        <f>VLOOKUP(L6238,'[2]tabela de preços'!$A:$D,4,0)</f>
        <v>NORTON</v>
      </c>
      <c r="W6238" t="str">
        <f>VLOOKUP(L6238,'[2]tabela de preços'!$A:$F,6,0)</f>
        <v xml:space="preserve">DISCOS / LIXAS / ABRASIVOS </v>
      </c>
      <c r="X6238" t="str">
        <f>VLOOKUP(L6238,'[2]tabela de preços'!$A:$G,7,0)</f>
        <v>AUTOMOTIVO</v>
      </c>
    </row>
    <row r="6239" spans="1:24" x14ac:dyDescent="0.3">
      <c r="A6239" t="s">
        <v>1819</v>
      </c>
      <c r="C6239" t="s">
        <v>4752</v>
      </c>
      <c r="D6239" s="1">
        <v>46098</v>
      </c>
      <c r="E6239" t="s">
        <v>4753</v>
      </c>
      <c r="F6239">
        <v>9</v>
      </c>
      <c r="G6239">
        <v>174</v>
      </c>
      <c r="H6239" t="str">
        <f>VLOOKUP(G6239,[1]OPERADORES!$A:$B,2,0)</f>
        <v>MIRIÃ LOBATO RODRIGUES</v>
      </c>
      <c r="I6239" t="s">
        <v>21</v>
      </c>
      <c r="J6239" t="s">
        <v>1816</v>
      </c>
      <c r="K6239" t="s">
        <v>1822</v>
      </c>
      <c r="L6239">
        <v>10226</v>
      </c>
      <c r="M6239" t="s">
        <v>145</v>
      </c>
      <c r="O6239" t="s">
        <v>11</v>
      </c>
      <c r="P6239">
        <v>5102</v>
      </c>
      <c r="Q6239">
        <v>20</v>
      </c>
      <c r="R6239">
        <v>2.79</v>
      </c>
      <c r="S6239">
        <v>55.8</v>
      </c>
      <c r="T6239">
        <v>46.4</v>
      </c>
      <c r="U6239">
        <v>16.850000000000001</v>
      </c>
      <c r="V6239" t="str">
        <f>VLOOKUP(L6239,'[2]tabela de preços'!$A:$D,4,0)</f>
        <v>NORTON</v>
      </c>
      <c r="W6239" t="str">
        <f>VLOOKUP(L6239,'[2]tabela de preços'!$A:$F,6,0)</f>
        <v xml:space="preserve">DISCOS / LIXAS / ABRASIVOS </v>
      </c>
      <c r="X6239" t="str">
        <f>VLOOKUP(L6239,'[2]tabela de preços'!$A:$G,7,0)</f>
        <v>AUTOMOTIVO</v>
      </c>
    </row>
    <row r="6240" spans="1:24" x14ac:dyDescent="0.3">
      <c r="A6240" t="s">
        <v>1819</v>
      </c>
      <c r="C6240" t="s">
        <v>4752</v>
      </c>
      <c r="D6240" s="1">
        <v>46098</v>
      </c>
      <c r="E6240" t="s">
        <v>4753</v>
      </c>
      <c r="F6240">
        <v>9</v>
      </c>
      <c r="G6240">
        <v>174</v>
      </c>
      <c r="H6240" t="str">
        <f>VLOOKUP(G6240,[1]OPERADORES!$A:$B,2,0)</f>
        <v>MIRIÃ LOBATO RODRIGUES</v>
      </c>
      <c r="I6240" t="s">
        <v>21</v>
      </c>
      <c r="J6240" t="s">
        <v>1816</v>
      </c>
      <c r="K6240" t="s">
        <v>1822</v>
      </c>
      <c r="L6240">
        <v>10234</v>
      </c>
      <c r="M6240" t="s">
        <v>157</v>
      </c>
      <c r="O6240" t="s">
        <v>11</v>
      </c>
      <c r="P6240">
        <v>5102</v>
      </c>
      <c r="Q6240">
        <v>10</v>
      </c>
      <c r="R6240">
        <v>2.79</v>
      </c>
      <c r="S6240">
        <v>27.9</v>
      </c>
      <c r="T6240">
        <v>23.2</v>
      </c>
      <c r="U6240">
        <v>16.850000000000001</v>
      </c>
      <c r="V6240" t="str">
        <f>VLOOKUP(L6240,'[2]tabela de preços'!$A:$D,4,0)</f>
        <v>NORTON</v>
      </c>
      <c r="W6240" t="str">
        <f>VLOOKUP(L6240,'[2]tabela de preços'!$A:$F,6,0)</f>
        <v xml:space="preserve">DISCOS / LIXAS / ABRASIVOS </v>
      </c>
      <c r="X6240" t="str">
        <f>VLOOKUP(L6240,'[2]tabela de preços'!$A:$G,7,0)</f>
        <v>AUTOMOTIVO</v>
      </c>
    </row>
    <row r="6241" spans="1:24" x14ac:dyDescent="0.3">
      <c r="A6241" t="s">
        <v>1819</v>
      </c>
      <c r="C6241" t="s">
        <v>4752</v>
      </c>
      <c r="D6241" s="1">
        <v>46098</v>
      </c>
      <c r="E6241" t="s">
        <v>4753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1816</v>
      </c>
      <c r="K6241" t="s">
        <v>1822</v>
      </c>
      <c r="L6241">
        <v>10237</v>
      </c>
      <c r="M6241" t="s">
        <v>271</v>
      </c>
      <c r="O6241" t="s">
        <v>11</v>
      </c>
      <c r="P6241">
        <v>5102</v>
      </c>
      <c r="Q6241">
        <v>10</v>
      </c>
      <c r="R6241">
        <v>2.79</v>
      </c>
      <c r="S6241">
        <v>27.9</v>
      </c>
      <c r="T6241">
        <v>22.5</v>
      </c>
      <c r="U6241">
        <v>19.350000000000001</v>
      </c>
      <c r="V6241" t="str">
        <f>VLOOKUP(L6241,'[2]tabela de preços'!$A:$D,4,0)</f>
        <v>NORTON</v>
      </c>
      <c r="W6241" t="str">
        <f>VLOOKUP(L6241,'[2]tabela de preços'!$A:$F,6,0)</f>
        <v xml:space="preserve">DISCOS / LIXAS / ABRASIVOS </v>
      </c>
      <c r="X6241" t="str">
        <f>VLOOKUP(L6241,'[2]tabela de preços'!$A:$G,7,0)</f>
        <v>AUTOMOTIVO</v>
      </c>
    </row>
    <row r="6242" spans="1:24" x14ac:dyDescent="0.3">
      <c r="A6242" t="s">
        <v>1819</v>
      </c>
      <c r="C6242" t="s">
        <v>4752</v>
      </c>
      <c r="D6242" s="1">
        <v>46098</v>
      </c>
      <c r="E6242" t="s">
        <v>4753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1816</v>
      </c>
      <c r="K6242" t="s">
        <v>1822</v>
      </c>
      <c r="L6242">
        <v>20431</v>
      </c>
      <c r="M6242" t="s">
        <v>202</v>
      </c>
      <c r="O6242" t="s">
        <v>11</v>
      </c>
      <c r="P6242">
        <v>5403</v>
      </c>
      <c r="Q6242">
        <v>4</v>
      </c>
      <c r="R6242">
        <v>37.9</v>
      </c>
      <c r="S6242">
        <v>151.6</v>
      </c>
      <c r="T6242">
        <v>121.04</v>
      </c>
      <c r="U6242">
        <v>20.16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1819</v>
      </c>
      <c r="C6243" t="s">
        <v>4752</v>
      </c>
      <c r="D6243" s="1">
        <v>46098</v>
      </c>
      <c r="E6243" t="s">
        <v>4753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1816</v>
      </c>
      <c r="K6243" t="s">
        <v>1822</v>
      </c>
      <c r="L6243">
        <v>20384</v>
      </c>
      <c r="M6243" t="s">
        <v>648</v>
      </c>
      <c r="O6243" t="s">
        <v>11</v>
      </c>
      <c r="P6243">
        <v>5403</v>
      </c>
      <c r="Q6243">
        <v>1</v>
      </c>
      <c r="R6243">
        <v>32.340000000000003</v>
      </c>
      <c r="S6243">
        <v>32.340000000000003</v>
      </c>
      <c r="T6243">
        <v>23.06</v>
      </c>
      <c r="U6243">
        <v>28.7</v>
      </c>
      <c r="V6243" t="str">
        <f>VLOOKUP(L6243,'[2]tabela de preços'!$A:$D,4,0)</f>
        <v>SHERWIN WILLIAMS</v>
      </c>
      <c r="W6243" t="str">
        <f>VLOOKUP(L6243,'[2]tabela de preços'!$A:$F,6,0)</f>
        <v>TINTAS PU</v>
      </c>
      <c r="X6243" t="str">
        <f>VLOOKUP(L6243,'[2]tabela de preços'!$A:$G,7,0)</f>
        <v>AUTOMOTIVO</v>
      </c>
    </row>
    <row r="6244" spans="1:24" x14ac:dyDescent="0.3">
      <c r="A6244" t="s">
        <v>1819</v>
      </c>
      <c r="C6244" t="s">
        <v>4752</v>
      </c>
      <c r="D6244" s="1">
        <v>46098</v>
      </c>
      <c r="E6244" t="s">
        <v>4753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1816</v>
      </c>
      <c r="K6244" t="s">
        <v>1822</v>
      </c>
      <c r="L6244">
        <v>21436</v>
      </c>
      <c r="M6244" t="s">
        <v>1833</v>
      </c>
      <c r="O6244" t="s">
        <v>11</v>
      </c>
      <c r="P6244">
        <v>5102</v>
      </c>
      <c r="Q6244">
        <v>2</v>
      </c>
      <c r="R6244">
        <v>34.659999999999997</v>
      </c>
      <c r="S6244">
        <v>69.319999999999993</v>
      </c>
      <c r="T6244">
        <v>52.62</v>
      </c>
      <c r="U6244">
        <v>24.09</v>
      </c>
      <c r="V6244" t="str">
        <f>VLOOKUP(L6244,'[2]tabela de preços'!$A:$D,4,0)</f>
        <v>ROBERLO</v>
      </c>
      <c r="W6244" t="str">
        <f>VLOOKUP(L6244,'[2]tabela de preços'!$A:$F,6,0)</f>
        <v>PRIMER AUTOMOTIVO</v>
      </c>
      <c r="X6244" t="str">
        <f>VLOOKUP(L6244,'[2]tabela de preços'!$A:$G,7,0)</f>
        <v>AUTOMOTIVO</v>
      </c>
    </row>
    <row r="6245" spans="1:24" x14ac:dyDescent="0.3">
      <c r="A6245" t="s">
        <v>2236</v>
      </c>
      <c r="B6245" t="s">
        <v>2237</v>
      </c>
      <c r="C6245" t="s">
        <v>4754</v>
      </c>
      <c r="D6245" s="1">
        <v>46098</v>
      </c>
      <c r="E6245" t="s">
        <v>4755</v>
      </c>
      <c r="F6245">
        <v>9</v>
      </c>
      <c r="G6245">
        <v>236</v>
      </c>
      <c r="H6245" t="str">
        <f>VLOOKUP(G6245,[1]OPERADORES!$A:$B,2,0)</f>
        <v>DANIEL</v>
      </c>
      <c r="I6245" t="s">
        <v>21</v>
      </c>
      <c r="J6245" t="s">
        <v>2240</v>
      </c>
      <c r="K6245" t="s">
        <v>2241</v>
      </c>
      <c r="L6245">
        <v>21860</v>
      </c>
      <c r="M6245" t="s">
        <v>2038</v>
      </c>
      <c r="O6245" t="s">
        <v>11</v>
      </c>
      <c r="P6245">
        <v>5403</v>
      </c>
      <c r="Q6245">
        <v>3</v>
      </c>
      <c r="R6245">
        <v>63.48</v>
      </c>
      <c r="S6245">
        <v>190.44</v>
      </c>
      <c r="T6245">
        <v>139.62</v>
      </c>
      <c r="U6245">
        <v>26.69</v>
      </c>
      <c r="V6245" t="str">
        <f>VLOOKUP(L6245,'[2]tabela de preços'!$A:$D,4,0)</f>
        <v>SIKKENS</v>
      </c>
      <c r="W6245" t="str">
        <f>VLOOKUP(L6245,'[2]tabela de preços'!$A:$F,6,0)</f>
        <v>VERNIZ AUTOMOTIVO</v>
      </c>
      <c r="X6245" t="str">
        <f>VLOOKUP(L6245,'[2]tabela de preços'!$A:$G,7,0)</f>
        <v>AUTOMOTIVO</v>
      </c>
    </row>
    <row r="6246" spans="1:24" x14ac:dyDescent="0.3">
      <c r="A6246" t="s">
        <v>2236</v>
      </c>
      <c r="B6246" t="s">
        <v>2237</v>
      </c>
      <c r="C6246" t="s">
        <v>4754</v>
      </c>
      <c r="D6246" s="1">
        <v>46098</v>
      </c>
      <c r="E6246" t="s">
        <v>4755</v>
      </c>
      <c r="F6246">
        <v>9</v>
      </c>
      <c r="G6246">
        <v>236</v>
      </c>
      <c r="H6246" t="str">
        <f>VLOOKUP(G6246,[1]OPERADORES!$A:$B,2,0)</f>
        <v>DANIEL</v>
      </c>
      <c r="I6246" t="s">
        <v>21</v>
      </c>
      <c r="J6246" t="s">
        <v>2240</v>
      </c>
      <c r="K6246" t="s">
        <v>2241</v>
      </c>
      <c r="L6246">
        <v>10226</v>
      </c>
      <c r="M6246" t="s">
        <v>145</v>
      </c>
      <c r="O6246" t="s">
        <v>11</v>
      </c>
      <c r="P6246">
        <v>5102</v>
      </c>
      <c r="Q6246">
        <v>15</v>
      </c>
      <c r="R6246">
        <v>2.79</v>
      </c>
      <c r="S6246">
        <v>41.85</v>
      </c>
      <c r="T6246">
        <v>34.799999999999997</v>
      </c>
      <c r="U6246">
        <v>16.850000000000001</v>
      </c>
      <c r="V6246" t="str">
        <f>VLOOKUP(L6246,'[2]tabela de preços'!$A:$D,4,0)</f>
        <v>NORTON</v>
      </c>
      <c r="W6246" t="str">
        <f>VLOOKUP(L6246,'[2]tabela de preços'!$A:$F,6,0)</f>
        <v xml:space="preserve">DISCOS / LIXAS / ABRASIVOS </v>
      </c>
      <c r="X6246" t="str">
        <f>VLOOKUP(L6246,'[2]tabela de preços'!$A:$G,7,0)</f>
        <v>AUTOMOTIVO</v>
      </c>
    </row>
    <row r="6247" spans="1:24" x14ac:dyDescent="0.3">
      <c r="A6247" t="s">
        <v>2236</v>
      </c>
      <c r="B6247" t="s">
        <v>2237</v>
      </c>
      <c r="C6247" t="s">
        <v>4754</v>
      </c>
      <c r="D6247" s="1">
        <v>46098</v>
      </c>
      <c r="E6247" t="s">
        <v>4755</v>
      </c>
      <c r="F6247">
        <v>9</v>
      </c>
      <c r="G6247">
        <v>236</v>
      </c>
      <c r="H6247" t="str">
        <f>VLOOKUP(G6247,[1]OPERADORES!$A:$B,2,0)</f>
        <v>DANIEL</v>
      </c>
      <c r="I6247" t="s">
        <v>21</v>
      </c>
      <c r="J6247" t="s">
        <v>2240</v>
      </c>
      <c r="K6247" t="s">
        <v>2241</v>
      </c>
      <c r="L6247">
        <v>24248</v>
      </c>
      <c r="M6247" t="s">
        <v>107</v>
      </c>
      <c r="O6247" t="s">
        <v>11</v>
      </c>
      <c r="P6247">
        <v>5102</v>
      </c>
      <c r="Q6247">
        <v>6</v>
      </c>
      <c r="R6247">
        <v>7.9</v>
      </c>
      <c r="S6247">
        <v>47.4</v>
      </c>
      <c r="T6247">
        <v>39</v>
      </c>
      <c r="U6247">
        <v>17.72</v>
      </c>
      <c r="V6247" t="str">
        <f>VLOOKUP(L6247,'[2]tabela de preços'!$A:$D,4,0)</f>
        <v>SHERWIN WILLIAMS</v>
      </c>
      <c r="W6247" t="str">
        <f>VLOOKUP(L6247,'[2]tabela de preços'!$A:$F,6,0)</f>
        <v>PRIMER AUTOMOTIVO</v>
      </c>
      <c r="X6247" t="str">
        <f>VLOOKUP(L6247,'[2]tabela de preços'!$A:$G,7,0)</f>
        <v>AUTOMOTIVO</v>
      </c>
    </row>
    <row r="6248" spans="1:24" x14ac:dyDescent="0.3">
      <c r="A6248" t="s">
        <v>2236</v>
      </c>
      <c r="B6248" t="s">
        <v>2237</v>
      </c>
      <c r="C6248" t="s">
        <v>4754</v>
      </c>
      <c r="D6248" s="1">
        <v>46098</v>
      </c>
      <c r="E6248" t="s">
        <v>4755</v>
      </c>
      <c r="F6248">
        <v>9</v>
      </c>
      <c r="G6248">
        <v>236</v>
      </c>
      <c r="H6248" t="str">
        <f>VLOOKUP(G6248,[1]OPERADORES!$A:$B,2,0)</f>
        <v>DANIEL</v>
      </c>
      <c r="I6248" t="s">
        <v>21</v>
      </c>
      <c r="J6248" t="s">
        <v>2240</v>
      </c>
      <c r="K6248" t="s">
        <v>2241</v>
      </c>
      <c r="L6248">
        <v>21862</v>
      </c>
      <c r="M6248" t="s">
        <v>2040</v>
      </c>
      <c r="O6248" t="s">
        <v>11</v>
      </c>
      <c r="P6248">
        <v>5102</v>
      </c>
      <c r="Q6248">
        <v>3</v>
      </c>
      <c r="R6248">
        <v>30.3</v>
      </c>
      <c r="S6248">
        <v>90.9</v>
      </c>
      <c r="T6248">
        <v>65.16</v>
      </c>
      <c r="U6248">
        <v>28.32</v>
      </c>
      <c r="V6248" t="str">
        <f>VLOOKUP(L6248,'[2]tabela de preços'!$A:$D,4,0)</f>
        <v>SIKKENS</v>
      </c>
      <c r="W6248" t="str">
        <f>VLOOKUP(L6248,'[2]tabela de preços'!$A:$F,6,0)</f>
        <v>CATALISADORES INDIVIDUAS</v>
      </c>
      <c r="X6248" t="str">
        <f>VLOOKUP(L6248,'[2]tabela de preços'!$A:$G,7,0)</f>
        <v>AUTOMOTIVO</v>
      </c>
    </row>
    <row r="6249" spans="1:24" x14ac:dyDescent="0.3">
      <c r="A6249" t="s">
        <v>2236</v>
      </c>
      <c r="B6249" t="s">
        <v>2237</v>
      </c>
      <c r="C6249" t="s">
        <v>4754</v>
      </c>
      <c r="D6249" s="1">
        <v>46098</v>
      </c>
      <c r="E6249" t="s">
        <v>4755</v>
      </c>
      <c r="F6249">
        <v>9</v>
      </c>
      <c r="G6249">
        <v>236</v>
      </c>
      <c r="H6249" t="str">
        <f>VLOOKUP(G6249,[1]OPERADORES!$A:$B,2,0)</f>
        <v>DANIEL</v>
      </c>
      <c r="I6249" t="s">
        <v>21</v>
      </c>
      <c r="J6249" t="s">
        <v>2240</v>
      </c>
      <c r="K6249" t="s">
        <v>2241</v>
      </c>
      <c r="L6249">
        <v>23602</v>
      </c>
      <c r="M6249" t="s">
        <v>215</v>
      </c>
      <c r="O6249" t="s">
        <v>11</v>
      </c>
      <c r="P6249">
        <v>5403</v>
      </c>
      <c r="Q6249">
        <v>6</v>
      </c>
      <c r="R6249">
        <v>36.9</v>
      </c>
      <c r="S6249">
        <v>221.4</v>
      </c>
      <c r="T6249">
        <v>175.5</v>
      </c>
      <c r="U6249">
        <v>20.73</v>
      </c>
      <c r="V6249" t="str">
        <f>VLOOKUP(L6249,'[2]tabela de preços'!$A:$D,4,0)</f>
        <v>SHERWIN WILLIAMS</v>
      </c>
      <c r="W6249" t="str">
        <f>VLOOKUP(L6249,'[2]tabela de preços'!$A:$F,6,0)</f>
        <v>VERNIZ AUTOMOTIVO</v>
      </c>
      <c r="X6249" t="str">
        <f>VLOOKUP(L6249,'[2]tabela de preços'!$A:$G,7,0)</f>
        <v>AUTOMOTIVO</v>
      </c>
    </row>
    <row r="6250" spans="1:24" x14ac:dyDescent="0.3">
      <c r="A6250" t="s">
        <v>2236</v>
      </c>
      <c r="B6250" t="s">
        <v>2237</v>
      </c>
      <c r="C6250" t="s">
        <v>4754</v>
      </c>
      <c r="D6250" s="1">
        <v>46098</v>
      </c>
      <c r="E6250" t="s">
        <v>4755</v>
      </c>
      <c r="F6250">
        <v>9</v>
      </c>
      <c r="G6250">
        <v>236</v>
      </c>
      <c r="H6250" t="str">
        <f>VLOOKUP(G6250,[1]OPERADORES!$A:$B,2,0)</f>
        <v>DANIEL</v>
      </c>
      <c r="I6250" t="s">
        <v>21</v>
      </c>
      <c r="J6250" t="s">
        <v>2240</v>
      </c>
      <c r="K6250" t="s">
        <v>2241</v>
      </c>
      <c r="L6250">
        <v>24247</v>
      </c>
      <c r="M6250" t="s">
        <v>160</v>
      </c>
      <c r="O6250" t="s">
        <v>11</v>
      </c>
      <c r="P6250">
        <v>5403</v>
      </c>
      <c r="Q6250">
        <v>6</v>
      </c>
      <c r="R6250">
        <v>20.9</v>
      </c>
      <c r="S6250">
        <v>125.4</v>
      </c>
      <c r="T6250">
        <v>101.22</v>
      </c>
      <c r="U6250">
        <v>19.28</v>
      </c>
      <c r="V6250" t="str">
        <f>VLOOKUP(L6250,'[2]tabela de preços'!$A:$D,4,0)</f>
        <v>SHERWIN WILLIAMS</v>
      </c>
      <c r="W6250" t="str">
        <f>VLOOKUP(L6250,'[2]tabela de preços'!$A:$F,6,0)</f>
        <v>PRIMER AUTOMOTIVO</v>
      </c>
      <c r="X6250" t="str">
        <f>VLOOKUP(L6250,'[2]tabela de preços'!$A:$G,7,0)</f>
        <v>AUTOMOTIVO</v>
      </c>
    </row>
    <row r="6251" spans="1:24" x14ac:dyDescent="0.3">
      <c r="A6251" t="s">
        <v>2236</v>
      </c>
      <c r="B6251" t="s">
        <v>2237</v>
      </c>
      <c r="C6251" t="s">
        <v>4754</v>
      </c>
      <c r="D6251" s="1">
        <v>46098</v>
      </c>
      <c r="E6251" t="s">
        <v>4755</v>
      </c>
      <c r="F6251">
        <v>9</v>
      </c>
      <c r="G6251">
        <v>236</v>
      </c>
      <c r="H6251" t="str">
        <f>VLOOKUP(G6251,[1]OPERADORES!$A:$B,2,0)</f>
        <v>DANIEL</v>
      </c>
      <c r="I6251" t="s">
        <v>21</v>
      </c>
      <c r="J6251" t="s">
        <v>2240</v>
      </c>
      <c r="K6251" t="s">
        <v>2241</v>
      </c>
      <c r="L6251">
        <v>20414</v>
      </c>
      <c r="M6251" t="s">
        <v>112</v>
      </c>
      <c r="O6251" t="s">
        <v>11</v>
      </c>
      <c r="P6251">
        <v>5102</v>
      </c>
      <c r="Q6251">
        <v>3</v>
      </c>
      <c r="R6251">
        <v>23.71</v>
      </c>
      <c r="S6251">
        <v>71.13</v>
      </c>
      <c r="T6251">
        <v>54</v>
      </c>
      <c r="U6251">
        <v>24.08</v>
      </c>
      <c r="V6251" t="str">
        <f>VLOOKUP(L6251,'[2]tabela de preços'!$A:$D,4,0)</f>
        <v>SHERWIN WILLIAMS</v>
      </c>
      <c r="W6251" t="str">
        <f>VLOOKUP(L6251,'[2]tabela de preços'!$A:$F,6,0)</f>
        <v>DILUENTE</v>
      </c>
      <c r="X6251" t="str">
        <f>VLOOKUP(L6251,'[2]tabela de preços'!$A:$G,7,0)</f>
        <v>AUTOMOTIVO</v>
      </c>
    </row>
    <row r="6252" spans="1:24" x14ac:dyDescent="0.3">
      <c r="A6252" t="s">
        <v>2319</v>
      </c>
      <c r="C6252" t="s">
        <v>4756</v>
      </c>
      <c r="D6252" s="1">
        <v>46098</v>
      </c>
      <c r="E6252" t="s">
        <v>4757</v>
      </c>
      <c r="F6252">
        <v>9</v>
      </c>
      <c r="G6252">
        <v>231</v>
      </c>
      <c r="H6252" t="str">
        <f>VLOOKUP(G6252,[1]OPERADORES!$A:$B,2,0)</f>
        <v>EDIJANE</v>
      </c>
      <c r="I6252" t="s">
        <v>21</v>
      </c>
      <c r="J6252" t="s">
        <v>843</v>
      </c>
      <c r="K6252" t="s">
        <v>2322</v>
      </c>
      <c r="L6252">
        <v>85324</v>
      </c>
      <c r="M6252" t="s">
        <v>1846</v>
      </c>
      <c r="O6252" t="s">
        <v>11</v>
      </c>
      <c r="P6252">
        <v>5102</v>
      </c>
      <c r="Q6252">
        <v>10</v>
      </c>
      <c r="R6252">
        <v>514.22</v>
      </c>
      <c r="S6252" s="2">
        <v>5142.2</v>
      </c>
      <c r="T6252" s="2">
        <v>3666.5</v>
      </c>
      <c r="U6252">
        <v>28.7</v>
      </c>
      <c r="V6252" t="str">
        <f>VLOOKUP(L6252,'[2]tabela de preços'!$A:$D,4,0)</f>
        <v>BRASILUX</v>
      </c>
      <c r="W6252" t="str">
        <f>VLOOKUP(L6252,'[2]tabela de preços'!$A:$F,6,0)</f>
        <v>TINTA EM PÓ</v>
      </c>
      <c r="X6252" t="str">
        <f>VLOOKUP(L6252,'[2]tabela de preços'!$A:$G,7,0)</f>
        <v>INDUSTRIAL</v>
      </c>
    </row>
    <row r="6253" spans="1:24" x14ac:dyDescent="0.3">
      <c r="A6253" t="s">
        <v>165</v>
      </c>
      <c r="C6253" t="s">
        <v>4758</v>
      </c>
      <c r="D6253" s="1">
        <v>46099</v>
      </c>
      <c r="E6253" t="s">
        <v>4759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168</v>
      </c>
      <c r="J6253" t="s">
        <v>169</v>
      </c>
      <c r="K6253" t="s">
        <v>170</v>
      </c>
      <c r="L6253">
        <v>23690</v>
      </c>
      <c r="M6253" t="s">
        <v>98</v>
      </c>
      <c r="O6253" t="s">
        <v>11</v>
      </c>
      <c r="P6253">
        <v>6403</v>
      </c>
      <c r="Q6253">
        <v>12</v>
      </c>
      <c r="R6253">
        <v>39.89</v>
      </c>
      <c r="S6253">
        <v>478.68</v>
      </c>
      <c r="T6253">
        <v>379.32</v>
      </c>
      <c r="U6253">
        <v>20.76</v>
      </c>
      <c r="V6253" t="str">
        <f>VLOOKUP(L6253,'[2]tabela de preços'!$A:$D,4,0)</f>
        <v>WANDA</v>
      </c>
      <c r="W6253" t="str">
        <f>VLOOKUP(L6253,'[2]tabela de preços'!$A:$F,6,0)</f>
        <v>VERNIZ AUTOMOTIVO</v>
      </c>
      <c r="X6253" t="str">
        <f>VLOOKUP(L6253,'[2]tabela de preços'!$A:$G,7,0)</f>
        <v>AUTOMOTIVO</v>
      </c>
    </row>
    <row r="6254" spans="1:24" x14ac:dyDescent="0.3">
      <c r="A6254" t="s">
        <v>165</v>
      </c>
      <c r="C6254" t="s">
        <v>4758</v>
      </c>
      <c r="D6254" s="1">
        <v>46099</v>
      </c>
      <c r="E6254" t="s">
        <v>4759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168</v>
      </c>
      <c r="J6254" t="s">
        <v>169</v>
      </c>
      <c r="K6254" t="s">
        <v>170</v>
      </c>
      <c r="L6254">
        <v>9764</v>
      </c>
      <c r="M6254" t="s">
        <v>173</v>
      </c>
      <c r="O6254" t="s">
        <v>11</v>
      </c>
      <c r="P6254">
        <v>6102</v>
      </c>
      <c r="Q6254">
        <v>4</v>
      </c>
      <c r="R6254">
        <v>32.200000000000003</v>
      </c>
      <c r="S6254">
        <v>128.80000000000001</v>
      </c>
      <c r="T6254">
        <v>97.76</v>
      </c>
      <c r="U6254">
        <v>24.1</v>
      </c>
      <c r="V6254" t="str">
        <f>VLOOKUP(L6254,'[2]tabela de preços'!$A:$D,4,0)</f>
        <v>SIKKENS</v>
      </c>
      <c r="W6254" t="str">
        <f>VLOOKUP(L6254,'[2]tabela de preços'!$A:$F,6,0)</f>
        <v>MASSA DE PEQUENOS REPAROS</v>
      </c>
      <c r="X6254" t="str">
        <f>VLOOKUP(L6254,'[2]tabela de preços'!$A:$G,7,0)</f>
        <v>AUTOMOTIVO</v>
      </c>
    </row>
    <row r="6255" spans="1:24" x14ac:dyDescent="0.3">
      <c r="A6255" t="s">
        <v>4053</v>
      </c>
      <c r="C6255" t="s">
        <v>4760</v>
      </c>
      <c r="D6255" s="1">
        <v>46099</v>
      </c>
      <c r="E6255" t="s">
        <v>4761</v>
      </c>
      <c r="F6255">
        <v>9</v>
      </c>
      <c r="G6255">
        <v>236</v>
      </c>
      <c r="H6255" t="str">
        <f>VLOOKUP(G6255,[1]OPERADORES!$A:$B,2,0)</f>
        <v>DANIEL</v>
      </c>
      <c r="I6255" t="s">
        <v>181</v>
      </c>
      <c r="J6255" t="s">
        <v>4056</v>
      </c>
      <c r="K6255" t="s">
        <v>4057</v>
      </c>
      <c r="L6255">
        <v>84109</v>
      </c>
      <c r="M6255" t="s">
        <v>2342</v>
      </c>
      <c r="O6255" t="s">
        <v>11</v>
      </c>
      <c r="P6255">
        <v>6403</v>
      </c>
      <c r="Q6255">
        <v>6</v>
      </c>
      <c r="R6255">
        <v>31.65</v>
      </c>
      <c r="S6255">
        <v>189.9</v>
      </c>
      <c r="T6255">
        <v>139.26</v>
      </c>
      <c r="U6255">
        <v>26.67</v>
      </c>
      <c r="V6255" t="str">
        <f>VLOOKUP(L6255,'[2]tabela de preços'!$A:$D,4,0)</f>
        <v>BRASILUX</v>
      </c>
      <c r="W6255" t="str">
        <f>VLOOKUP(L6255,'[2]tabela de preços'!$A:$F,6,0)</f>
        <v>TINTAS LACA</v>
      </c>
      <c r="X6255" t="str">
        <f>VLOOKUP(L6255,'[2]tabela de preços'!$A:$G,7,0)</f>
        <v>AUTOMOTIVO</v>
      </c>
    </row>
    <row r="6256" spans="1:24" x14ac:dyDescent="0.3">
      <c r="A6256" t="s">
        <v>4053</v>
      </c>
      <c r="C6256" t="s">
        <v>4760</v>
      </c>
      <c r="D6256" s="1">
        <v>46099</v>
      </c>
      <c r="E6256" t="s">
        <v>4761</v>
      </c>
      <c r="F6256">
        <v>9</v>
      </c>
      <c r="G6256">
        <v>236</v>
      </c>
      <c r="H6256" t="str">
        <f>VLOOKUP(G6256,[1]OPERADORES!$A:$B,2,0)</f>
        <v>DANIEL</v>
      </c>
      <c r="I6256" t="s">
        <v>181</v>
      </c>
      <c r="J6256" t="s">
        <v>4056</v>
      </c>
      <c r="K6256" t="s">
        <v>4057</v>
      </c>
      <c r="L6256">
        <v>23387</v>
      </c>
      <c r="M6256" t="s">
        <v>4762</v>
      </c>
      <c r="O6256" t="s">
        <v>11</v>
      </c>
      <c r="P6256">
        <v>6403</v>
      </c>
      <c r="Q6256">
        <v>18</v>
      </c>
      <c r="R6256">
        <v>52.27</v>
      </c>
      <c r="S6256">
        <v>940.86</v>
      </c>
      <c r="T6256">
        <v>705.78</v>
      </c>
      <c r="U6256">
        <v>24.99</v>
      </c>
      <c r="V6256" t="str">
        <f>VLOOKUP(L6256,'[2]tabela de preços'!$A:$D,4,0)</f>
        <v>WANDA</v>
      </c>
      <c r="W6256" t="str">
        <f>VLOOKUP(L6256,'[2]tabela de preços'!$A:$F,6,0)</f>
        <v>TINTAS PU</v>
      </c>
      <c r="X6256" t="str">
        <f>VLOOKUP(L6256,'[2]tabela de preços'!$A:$G,7,0)</f>
        <v>AUTOMOTIVO</v>
      </c>
    </row>
    <row r="6257" spans="1:24" x14ac:dyDescent="0.3">
      <c r="A6257" t="s">
        <v>4053</v>
      </c>
      <c r="C6257" t="s">
        <v>4760</v>
      </c>
      <c r="D6257" s="1">
        <v>46099</v>
      </c>
      <c r="E6257" t="s">
        <v>4761</v>
      </c>
      <c r="F6257">
        <v>9</v>
      </c>
      <c r="G6257">
        <v>236</v>
      </c>
      <c r="H6257" t="str">
        <f>VLOOKUP(G6257,[1]OPERADORES!$A:$B,2,0)</f>
        <v>DANIEL</v>
      </c>
      <c r="I6257" t="s">
        <v>181</v>
      </c>
      <c r="J6257" t="s">
        <v>4056</v>
      </c>
      <c r="K6257" t="s">
        <v>4057</v>
      </c>
      <c r="L6257">
        <v>84560</v>
      </c>
      <c r="M6257" t="s">
        <v>118</v>
      </c>
      <c r="O6257" t="s">
        <v>11</v>
      </c>
      <c r="P6257">
        <v>6102</v>
      </c>
      <c r="Q6257">
        <v>2</v>
      </c>
      <c r="R6257">
        <v>49.89</v>
      </c>
      <c r="S6257">
        <v>99.78</v>
      </c>
      <c r="T6257">
        <v>82.26</v>
      </c>
      <c r="U6257">
        <v>17.559999999999999</v>
      </c>
      <c r="V6257" t="str">
        <f>VLOOKUP(L6257,'[2]tabela de preços'!$A:$D,4,0)</f>
        <v>BRASILUX</v>
      </c>
      <c r="W6257" t="str">
        <f>VLOOKUP(L6257,'[2]tabela de preços'!$A:$F,6,0)</f>
        <v>THINNER DE LIMPEZA</v>
      </c>
      <c r="X6257" t="str">
        <f>VLOOKUP(L6257,'[2]tabela de preços'!$A:$G,7,0)</f>
        <v>THINNER</v>
      </c>
    </row>
    <row r="6258" spans="1:24" x14ac:dyDescent="0.3">
      <c r="A6258" t="s">
        <v>186</v>
      </c>
      <c r="C6258" t="s">
        <v>4763</v>
      </c>
      <c r="D6258" s="1">
        <v>46099</v>
      </c>
      <c r="E6258" t="s">
        <v>4764</v>
      </c>
      <c r="F6258">
        <v>9</v>
      </c>
      <c r="G6258">
        <v>236</v>
      </c>
      <c r="H6258" t="str">
        <f>VLOOKUP(G6258,[1]OPERADORES!$A:$B,2,0)</f>
        <v>DANIEL</v>
      </c>
      <c r="I6258" t="s">
        <v>21</v>
      </c>
      <c r="J6258" t="s">
        <v>189</v>
      </c>
      <c r="K6258" t="s">
        <v>190</v>
      </c>
      <c r="L6258">
        <v>85189</v>
      </c>
      <c r="M6258" t="s">
        <v>197</v>
      </c>
      <c r="O6258" t="s">
        <v>11</v>
      </c>
      <c r="P6258">
        <v>5102</v>
      </c>
      <c r="Q6258">
        <v>1</v>
      </c>
      <c r="R6258">
        <v>182.01</v>
      </c>
      <c r="S6258">
        <v>182.01</v>
      </c>
      <c r="T6258">
        <v>138.15</v>
      </c>
      <c r="U6258">
        <v>24.1</v>
      </c>
      <c r="V6258" t="str">
        <f>VLOOKUP(L6258,'[2]tabela de preços'!$A:$D,4,0)</f>
        <v>PDR</v>
      </c>
      <c r="W6258" t="str">
        <f>VLOOKUP(L6258,'[2]tabela de preços'!$A:$F,6,0)</f>
        <v>PISTOLAS</v>
      </c>
      <c r="X6258" t="str">
        <f>VLOOKUP(L6258,'[2]tabela de preços'!$A:$G,7,0)</f>
        <v>AUTOMOTIVO</v>
      </c>
    </row>
    <row r="6259" spans="1:24" x14ac:dyDescent="0.3">
      <c r="A6259" t="s">
        <v>254</v>
      </c>
      <c r="C6259" t="s">
        <v>4765</v>
      </c>
      <c r="D6259" s="1">
        <v>46100</v>
      </c>
      <c r="E6259" t="s">
        <v>4766</v>
      </c>
      <c r="F6259">
        <v>9</v>
      </c>
      <c r="G6259">
        <v>231</v>
      </c>
      <c r="H6259" t="str">
        <f>VLOOKUP(G6259,[1]OPERADORES!$A:$B,2,0)</f>
        <v>EDIJANE</v>
      </c>
      <c r="I6259" t="s">
        <v>21</v>
      </c>
      <c r="J6259" t="s">
        <v>66</v>
      </c>
      <c r="K6259" t="s">
        <v>257</v>
      </c>
      <c r="L6259">
        <v>85318</v>
      </c>
      <c r="M6259" t="s">
        <v>258</v>
      </c>
      <c r="O6259" t="s">
        <v>11</v>
      </c>
      <c r="P6259">
        <v>5102</v>
      </c>
      <c r="Q6259">
        <v>1</v>
      </c>
      <c r="R6259">
        <v>819</v>
      </c>
      <c r="S6259">
        <v>819</v>
      </c>
      <c r="T6259">
        <v>583.96</v>
      </c>
      <c r="U6259">
        <v>28.7</v>
      </c>
      <c r="V6259" t="str">
        <f>VLOOKUP(L6259,'[2]tabela de preços'!$A:$D,4,0)</f>
        <v>BRASILUX</v>
      </c>
      <c r="W6259" t="str">
        <f>VLOOKUP(L6259,'[2]tabela de preços'!$A:$F,6,0)</f>
        <v>TINTA EM PÓ</v>
      </c>
      <c r="X6259" t="str">
        <f>VLOOKUP(L6259,'[2]tabela de preços'!$A:$G,7,0)</f>
        <v>INDUSTRIAL</v>
      </c>
    </row>
    <row r="6260" spans="1:24" x14ac:dyDescent="0.3">
      <c r="A6260" t="s">
        <v>3343</v>
      </c>
      <c r="C6260" t="s">
        <v>4767</v>
      </c>
      <c r="D6260" s="1">
        <v>46100</v>
      </c>
      <c r="E6260" t="s">
        <v>4768</v>
      </c>
      <c r="F6260">
        <v>9</v>
      </c>
      <c r="G6260">
        <v>236</v>
      </c>
      <c r="H6260" t="str">
        <f>VLOOKUP(G6260,[1]OPERADORES!$A:$B,2,0)</f>
        <v>DANIEL</v>
      </c>
      <c r="I6260" t="s">
        <v>21</v>
      </c>
      <c r="J6260" t="s">
        <v>450</v>
      </c>
      <c r="K6260" t="s">
        <v>3346</v>
      </c>
      <c r="L6260">
        <v>84580</v>
      </c>
      <c r="M6260" t="s">
        <v>4769</v>
      </c>
      <c r="O6260" t="s">
        <v>11</v>
      </c>
      <c r="P6260">
        <v>5403</v>
      </c>
      <c r="Q6260">
        <v>6</v>
      </c>
      <c r="R6260">
        <v>47.57</v>
      </c>
      <c r="S6260">
        <v>285.42</v>
      </c>
      <c r="T6260">
        <v>209.28</v>
      </c>
      <c r="U6260">
        <v>26.68</v>
      </c>
      <c r="V6260" t="str">
        <f>VLOOKUP(L6260,'[2]tabela de preços'!$A:$D,4,0)</f>
        <v>BRASILUX</v>
      </c>
      <c r="W6260" t="str">
        <f>VLOOKUP(L6260,'[2]tabela de preços'!$A:$F,6,0)</f>
        <v>CIMENTO QUEIMADO / EFEITOS DECORATIVOS</v>
      </c>
      <c r="X6260" t="str">
        <f>VLOOKUP(L6260,'[2]tabela de preços'!$A:$G,7,0)</f>
        <v>IMOBILIÁRIO</v>
      </c>
    </row>
    <row r="6261" spans="1:24" x14ac:dyDescent="0.3">
      <c r="A6261" t="s">
        <v>354</v>
      </c>
      <c r="C6261" t="s">
        <v>4770</v>
      </c>
      <c r="D6261" s="1">
        <v>46099</v>
      </c>
      <c r="E6261" t="s">
        <v>4771</v>
      </c>
      <c r="F6261">
        <v>9</v>
      </c>
      <c r="G6261">
        <v>231</v>
      </c>
      <c r="H6261" t="str">
        <f>VLOOKUP(G6261,[1]OPERADORES!$A:$B,2,0)</f>
        <v>EDIJANE</v>
      </c>
      <c r="I6261" t="s">
        <v>21</v>
      </c>
      <c r="J6261" t="s">
        <v>357</v>
      </c>
      <c r="K6261" t="s">
        <v>358</v>
      </c>
      <c r="L6261">
        <v>84324</v>
      </c>
      <c r="M6261" t="s">
        <v>359</v>
      </c>
      <c r="O6261" t="s">
        <v>11</v>
      </c>
      <c r="P6261">
        <v>5403</v>
      </c>
      <c r="Q6261">
        <v>40</v>
      </c>
      <c r="R6261">
        <v>91.84</v>
      </c>
      <c r="S6261" s="2">
        <v>3673.6</v>
      </c>
      <c r="T6261" s="2">
        <v>2788.4</v>
      </c>
      <c r="U6261">
        <v>24.1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354</v>
      </c>
      <c r="C6262" t="s">
        <v>4770</v>
      </c>
      <c r="D6262" s="1">
        <v>46099</v>
      </c>
      <c r="E6262" t="s">
        <v>4771</v>
      </c>
      <c r="F6262">
        <v>9</v>
      </c>
      <c r="G6262">
        <v>231</v>
      </c>
      <c r="H6262" t="str">
        <f>VLOOKUP(G6262,[1]OPERADORES!$A:$B,2,0)</f>
        <v>EDIJANE</v>
      </c>
      <c r="I6262" t="s">
        <v>21</v>
      </c>
      <c r="J6262" t="s">
        <v>357</v>
      </c>
      <c r="K6262" t="s">
        <v>358</v>
      </c>
      <c r="L6262">
        <v>84342</v>
      </c>
      <c r="M6262" t="s">
        <v>498</v>
      </c>
      <c r="O6262" t="s">
        <v>11</v>
      </c>
      <c r="P6262">
        <v>5403</v>
      </c>
      <c r="Q6262">
        <v>40</v>
      </c>
      <c r="R6262">
        <v>62.9</v>
      </c>
      <c r="S6262" s="2">
        <v>2516</v>
      </c>
      <c r="T6262" s="2">
        <v>1831.2</v>
      </c>
      <c r="U6262">
        <v>27.22</v>
      </c>
      <c r="V6262" t="str">
        <f>VLOOKUP(L6262,'[2]tabela de preços'!$A:$D,4,0)</f>
        <v>BRASILUX</v>
      </c>
      <c r="W6262" t="str">
        <f>VLOOKUP(L6262,'[2]tabela de preços'!$A:$F,6,0)</f>
        <v>ESMALTES</v>
      </c>
      <c r="X6262" t="str">
        <f>VLOOKUP(L6262,'[2]tabela de preços'!$A:$G,7,0)</f>
        <v>INDUSTRIAL</v>
      </c>
    </row>
    <row r="6263" spans="1:24" x14ac:dyDescent="0.3">
      <c r="A6263" t="s">
        <v>378</v>
      </c>
      <c r="C6263" t="s">
        <v>4772</v>
      </c>
      <c r="D6263" s="1">
        <v>46099</v>
      </c>
      <c r="E6263" t="s">
        <v>4773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21</v>
      </c>
      <c r="J6263" t="s">
        <v>381</v>
      </c>
      <c r="K6263" t="s">
        <v>382</v>
      </c>
      <c r="L6263">
        <v>10277</v>
      </c>
      <c r="M6263" t="s">
        <v>135</v>
      </c>
      <c r="O6263" t="s">
        <v>11</v>
      </c>
      <c r="P6263">
        <v>5102</v>
      </c>
      <c r="Q6263">
        <v>24</v>
      </c>
      <c r="R6263">
        <v>16.97</v>
      </c>
      <c r="S6263">
        <v>407.28</v>
      </c>
      <c r="T6263">
        <v>309.12</v>
      </c>
      <c r="U6263">
        <v>24.1</v>
      </c>
      <c r="V6263" t="str">
        <f>VLOOKUP(L6263,'[2]tabela de preços'!$A:$D,4,0)</f>
        <v>RETOQUE</v>
      </c>
      <c r="W6263" t="str">
        <f>VLOOKUP(L6263,'[2]tabela de preços'!$A:$F,6,0)</f>
        <v xml:space="preserve">COLA  PLÁSTICA </v>
      </c>
      <c r="X6263" t="str">
        <f>VLOOKUP(L6263,'[2]tabela de preços'!$A:$G,7,0)</f>
        <v>AUTOMOTIVO</v>
      </c>
    </row>
    <row r="6264" spans="1:24" x14ac:dyDescent="0.3">
      <c r="A6264" t="s">
        <v>378</v>
      </c>
      <c r="C6264" t="s">
        <v>4772</v>
      </c>
      <c r="D6264" s="1">
        <v>46099</v>
      </c>
      <c r="E6264" t="s">
        <v>4773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21</v>
      </c>
      <c r="J6264" t="s">
        <v>381</v>
      </c>
      <c r="K6264" t="s">
        <v>382</v>
      </c>
      <c r="L6264">
        <v>10238</v>
      </c>
      <c r="M6264" t="s">
        <v>79</v>
      </c>
      <c r="O6264" t="s">
        <v>11</v>
      </c>
      <c r="P6264">
        <v>5102</v>
      </c>
      <c r="Q6264">
        <v>100</v>
      </c>
      <c r="R6264">
        <v>2.79</v>
      </c>
      <c r="S6264">
        <v>279</v>
      </c>
      <c r="T6264">
        <v>224</v>
      </c>
      <c r="U6264">
        <v>19.71</v>
      </c>
      <c r="V6264" t="str">
        <f>VLOOKUP(L6264,'[2]tabela de preços'!$A:$D,4,0)</f>
        <v>NORTON</v>
      </c>
      <c r="W6264" t="str">
        <f>VLOOKUP(L6264,'[2]tabela de preços'!$A:$F,6,0)</f>
        <v xml:space="preserve">DISCOS / LIXAS / ABRASIVOS </v>
      </c>
      <c r="X6264" t="str">
        <f>VLOOKUP(L6264,'[2]tabela de preços'!$A:$G,7,0)</f>
        <v>AUTOMOTIVO</v>
      </c>
    </row>
    <row r="6265" spans="1:24" x14ac:dyDescent="0.3">
      <c r="A6265" t="s">
        <v>378</v>
      </c>
      <c r="C6265" t="s">
        <v>4772</v>
      </c>
      <c r="D6265" s="1">
        <v>46099</v>
      </c>
      <c r="E6265" t="s">
        <v>4773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21</v>
      </c>
      <c r="J6265" t="s">
        <v>381</v>
      </c>
      <c r="K6265" t="s">
        <v>382</v>
      </c>
      <c r="L6265">
        <v>9861</v>
      </c>
      <c r="M6265" t="s">
        <v>3222</v>
      </c>
      <c r="O6265" t="s">
        <v>11</v>
      </c>
      <c r="P6265">
        <v>5403</v>
      </c>
      <c r="Q6265">
        <v>1</v>
      </c>
      <c r="R6265">
        <v>191.2</v>
      </c>
      <c r="S6265">
        <v>191.2</v>
      </c>
      <c r="T6265">
        <v>137.06</v>
      </c>
      <c r="U6265">
        <v>28.32</v>
      </c>
      <c r="V6265" t="str">
        <f>VLOOKUP(L6265,'[2]tabela de preços'!$A:$D,4,0)</f>
        <v>WANDA</v>
      </c>
      <c r="W6265" t="str">
        <f>VLOOKUP(L6265,'[2]tabela de preços'!$A:$F,6,0)</f>
        <v>BASES POLIÉSTER</v>
      </c>
      <c r="X6265" t="str">
        <f>VLOOKUP(L6265,'[2]tabela de preços'!$A:$G,7,0)</f>
        <v>AUTOMOTIVO</v>
      </c>
    </row>
    <row r="6266" spans="1:24" x14ac:dyDescent="0.3">
      <c r="A6266" t="s">
        <v>378</v>
      </c>
      <c r="C6266" t="s">
        <v>4772</v>
      </c>
      <c r="D6266" s="1">
        <v>46099</v>
      </c>
      <c r="E6266" t="s">
        <v>4773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21</v>
      </c>
      <c r="J6266" t="s">
        <v>381</v>
      </c>
      <c r="K6266" t="s">
        <v>382</v>
      </c>
      <c r="L6266">
        <v>9885</v>
      </c>
      <c r="M6266" t="s">
        <v>1501</v>
      </c>
      <c r="O6266" t="s">
        <v>11</v>
      </c>
      <c r="P6266">
        <v>5403</v>
      </c>
      <c r="Q6266">
        <v>1</v>
      </c>
      <c r="R6266">
        <v>118.28</v>
      </c>
      <c r="S6266">
        <v>118.28</v>
      </c>
      <c r="T6266">
        <v>84.79</v>
      </c>
      <c r="U6266">
        <v>28.31</v>
      </c>
      <c r="V6266" t="str">
        <f>VLOOKUP(L6266,'[2]tabela de preços'!$A:$D,4,0)</f>
        <v>WANDA</v>
      </c>
      <c r="W6266" t="str">
        <f>VLOOKUP(L6266,'[2]tabela de preços'!$A:$F,6,0)</f>
        <v>BASES POLIÉSTER</v>
      </c>
      <c r="X6266" t="str">
        <f>VLOOKUP(L6266,'[2]tabela de preços'!$A:$G,7,0)</f>
        <v>AUTOMOTIVO</v>
      </c>
    </row>
    <row r="6267" spans="1:24" x14ac:dyDescent="0.3">
      <c r="A6267" t="s">
        <v>378</v>
      </c>
      <c r="C6267" t="s">
        <v>4772</v>
      </c>
      <c r="D6267" s="1">
        <v>46099</v>
      </c>
      <c r="E6267" t="s">
        <v>4773</v>
      </c>
      <c r="F6267">
        <v>9</v>
      </c>
      <c r="G6267">
        <v>174</v>
      </c>
      <c r="H6267" t="str">
        <f>VLOOKUP(G6267,[1]OPERADORES!$A:$B,2,0)</f>
        <v>MIRIÃ LOBATO RODRIGUES</v>
      </c>
      <c r="I6267" t="s">
        <v>21</v>
      </c>
      <c r="J6267" t="s">
        <v>381</v>
      </c>
      <c r="K6267" t="s">
        <v>382</v>
      </c>
      <c r="L6267">
        <v>9887</v>
      </c>
      <c r="M6267" t="s">
        <v>4774</v>
      </c>
      <c r="O6267" t="s">
        <v>11</v>
      </c>
      <c r="P6267">
        <v>5403</v>
      </c>
      <c r="Q6267">
        <v>1</v>
      </c>
      <c r="R6267">
        <v>149.53</v>
      </c>
      <c r="S6267">
        <v>149.53</v>
      </c>
      <c r="T6267">
        <v>107.19</v>
      </c>
      <c r="U6267">
        <v>28.32</v>
      </c>
      <c r="V6267" t="str">
        <f>VLOOKUP(L6267,'[2]tabela de preços'!$A:$D,4,0)</f>
        <v>WANDA</v>
      </c>
      <c r="W6267" t="str">
        <f>VLOOKUP(L6267,'[2]tabela de preços'!$A:$F,6,0)</f>
        <v>BASES POLIÉSTER</v>
      </c>
      <c r="X6267" t="str">
        <f>VLOOKUP(L6267,'[2]tabela de preços'!$A:$G,7,0)</f>
        <v>AUTOMOTIVO</v>
      </c>
    </row>
    <row r="6268" spans="1:24" x14ac:dyDescent="0.3">
      <c r="A6268" t="s">
        <v>378</v>
      </c>
      <c r="C6268" t="s">
        <v>4772</v>
      </c>
      <c r="D6268" s="1">
        <v>46099</v>
      </c>
      <c r="E6268" t="s">
        <v>4773</v>
      </c>
      <c r="F6268">
        <v>9</v>
      </c>
      <c r="G6268">
        <v>174</v>
      </c>
      <c r="H6268" t="str">
        <f>VLOOKUP(G6268,[1]OPERADORES!$A:$B,2,0)</f>
        <v>MIRIÃ LOBATO RODRIGUES</v>
      </c>
      <c r="I6268" t="s">
        <v>21</v>
      </c>
      <c r="J6268" t="s">
        <v>381</v>
      </c>
      <c r="K6268" t="s">
        <v>382</v>
      </c>
      <c r="L6268">
        <v>9902</v>
      </c>
      <c r="M6268" t="s">
        <v>4775</v>
      </c>
      <c r="O6268" t="s">
        <v>11</v>
      </c>
      <c r="P6268">
        <v>5403</v>
      </c>
      <c r="Q6268">
        <v>1</v>
      </c>
      <c r="R6268">
        <v>174.25</v>
      </c>
      <c r="S6268">
        <v>174.25</v>
      </c>
      <c r="T6268">
        <v>124.91</v>
      </c>
      <c r="U6268">
        <v>28.32</v>
      </c>
      <c r="V6268" t="str">
        <f>VLOOKUP(L6268,'[2]tabela de preços'!$A:$D,4,0)</f>
        <v>WANDA</v>
      </c>
      <c r="W6268" t="str">
        <f>VLOOKUP(L6268,'[2]tabela de preços'!$A:$F,6,0)</f>
        <v>BASES POLIÉSTER</v>
      </c>
      <c r="X6268" t="str">
        <f>VLOOKUP(L6268,'[2]tabela de preços'!$A:$G,7,0)</f>
        <v>AUTOMOTIVO</v>
      </c>
    </row>
    <row r="6269" spans="1:24" x14ac:dyDescent="0.3">
      <c r="A6269" t="s">
        <v>378</v>
      </c>
      <c r="C6269" t="s">
        <v>4772</v>
      </c>
      <c r="D6269" s="1">
        <v>46099</v>
      </c>
      <c r="E6269" t="s">
        <v>4773</v>
      </c>
      <c r="F6269">
        <v>9</v>
      </c>
      <c r="G6269">
        <v>174</v>
      </c>
      <c r="H6269" t="str">
        <f>VLOOKUP(G6269,[1]OPERADORES!$A:$B,2,0)</f>
        <v>MIRIÃ LOBATO RODRIGUES</v>
      </c>
      <c r="I6269" t="s">
        <v>21</v>
      </c>
      <c r="J6269" t="s">
        <v>381</v>
      </c>
      <c r="K6269" t="s">
        <v>382</v>
      </c>
      <c r="L6269">
        <v>9907</v>
      </c>
      <c r="M6269" t="s">
        <v>3225</v>
      </c>
      <c r="O6269" t="s">
        <v>11</v>
      </c>
      <c r="P6269">
        <v>5403</v>
      </c>
      <c r="Q6269">
        <v>1</v>
      </c>
      <c r="R6269">
        <v>177.36</v>
      </c>
      <c r="S6269">
        <v>177.36</v>
      </c>
      <c r="T6269">
        <v>127.14</v>
      </c>
      <c r="U6269">
        <v>28.32</v>
      </c>
      <c r="V6269" t="str">
        <f>VLOOKUP(L6269,'[2]tabela de preços'!$A:$D,4,0)</f>
        <v>WANDA</v>
      </c>
      <c r="W6269" t="str">
        <f>VLOOKUP(L6269,'[2]tabela de preços'!$A:$F,6,0)</f>
        <v>BASES POLIÉSTER</v>
      </c>
      <c r="X6269" t="str">
        <f>VLOOKUP(L6269,'[2]tabela de preços'!$A:$G,7,0)</f>
        <v>AUTOMOTIVO</v>
      </c>
    </row>
    <row r="6270" spans="1:24" x14ac:dyDescent="0.3">
      <c r="A6270" t="s">
        <v>421</v>
      </c>
      <c r="C6270" t="s">
        <v>4776</v>
      </c>
      <c r="D6270" s="1">
        <v>46100</v>
      </c>
      <c r="E6270" t="s">
        <v>4777</v>
      </c>
      <c r="F6270">
        <v>9</v>
      </c>
      <c r="G6270">
        <v>231</v>
      </c>
      <c r="H6270" t="str">
        <f>VLOOKUP(G6270,[1]OPERADORES!$A:$B,2,0)</f>
        <v>EDIJANE</v>
      </c>
      <c r="I6270" t="s">
        <v>21</v>
      </c>
      <c r="J6270" t="s">
        <v>424</v>
      </c>
      <c r="K6270" t="s">
        <v>425</v>
      </c>
      <c r="L6270">
        <v>85694</v>
      </c>
      <c r="M6270" t="s">
        <v>1306</v>
      </c>
      <c r="O6270" t="s">
        <v>11</v>
      </c>
      <c r="P6270">
        <v>5102</v>
      </c>
      <c r="Q6270">
        <v>10</v>
      </c>
      <c r="R6270">
        <v>8.1</v>
      </c>
      <c r="S6270">
        <v>81</v>
      </c>
      <c r="T6270">
        <v>61.7</v>
      </c>
      <c r="U6270">
        <v>23.83</v>
      </c>
      <c r="V6270" t="str">
        <f>VLOOKUP(L6270,'[2]tabela de preços'!$A:$D,4,0)</f>
        <v>UNIPEGA</v>
      </c>
      <c r="W6270" t="str">
        <f>VLOOKUP(L6270,'[2]tabela de preços'!$A:$F,6,0)</f>
        <v>PU 40</v>
      </c>
      <c r="X6270" t="str">
        <f>VLOOKUP(L6270,'[2]tabela de preços'!$A:$G,7,0)</f>
        <v>IMOBILIÁRIO</v>
      </c>
    </row>
    <row r="6271" spans="1:24" x14ac:dyDescent="0.3">
      <c r="A6271" t="s">
        <v>421</v>
      </c>
      <c r="C6271" t="s">
        <v>4776</v>
      </c>
      <c r="D6271" s="1">
        <v>46100</v>
      </c>
      <c r="E6271" t="s">
        <v>4777</v>
      </c>
      <c r="F6271">
        <v>9</v>
      </c>
      <c r="G6271">
        <v>231</v>
      </c>
      <c r="H6271" t="str">
        <f>VLOOKUP(G6271,[1]OPERADORES!$A:$B,2,0)</f>
        <v>EDIJANE</v>
      </c>
      <c r="I6271" t="s">
        <v>21</v>
      </c>
      <c r="J6271" t="s">
        <v>424</v>
      </c>
      <c r="K6271" t="s">
        <v>425</v>
      </c>
      <c r="L6271">
        <v>84335</v>
      </c>
      <c r="M6271" t="s">
        <v>269</v>
      </c>
      <c r="O6271" t="s">
        <v>11</v>
      </c>
      <c r="P6271">
        <v>5403</v>
      </c>
      <c r="Q6271">
        <v>4</v>
      </c>
      <c r="R6271">
        <v>62.9</v>
      </c>
      <c r="S6271">
        <v>251.6</v>
      </c>
      <c r="T6271">
        <v>212.28</v>
      </c>
      <c r="U6271">
        <v>15.63</v>
      </c>
      <c r="V6271" t="str">
        <f>VLOOKUP(L6271,'[2]tabela de preços'!$A:$D,4,0)</f>
        <v>BRASILUX</v>
      </c>
      <c r="W6271" t="str">
        <f>VLOOKUP(L6271,'[2]tabela de preços'!$A:$F,6,0)</f>
        <v>ESMALTES</v>
      </c>
      <c r="X6271" t="str">
        <f>VLOOKUP(L6271,'[2]tabela de preços'!$A:$G,7,0)</f>
        <v>INDUSTRIAL</v>
      </c>
    </row>
    <row r="6272" spans="1:24" x14ac:dyDescent="0.3">
      <c r="A6272" t="s">
        <v>421</v>
      </c>
      <c r="C6272" t="s">
        <v>4776</v>
      </c>
      <c r="D6272" s="1">
        <v>46100</v>
      </c>
      <c r="E6272" t="s">
        <v>4777</v>
      </c>
      <c r="F6272">
        <v>9</v>
      </c>
      <c r="G6272">
        <v>231</v>
      </c>
      <c r="H6272" t="str">
        <f>VLOOKUP(G6272,[1]OPERADORES!$A:$B,2,0)</f>
        <v>EDIJANE</v>
      </c>
      <c r="I6272" t="s">
        <v>21</v>
      </c>
      <c r="J6272" t="s">
        <v>424</v>
      </c>
      <c r="K6272" t="s">
        <v>425</v>
      </c>
      <c r="L6272">
        <v>22232</v>
      </c>
      <c r="M6272" t="s">
        <v>4577</v>
      </c>
      <c r="O6272" t="s">
        <v>11</v>
      </c>
      <c r="P6272">
        <v>5102</v>
      </c>
      <c r="Q6272">
        <v>3</v>
      </c>
      <c r="R6272">
        <v>60.34</v>
      </c>
      <c r="S6272">
        <v>181.02</v>
      </c>
      <c r="T6272">
        <v>137.4</v>
      </c>
      <c r="U6272">
        <v>24.1</v>
      </c>
      <c r="V6272" t="str">
        <f>VLOOKUP(L6272,'[2]tabela de preços'!$A:$D,4,0)</f>
        <v>3M</v>
      </c>
      <c r="W6272" t="str">
        <f>VLOOKUP(L6272,'[2]tabela de preços'!$A:$F,6,0)</f>
        <v>FITA DUPLA FACE</v>
      </c>
      <c r="X6272" t="str">
        <f>VLOOKUP(L6272,'[2]tabela de preços'!$A:$G,7,0)</f>
        <v>AUTOMOTIVO</v>
      </c>
    </row>
    <row r="6273" spans="1:24" x14ac:dyDescent="0.3">
      <c r="A6273" t="s">
        <v>452</v>
      </c>
      <c r="C6273" t="s">
        <v>4778</v>
      </c>
      <c r="D6273" s="1">
        <v>46100</v>
      </c>
      <c r="E6273" t="s">
        <v>4779</v>
      </c>
      <c r="F6273">
        <v>9</v>
      </c>
      <c r="G6273">
        <v>174</v>
      </c>
      <c r="H6273" t="str">
        <f>VLOOKUP(G6273,[1]OPERADORES!$A:$B,2,0)</f>
        <v>MIRIÃ LOBATO RODRIGUES</v>
      </c>
      <c r="I6273" t="s">
        <v>455</v>
      </c>
      <c r="J6273" t="s">
        <v>456</v>
      </c>
      <c r="K6273" t="s">
        <v>457</v>
      </c>
      <c r="L6273">
        <v>84564</v>
      </c>
      <c r="M6273" t="s">
        <v>2176</v>
      </c>
      <c r="O6273" t="s">
        <v>11</v>
      </c>
      <c r="P6273">
        <v>6403</v>
      </c>
      <c r="Q6273">
        <v>1</v>
      </c>
      <c r="R6273">
        <v>24.07</v>
      </c>
      <c r="S6273">
        <v>24.07</v>
      </c>
      <c r="T6273">
        <v>18.27</v>
      </c>
      <c r="U6273">
        <v>24.1</v>
      </c>
      <c r="V6273" t="str">
        <f>VLOOKUP(L6273,'[2]tabela de preços'!$A:$D,4,0)</f>
        <v>BRASILUX</v>
      </c>
      <c r="W6273" t="str">
        <f>VLOOKUP(L6273,'[2]tabela de preços'!$A:$F,6,0)</f>
        <v>PRETO FOSCO VINÍLICO</v>
      </c>
      <c r="X6273" t="str">
        <f>VLOOKUP(L6273,'[2]tabela de preços'!$A:$G,7,0)</f>
        <v>AUTOMOTIVO</v>
      </c>
    </row>
    <row r="6274" spans="1:24" x14ac:dyDescent="0.3">
      <c r="A6274" t="s">
        <v>452</v>
      </c>
      <c r="C6274" t="s">
        <v>4778</v>
      </c>
      <c r="D6274" s="1">
        <v>46100</v>
      </c>
      <c r="E6274" t="s">
        <v>4779</v>
      </c>
      <c r="F6274">
        <v>9</v>
      </c>
      <c r="G6274">
        <v>174</v>
      </c>
      <c r="H6274" t="str">
        <f>VLOOKUP(G6274,[1]OPERADORES!$A:$B,2,0)</f>
        <v>MIRIÃ LOBATO RODRIGUES</v>
      </c>
      <c r="I6274" t="s">
        <v>455</v>
      </c>
      <c r="J6274" t="s">
        <v>456</v>
      </c>
      <c r="K6274" t="s">
        <v>457</v>
      </c>
      <c r="L6274">
        <v>84108</v>
      </c>
      <c r="M6274" t="s">
        <v>144</v>
      </c>
      <c r="O6274" t="s">
        <v>11</v>
      </c>
      <c r="P6274">
        <v>6403</v>
      </c>
      <c r="Q6274">
        <v>1</v>
      </c>
      <c r="R6274">
        <v>27.29</v>
      </c>
      <c r="S6274">
        <v>27.29</v>
      </c>
      <c r="T6274">
        <v>20.71</v>
      </c>
      <c r="U6274">
        <v>24.11</v>
      </c>
      <c r="V6274" t="str">
        <f>VLOOKUP(L6274,'[2]tabela de preços'!$A:$D,4,0)</f>
        <v>BRASILUX</v>
      </c>
      <c r="W6274" t="str">
        <f>VLOOKUP(L6274,'[2]tabela de preços'!$A:$F,6,0)</f>
        <v>TINTAS LACA</v>
      </c>
      <c r="X6274" t="str">
        <f>VLOOKUP(L6274,'[2]tabela de preços'!$A:$G,7,0)</f>
        <v>AUTOMOTIVO</v>
      </c>
    </row>
    <row r="6275" spans="1:24" x14ac:dyDescent="0.3">
      <c r="A6275" t="s">
        <v>452</v>
      </c>
      <c r="C6275" t="s">
        <v>4778</v>
      </c>
      <c r="D6275" s="1">
        <v>46100</v>
      </c>
      <c r="E6275" t="s">
        <v>4779</v>
      </c>
      <c r="F6275">
        <v>9</v>
      </c>
      <c r="G6275">
        <v>174</v>
      </c>
      <c r="H6275" t="str">
        <f>VLOOKUP(G6275,[1]OPERADORES!$A:$B,2,0)</f>
        <v>MIRIÃ LOBATO RODRIGUES</v>
      </c>
      <c r="I6275" t="s">
        <v>455</v>
      </c>
      <c r="J6275" t="s">
        <v>456</v>
      </c>
      <c r="K6275" t="s">
        <v>457</v>
      </c>
      <c r="L6275">
        <v>84565</v>
      </c>
      <c r="M6275" t="s">
        <v>236</v>
      </c>
      <c r="O6275" t="s">
        <v>11</v>
      </c>
      <c r="P6275">
        <v>6102</v>
      </c>
      <c r="Q6275">
        <v>1</v>
      </c>
      <c r="R6275">
        <v>9.24</v>
      </c>
      <c r="S6275">
        <v>9.24</v>
      </c>
      <c r="T6275">
        <v>7.01</v>
      </c>
      <c r="U6275">
        <v>24.13</v>
      </c>
      <c r="V6275" t="str">
        <f>VLOOKUP(L6275,'[2]tabela de preços'!$A:$D,4,0)</f>
        <v>BRASILUX</v>
      </c>
      <c r="W6275" t="str">
        <f>VLOOKUP(L6275,'[2]tabela de preços'!$A:$F,6,0)</f>
        <v>PRETO FOSCO VINÍLICO</v>
      </c>
      <c r="X6275" t="str">
        <f>VLOOKUP(L6275,'[2]tabela de preços'!$A:$G,7,0)</f>
        <v>AUTOMOTIVO</v>
      </c>
    </row>
    <row r="6276" spans="1:24" x14ac:dyDescent="0.3">
      <c r="A6276" t="s">
        <v>452</v>
      </c>
      <c r="C6276" t="s">
        <v>4778</v>
      </c>
      <c r="D6276" s="1">
        <v>46100</v>
      </c>
      <c r="E6276" t="s">
        <v>4779</v>
      </c>
      <c r="F6276">
        <v>9</v>
      </c>
      <c r="G6276">
        <v>174</v>
      </c>
      <c r="H6276" t="str">
        <f>VLOOKUP(G6276,[1]OPERADORES!$A:$B,2,0)</f>
        <v>MIRIÃ LOBATO RODRIGUES</v>
      </c>
      <c r="I6276" t="s">
        <v>455</v>
      </c>
      <c r="J6276" t="s">
        <v>456</v>
      </c>
      <c r="K6276" t="s">
        <v>457</v>
      </c>
      <c r="L6276">
        <v>23580</v>
      </c>
      <c r="M6276" t="s">
        <v>115</v>
      </c>
      <c r="O6276" t="s">
        <v>11</v>
      </c>
      <c r="P6276">
        <v>6102</v>
      </c>
      <c r="Q6276">
        <v>20</v>
      </c>
      <c r="R6276">
        <v>0.56000000000000005</v>
      </c>
      <c r="S6276">
        <v>11.2</v>
      </c>
      <c r="T6276">
        <v>7.2</v>
      </c>
      <c r="U6276">
        <v>35.71</v>
      </c>
      <c r="V6276" t="str">
        <f>VLOOKUP(L6276,'[2]tabela de preços'!$A:$D,4,0)</f>
        <v>RENOVA COADORES</v>
      </c>
      <c r="W6276" t="str">
        <f>VLOOKUP(L6276,'[2]tabela de preços'!$A:$F,6,0)</f>
        <v>COADORES</v>
      </c>
      <c r="X6276" t="str">
        <f>VLOOKUP(L6276,'[2]tabela de preços'!$A:$G,7,0)</f>
        <v>AUTOMOTIVO</v>
      </c>
    </row>
    <row r="6277" spans="1:24" x14ac:dyDescent="0.3">
      <c r="A6277" t="s">
        <v>452</v>
      </c>
      <c r="C6277" t="s">
        <v>4778</v>
      </c>
      <c r="D6277" s="1">
        <v>46100</v>
      </c>
      <c r="E6277" t="s">
        <v>4779</v>
      </c>
      <c r="F6277">
        <v>9</v>
      </c>
      <c r="G6277">
        <v>174</v>
      </c>
      <c r="H6277" t="str">
        <f>VLOOKUP(G6277,[1]OPERADORES!$A:$B,2,0)</f>
        <v>MIRIÃ LOBATO RODRIGUES</v>
      </c>
      <c r="I6277" t="s">
        <v>455</v>
      </c>
      <c r="J6277" t="s">
        <v>456</v>
      </c>
      <c r="K6277" t="s">
        <v>457</v>
      </c>
      <c r="L6277">
        <v>22684</v>
      </c>
      <c r="M6277" t="s">
        <v>73</v>
      </c>
      <c r="O6277" t="s">
        <v>11</v>
      </c>
      <c r="P6277">
        <v>6102</v>
      </c>
      <c r="Q6277">
        <v>10</v>
      </c>
      <c r="R6277">
        <v>3.65</v>
      </c>
      <c r="S6277">
        <v>36.5</v>
      </c>
      <c r="T6277">
        <v>30.8</v>
      </c>
      <c r="U6277">
        <v>15.62</v>
      </c>
      <c r="V6277" t="str">
        <f>VLOOKUP(L6277,'[2]tabela de preços'!$A:$D,4,0)</f>
        <v>3M</v>
      </c>
      <c r="W6277" t="str">
        <f>VLOOKUP(L6277,'[2]tabela de preços'!$A:$F,6,0)</f>
        <v>FITA AUTOMOTIVA</v>
      </c>
      <c r="X6277" t="str">
        <f>VLOOKUP(L6277,'[2]tabela de preços'!$A:$G,7,0)</f>
        <v>AUTOMOTIVO</v>
      </c>
    </row>
    <row r="6278" spans="1:24" x14ac:dyDescent="0.3">
      <c r="A6278" t="s">
        <v>452</v>
      </c>
      <c r="C6278" t="s">
        <v>4778</v>
      </c>
      <c r="D6278" s="1">
        <v>46100</v>
      </c>
      <c r="E6278" t="s">
        <v>4779</v>
      </c>
      <c r="F6278">
        <v>9</v>
      </c>
      <c r="G6278">
        <v>174</v>
      </c>
      <c r="H6278" t="str">
        <f>VLOOKUP(G6278,[1]OPERADORES!$A:$B,2,0)</f>
        <v>MIRIÃ LOBATO RODRIGUES</v>
      </c>
      <c r="I6278" t="s">
        <v>455</v>
      </c>
      <c r="J6278" t="s">
        <v>456</v>
      </c>
      <c r="K6278" t="s">
        <v>457</v>
      </c>
      <c r="L6278">
        <v>22233</v>
      </c>
      <c r="M6278" t="s">
        <v>184</v>
      </c>
      <c r="O6278" t="s">
        <v>11</v>
      </c>
      <c r="P6278">
        <v>6102</v>
      </c>
      <c r="Q6278">
        <v>1</v>
      </c>
      <c r="R6278">
        <v>30.17</v>
      </c>
      <c r="S6278">
        <v>30.17</v>
      </c>
      <c r="T6278">
        <v>22.9</v>
      </c>
      <c r="U6278">
        <v>24.1</v>
      </c>
      <c r="V6278" t="str">
        <f>VLOOKUP(L6278,'[2]tabela de preços'!$A:$D,4,0)</f>
        <v>3M</v>
      </c>
      <c r="W6278" t="str">
        <f>VLOOKUP(L6278,'[2]tabela de preços'!$A:$F,6,0)</f>
        <v>FITA DUPLA FACE</v>
      </c>
      <c r="X6278" t="str">
        <f>VLOOKUP(L6278,'[2]tabela de preços'!$A:$G,7,0)</f>
        <v>AUTOMOTIVO</v>
      </c>
    </row>
    <row r="6279" spans="1:24" x14ac:dyDescent="0.3">
      <c r="A6279" t="s">
        <v>452</v>
      </c>
      <c r="C6279" t="s">
        <v>4778</v>
      </c>
      <c r="D6279" s="1">
        <v>46100</v>
      </c>
      <c r="E6279" t="s">
        <v>4779</v>
      </c>
      <c r="F6279">
        <v>9</v>
      </c>
      <c r="G6279">
        <v>174</v>
      </c>
      <c r="H6279" t="str">
        <f>VLOOKUP(G6279,[1]OPERADORES!$A:$B,2,0)</f>
        <v>MIRIÃ LOBATO RODRIGUES</v>
      </c>
      <c r="I6279" t="s">
        <v>455</v>
      </c>
      <c r="J6279" t="s">
        <v>456</v>
      </c>
      <c r="K6279" t="s">
        <v>457</v>
      </c>
      <c r="L6279">
        <v>10243</v>
      </c>
      <c r="M6279" t="s">
        <v>83</v>
      </c>
      <c r="O6279" t="s">
        <v>11</v>
      </c>
      <c r="P6279">
        <v>6102</v>
      </c>
      <c r="Q6279">
        <v>50</v>
      </c>
      <c r="R6279">
        <v>2.79</v>
      </c>
      <c r="S6279">
        <v>139.5</v>
      </c>
      <c r="T6279">
        <v>96.5</v>
      </c>
      <c r="U6279">
        <v>30.82</v>
      </c>
      <c r="V6279" t="str">
        <f>VLOOKUP(L6279,'[2]tabela de preços'!$A:$D,4,0)</f>
        <v>NORTON</v>
      </c>
      <c r="W6279" t="str">
        <f>VLOOKUP(L6279,'[2]tabela de preços'!$A:$F,6,0)</f>
        <v xml:space="preserve">DISCOS / LIXAS / ABRASIVOS </v>
      </c>
      <c r="X6279" t="str">
        <f>VLOOKUP(L6279,'[2]tabela de preços'!$A:$G,7,0)</f>
        <v>AUTOMOTIVO</v>
      </c>
    </row>
    <row r="6280" spans="1:24" x14ac:dyDescent="0.3">
      <c r="A6280" t="s">
        <v>452</v>
      </c>
      <c r="C6280" t="s">
        <v>4778</v>
      </c>
      <c r="D6280" s="1">
        <v>46100</v>
      </c>
      <c r="E6280" t="s">
        <v>4779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455</v>
      </c>
      <c r="J6280" t="s">
        <v>456</v>
      </c>
      <c r="K6280" t="s">
        <v>457</v>
      </c>
      <c r="L6280">
        <v>20817</v>
      </c>
      <c r="M6280" t="s">
        <v>153</v>
      </c>
      <c r="O6280" t="s">
        <v>11</v>
      </c>
      <c r="P6280">
        <v>6102</v>
      </c>
      <c r="Q6280">
        <v>1</v>
      </c>
      <c r="R6280">
        <v>24.53</v>
      </c>
      <c r="S6280">
        <v>24.53</v>
      </c>
      <c r="T6280">
        <v>18.62</v>
      </c>
      <c r="U6280">
        <v>24.09</v>
      </c>
      <c r="V6280" t="str">
        <f>VLOOKUP(L6280,'[2]tabela de preços'!$A:$D,4,0)</f>
        <v>AUTO AMERICA</v>
      </c>
      <c r="W6280" t="str">
        <f>VLOOKUP(L6280,'[2]tabela de preços'!$A:$F,6,0)</f>
        <v>MASSA DE POLIR</v>
      </c>
      <c r="X6280" t="str">
        <f>VLOOKUP(L6280,'[2]tabela de preços'!$A:$G,7,0)</f>
        <v>AUTOMOTIVO</v>
      </c>
    </row>
    <row r="6281" spans="1:24" x14ac:dyDescent="0.3">
      <c r="A6281" t="s">
        <v>452</v>
      </c>
      <c r="C6281" t="s">
        <v>4778</v>
      </c>
      <c r="D6281" s="1">
        <v>46100</v>
      </c>
      <c r="E6281" t="s">
        <v>4779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455</v>
      </c>
      <c r="J6281" t="s">
        <v>456</v>
      </c>
      <c r="K6281" t="s">
        <v>457</v>
      </c>
      <c r="L6281">
        <v>9764</v>
      </c>
      <c r="M6281" t="s">
        <v>173</v>
      </c>
      <c r="O6281" t="s">
        <v>11</v>
      </c>
      <c r="P6281">
        <v>6102</v>
      </c>
      <c r="Q6281">
        <v>1</v>
      </c>
      <c r="R6281">
        <v>32.200000000000003</v>
      </c>
      <c r="S6281">
        <v>32.200000000000003</v>
      </c>
      <c r="T6281">
        <v>24.44</v>
      </c>
      <c r="U6281">
        <v>24.1</v>
      </c>
      <c r="V6281" t="str">
        <f>VLOOKUP(L6281,'[2]tabela de preços'!$A:$D,4,0)</f>
        <v>SIKKENS</v>
      </c>
      <c r="W6281" t="str">
        <f>VLOOKUP(L6281,'[2]tabela de preços'!$A:$F,6,0)</f>
        <v>MASSA DE PEQUENOS REPAROS</v>
      </c>
      <c r="X6281" t="str">
        <f>VLOOKUP(L6281,'[2]tabela de preços'!$A:$G,7,0)</f>
        <v>AUTOMOTIVO</v>
      </c>
    </row>
    <row r="6282" spans="1:24" x14ac:dyDescent="0.3">
      <c r="A6282" t="s">
        <v>452</v>
      </c>
      <c r="C6282" t="s">
        <v>4778</v>
      </c>
      <c r="D6282" s="1">
        <v>46100</v>
      </c>
      <c r="E6282" t="s">
        <v>4779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455</v>
      </c>
      <c r="J6282" t="s">
        <v>456</v>
      </c>
      <c r="K6282" t="s">
        <v>457</v>
      </c>
      <c r="L6282">
        <v>84658</v>
      </c>
      <c r="M6282" t="s">
        <v>100</v>
      </c>
      <c r="O6282" t="s">
        <v>11</v>
      </c>
      <c r="P6282">
        <v>6102</v>
      </c>
      <c r="Q6282">
        <v>3</v>
      </c>
      <c r="R6282">
        <v>40.840000000000003</v>
      </c>
      <c r="S6282">
        <v>122.52</v>
      </c>
      <c r="T6282">
        <v>93</v>
      </c>
      <c r="U6282">
        <v>24.09</v>
      </c>
      <c r="V6282" t="str">
        <f>VLOOKUP(L6282,'[2]tabela de preços'!$A:$D,4,0)</f>
        <v>ANJO</v>
      </c>
      <c r="W6282" t="str">
        <f>VLOOKUP(L6282,'[2]tabela de preços'!$A:$F,6,0)</f>
        <v>MASSA POLIÉSTER</v>
      </c>
      <c r="X6282" t="str">
        <f>VLOOKUP(L6282,'[2]tabela de preços'!$A:$G,7,0)</f>
        <v>AUTOMOTIVO</v>
      </c>
    </row>
    <row r="6283" spans="1:24" x14ac:dyDescent="0.3">
      <c r="A6283" t="s">
        <v>452</v>
      </c>
      <c r="C6283" t="s">
        <v>4778</v>
      </c>
      <c r="D6283" s="1">
        <v>46100</v>
      </c>
      <c r="E6283" t="s">
        <v>4779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455</v>
      </c>
      <c r="J6283" t="s">
        <v>456</v>
      </c>
      <c r="K6283" t="s">
        <v>457</v>
      </c>
      <c r="L6283">
        <v>84445</v>
      </c>
      <c r="M6283" t="s">
        <v>463</v>
      </c>
      <c r="O6283" t="s">
        <v>11</v>
      </c>
      <c r="P6283">
        <v>6102</v>
      </c>
      <c r="Q6283">
        <v>2</v>
      </c>
      <c r="R6283">
        <v>51.98</v>
      </c>
      <c r="S6283">
        <v>103.96</v>
      </c>
      <c r="T6283">
        <v>78.900000000000006</v>
      </c>
      <c r="U6283">
        <v>24.11</v>
      </c>
      <c r="V6283" t="str">
        <f>VLOOKUP(L6283,'[2]tabela de preços'!$A:$D,4,0)</f>
        <v>ALEC</v>
      </c>
      <c r="W6283" t="str">
        <f>VLOOKUP(L6283,'[2]tabela de preços'!$A:$F,6,0)</f>
        <v>PAPEL DE MASCARAMENTO</v>
      </c>
      <c r="X6283" t="str">
        <f>VLOOKUP(L6283,'[2]tabela de preços'!$A:$G,7,0)</f>
        <v>AUTOMOTIVO</v>
      </c>
    </row>
    <row r="6284" spans="1:24" x14ac:dyDescent="0.3">
      <c r="A6284" t="s">
        <v>452</v>
      </c>
      <c r="C6284" t="s">
        <v>4778</v>
      </c>
      <c r="D6284" s="1">
        <v>46100</v>
      </c>
      <c r="E6284" t="s">
        <v>4779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455</v>
      </c>
      <c r="J6284" t="s">
        <v>456</v>
      </c>
      <c r="K6284" t="s">
        <v>457</v>
      </c>
      <c r="L6284">
        <v>21067</v>
      </c>
      <c r="M6284" t="s">
        <v>640</v>
      </c>
      <c r="O6284" t="s">
        <v>11</v>
      </c>
      <c r="P6284">
        <v>6102</v>
      </c>
      <c r="Q6284">
        <v>2</v>
      </c>
      <c r="R6284">
        <v>36.07</v>
      </c>
      <c r="S6284">
        <v>72.14</v>
      </c>
      <c r="T6284">
        <v>54.76</v>
      </c>
      <c r="U6284">
        <v>24.09</v>
      </c>
      <c r="V6284" t="str">
        <f>VLOOKUP(L6284,'[2]tabela de preços'!$A:$D,4,0)</f>
        <v>SIKKENS</v>
      </c>
      <c r="W6284" t="str">
        <f>VLOOKUP(L6284,'[2]tabela de preços'!$A:$F,6,0)</f>
        <v>DILUENTE</v>
      </c>
      <c r="X6284" t="str">
        <f>VLOOKUP(L6284,'[2]tabela de preços'!$A:$G,7,0)</f>
        <v>AUTOMOTIVO</v>
      </c>
    </row>
    <row r="6285" spans="1:24" x14ac:dyDescent="0.3">
      <c r="A6285" t="s">
        <v>555</v>
      </c>
      <c r="C6285" t="s">
        <v>4780</v>
      </c>
      <c r="D6285" s="1">
        <v>46100</v>
      </c>
      <c r="E6285" t="s">
        <v>4781</v>
      </c>
      <c r="F6285">
        <v>9</v>
      </c>
      <c r="G6285">
        <v>236</v>
      </c>
      <c r="H6285" t="str">
        <f>VLOOKUP(G6285,[1]OPERADORES!$A:$B,2,0)</f>
        <v>DANIEL</v>
      </c>
      <c r="I6285" t="s">
        <v>21</v>
      </c>
      <c r="J6285" t="s">
        <v>558</v>
      </c>
      <c r="K6285" t="s">
        <v>559</v>
      </c>
      <c r="L6285">
        <v>84277</v>
      </c>
      <c r="M6285" t="s">
        <v>295</v>
      </c>
      <c r="O6285" t="s">
        <v>11</v>
      </c>
      <c r="P6285">
        <v>5403</v>
      </c>
      <c r="Q6285">
        <v>1</v>
      </c>
      <c r="R6285">
        <v>49.82</v>
      </c>
      <c r="S6285">
        <v>49.82</v>
      </c>
      <c r="T6285">
        <v>37.81</v>
      </c>
      <c r="U6285">
        <v>24.11</v>
      </c>
      <c r="V6285" t="str">
        <f>VLOOKUP(L6285,'[2]tabela de preços'!$A:$D,4,0)</f>
        <v>BRASILUX</v>
      </c>
      <c r="W6285" t="str">
        <f>VLOOKUP(L6285,'[2]tabela de preços'!$A:$F,6,0)</f>
        <v>TINTA PAREDE</v>
      </c>
      <c r="X6285" t="str">
        <f>VLOOKUP(L6285,'[2]tabela de preços'!$A:$G,7,0)</f>
        <v>IMOBILIÁRIO</v>
      </c>
    </row>
    <row r="6286" spans="1:24" x14ac:dyDescent="0.3">
      <c r="A6286" t="s">
        <v>555</v>
      </c>
      <c r="C6286" t="s">
        <v>4780</v>
      </c>
      <c r="D6286" s="1">
        <v>46100</v>
      </c>
      <c r="E6286" t="s">
        <v>4781</v>
      </c>
      <c r="F6286">
        <v>9</v>
      </c>
      <c r="G6286">
        <v>236</v>
      </c>
      <c r="H6286" t="str">
        <f>VLOOKUP(G6286,[1]OPERADORES!$A:$B,2,0)</f>
        <v>DANIEL</v>
      </c>
      <c r="I6286" t="s">
        <v>21</v>
      </c>
      <c r="J6286" t="s">
        <v>558</v>
      </c>
      <c r="K6286" t="s">
        <v>559</v>
      </c>
      <c r="L6286">
        <v>84197</v>
      </c>
      <c r="M6286" t="s">
        <v>1323</v>
      </c>
      <c r="O6286" t="s">
        <v>11</v>
      </c>
      <c r="P6286">
        <v>5403</v>
      </c>
      <c r="Q6286">
        <v>1</v>
      </c>
      <c r="R6286">
        <v>32.08</v>
      </c>
      <c r="S6286">
        <v>32.08</v>
      </c>
      <c r="T6286">
        <v>24.35</v>
      </c>
      <c r="U6286">
        <v>24.1</v>
      </c>
      <c r="V6286" t="str">
        <f>VLOOKUP(L6286,'[2]tabela de preços'!$A:$D,4,0)</f>
        <v>BRASILUX</v>
      </c>
      <c r="W6286" t="str">
        <f>VLOOKUP(L6286,'[2]tabela de preços'!$A:$F,6,0)</f>
        <v>ESMALTES</v>
      </c>
      <c r="X6286" t="str">
        <f>VLOOKUP(L6286,'[2]tabela de preços'!$A:$G,7,0)</f>
        <v>INDUSTRIAL</v>
      </c>
    </row>
    <row r="6287" spans="1:24" x14ac:dyDescent="0.3">
      <c r="A6287" t="s">
        <v>555</v>
      </c>
      <c r="C6287" t="s">
        <v>4780</v>
      </c>
      <c r="D6287" s="1">
        <v>46100</v>
      </c>
      <c r="E6287" t="s">
        <v>4781</v>
      </c>
      <c r="F6287">
        <v>9</v>
      </c>
      <c r="G6287">
        <v>236</v>
      </c>
      <c r="H6287" t="str">
        <f>VLOOKUP(G6287,[1]OPERADORES!$A:$B,2,0)</f>
        <v>DANIEL</v>
      </c>
      <c r="I6287" t="s">
        <v>21</v>
      </c>
      <c r="J6287" t="s">
        <v>558</v>
      </c>
      <c r="K6287" t="s">
        <v>559</v>
      </c>
      <c r="L6287">
        <v>84422</v>
      </c>
      <c r="M6287" t="s">
        <v>569</v>
      </c>
      <c r="O6287" t="s">
        <v>11</v>
      </c>
      <c r="P6287">
        <v>5102</v>
      </c>
      <c r="Q6287">
        <v>1</v>
      </c>
      <c r="R6287">
        <v>9.32</v>
      </c>
      <c r="S6287">
        <v>9.32</v>
      </c>
      <c r="T6287">
        <v>7.08</v>
      </c>
      <c r="U6287">
        <v>24.03</v>
      </c>
      <c r="V6287" t="str">
        <f>VLOOKUP(L6287,'[2]tabela de preços'!$A:$D,4,0)</f>
        <v>ATLAS</v>
      </c>
      <c r="W6287" t="str">
        <f>VLOOKUP(L6287,'[2]tabela de preços'!$A:$F,6,0)</f>
        <v>ROLOS / TRINCHAS / PINCÉIS / ESPÁTULAS</v>
      </c>
      <c r="X6287" t="str">
        <f>VLOOKUP(L6287,'[2]tabela de preços'!$A:$G,7,0)</f>
        <v>IMOBILIÁRIO</v>
      </c>
    </row>
    <row r="6288" spans="1:24" x14ac:dyDescent="0.3">
      <c r="A6288" t="s">
        <v>555</v>
      </c>
      <c r="C6288" t="s">
        <v>4780</v>
      </c>
      <c r="D6288" s="1">
        <v>46100</v>
      </c>
      <c r="E6288" t="s">
        <v>4781</v>
      </c>
      <c r="F6288">
        <v>9</v>
      </c>
      <c r="G6288">
        <v>236</v>
      </c>
      <c r="H6288" t="str">
        <f>VLOOKUP(G6288,[1]OPERADORES!$A:$B,2,0)</f>
        <v>DANIEL</v>
      </c>
      <c r="I6288" t="s">
        <v>21</v>
      </c>
      <c r="J6288" t="s">
        <v>558</v>
      </c>
      <c r="K6288" t="s">
        <v>559</v>
      </c>
      <c r="L6288">
        <v>10114</v>
      </c>
      <c r="M6288" t="s">
        <v>571</v>
      </c>
      <c r="O6288" t="s">
        <v>11</v>
      </c>
      <c r="P6288">
        <v>5102</v>
      </c>
      <c r="Q6288">
        <v>1</v>
      </c>
      <c r="R6288">
        <v>3.95</v>
      </c>
      <c r="S6288">
        <v>3.95</v>
      </c>
      <c r="T6288">
        <v>3</v>
      </c>
      <c r="U6288">
        <v>24.05</v>
      </c>
      <c r="V6288" t="str">
        <f>VLOOKUP(L6288,'[2]tabela de preços'!$A:$D,4,0)</f>
        <v>ATLAS</v>
      </c>
      <c r="W6288" t="str">
        <f>VLOOKUP(L6288,'[2]tabela de preços'!$A:$F,6,0)</f>
        <v>ROLOS / TRINCHAS / PINCÉIS / ESPÁTULAS</v>
      </c>
      <c r="X6288" t="str">
        <f>VLOOKUP(L6288,'[2]tabela de preços'!$A:$G,7,0)</f>
        <v>IMOBILIÁRIO</v>
      </c>
    </row>
    <row r="6289" spans="1:24" x14ac:dyDescent="0.3">
      <c r="A6289" t="s">
        <v>555</v>
      </c>
      <c r="C6289" t="s">
        <v>4780</v>
      </c>
      <c r="D6289" s="1">
        <v>46100</v>
      </c>
      <c r="E6289" t="s">
        <v>4781</v>
      </c>
      <c r="F6289">
        <v>9</v>
      </c>
      <c r="G6289">
        <v>236</v>
      </c>
      <c r="H6289" t="str">
        <f>VLOOKUP(G6289,[1]OPERADORES!$A:$B,2,0)</f>
        <v>DANIEL</v>
      </c>
      <c r="I6289" t="s">
        <v>21</v>
      </c>
      <c r="J6289" t="s">
        <v>558</v>
      </c>
      <c r="K6289" t="s">
        <v>559</v>
      </c>
      <c r="L6289">
        <v>10116</v>
      </c>
      <c r="M6289" t="s">
        <v>4731</v>
      </c>
      <c r="O6289" t="s">
        <v>11</v>
      </c>
      <c r="P6289">
        <v>5102</v>
      </c>
      <c r="Q6289">
        <v>1</v>
      </c>
      <c r="R6289">
        <v>2.19</v>
      </c>
      <c r="S6289">
        <v>2.19</v>
      </c>
      <c r="T6289">
        <v>1.41</v>
      </c>
      <c r="U6289">
        <v>35.619999999999997</v>
      </c>
      <c r="V6289" t="str">
        <f>VLOOKUP(L6289,'[2]tabela de preços'!$A:$D,4,0)</f>
        <v>ATLAS</v>
      </c>
      <c r="W6289" t="str">
        <f>VLOOKUP(L6289,'[2]tabela de preços'!$A:$F,6,0)</f>
        <v>ROLOS / TRINCHAS / PINCÉIS / ESPÁTULAS</v>
      </c>
      <c r="X6289" t="str">
        <f>VLOOKUP(L6289,'[2]tabela de preços'!$A:$G,7,0)</f>
        <v>IMOBILIÁRIO</v>
      </c>
    </row>
    <row r="6290" spans="1:24" x14ac:dyDescent="0.3">
      <c r="A6290" t="s">
        <v>626</v>
      </c>
      <c r="B6290" t="s">
        <v>627</v>
      </c>
      <c r="C6290" t="s">
        <v>4782</v>
      </c>
      <c r="D6290" s="1">
        <v>46099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630</v>
      </c>
      <c r="K6290" t="s">
        <v>631</v>
      </c>
      <c r="L6290">
        <v>22188</v>
      </c>
      <c r="M6290" t="s">
        <v>78</v>
      </c>
      <c r="N6290" t="s">
        <v>4783</v>
      </c>
      <c r="O6290" t="s">
        <v>11</v>
      </c>
      <c r="P6290">
        <v>1202</v>
      </c>
      <c r="Q6290">
        <v>-72</v>
      </c>
      <c r="R6290">
        <v>14.35</v>
      </c>
      <c r="S6290" s="2">
        <v>-1033.2</v>
      </c>
      <c r="T6290">
        <v>-784.08</v>
      </c>
      <c r="U6290">
        <v>24.11</v>
      </c>
      <c r="V6290" t="str">
        <f>VLOOKUP(L6290,'[2]tabela de preços'!$A:$D,4,0)</f>
        <v>3M</v>
      </c>
      <c r="W6290" t="str">
        <f>VLOOKUP(L6290,'[2]tabela de preços'!$A:$F,6,0)</f>
        <v>FITA AUTOMOTIVA</v>
      </c>
      <c r="X6290" t="str">
        <f>VLOOKUP(L6290,'[2]tabela de preços'!$A:$G,7,0)</f>
        <v>AUTOMOTIVO</v>
      </c>
    </row>
    <row r="6291" spans="1:24" x14ac:dyDescent="0.3">
      <c r="A6291" t="s">
        <v>626</v>
      </c>
      <c r="B6291" t="s">
        <v>627</v>
      </c>
      <c r="C6291" t="s">
        <v>4782</v>
      </c>
      <c r="D6291" s="1">
        <v>46099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630</v>
      </c>
      <c r="K6291" t="s">
        <v>631</v>
      </c>
      <c r="L6291">
        <v>85650</v>
      </c>
      <c r="M6291" t="s">
        <v>439</v>
      </c>
      <c r="N6291" t="s">
        <v>4784</v>
      </c>
      <c r="O6291" t="s">
        <v>11</v>
      </c>
      <c r="P6291">
        <v>1411</v>
      </c>
      <c r="Q6291">
        <v>-12</v>
      </c>
      <c r="R6291">
        <v>9.1199999999999992</v>
      </c>
      <c r="S6291">
        <v>-109.44</v>
      </c>
      <c r="T6291">
        <v>-83.04</v>
      </c>
      <c r="U6291">
        <v>24.12</v>
      </c>
      <c r="V6291" t="str">
        <f>VLOOKUP(L6291,'[2]tabela de preços'!$A:$D,4,0)</f>
        <v>UNIPEGA</v>
      </c>
      <c r="W6291" t="str">
        <f>VLOOKUP(L6291,'[2]tabela de preços'!$A:$F,6,0)</f>
        <v xml:space="preserve">SPRAYS </v>
      </c>
      <c r="X6291" t="str">
        <f>VLOOKUP(L6291,'[2]tabela de preços'!$A:$G,7,0)</f>
        <v>AUTOMOTIVO</v>
      </c>
    </row>
    <row r="6292" spans="1:24" x14ac:dyDescent="0.3">
      <c r="A6292" t="s">
        <v>626</v>
      </c>
      <c r="B6292" t="s">
        <v>627</v>
      </c>
      <c r="C6292" t="s">
        <v>4785</v>
      </c>
      <c r="D6292" s="1">
        <v>46099</v>
      </c>
      <c r="E6292" t="s">
        <v>4786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630</v>
      </c>
      <c r="K6292" t="s">
        <v>631</v>
      </c>
      <c r="L6292">
        <v>23076</v>
      </c>
      <c r="M6292" t="s">
        <v>97</v>
      </c>
      <c r="O6292" t="s">
        <v>11</v>
      </c>
      <c r="P6292">
        <v>5403</v>
      </c>
      <c r="Q6292">
        <v>12</v>
      </c>
      <c r="R6292">
        <v>34.89</v>
      </c>
      <c r="S6292">
        <v>418.68</v>
      </c>
      <c r="T6292">
        <v>318.36</v>
      </c>
      <c r="U6292">
        <v>23.96</v>
      </c>
      <c r="V6292" t="str">
        <f>VLOOKUP(L6292,'[2]tabela de preços'!$A:$D,4,0)</f>
        <v>WANDA</v>
      </c>
      <c r="W6292" t="str">
        <f>VLOOKUP(L6292,'[2]tabela de preços'!$A:$F,6,0)</f>
        <v>PRIMER AUTOMOTIVO</v>
      </c>
      <c r="X6292" t="str">
        <f>VLOOKUP(L6292,'[2]tabela de preços'!$A:$G,7,0)</f>
        <v>AUTOMOTIVO</v>
      </c>
    </row>
    <row r="6293" spans="1:24" x14ac:dyDescent="0.3">
      <c r="A6293" t="s">
        <v>626</v>
      </c>
      <c r="B6293" t="s">
        <v>627</v>
      </c>
      <c r="C6293" t="s">
        <v>4785</v>
      </c>
      <c r="D6293" s="1">
        <v>46099</v>
      </c>
      <c r="E6293" t="s">
        <v>4786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630</v>
      </c>
      <c r="K6293" t="s">
        <v>631</v>
      </c>
      <c r="L6293">
        <v>23690</v>
      </c>
      <c r="M6293" t="s">
        <v>98</v>
      </c>
      <c r="O6293" t="s">
        <v>11</v>
      </c>
      <c r="P6293">
        <v>5403</v>
      </c>
      <c r="Q6293">
        <v>6</v>
      </c>
      <c r="R6293">
        <v>39.89</v>
      </c>
      <c r="S6293">
        <v>239.34</v>
      </c>
      <c r="T6293">
        <v>189.66</v>
      </c>
      <c r="U6293">
        <v>20.76</v>
      </c>
      <c r="V6293" t="str">
        <f>VLOOKUP(L6293,'[2]tabela de preços'!$A:$D,4,0)</f>
        <v>WANDA</v>
      </c>
      <c r="W6293" t="str">
        <f>VLOOKUP(L6293,'[2]tabela de preços'!$A:$F,6,0)</f>
        <v>VERNIZ AUTOMOTIVO</v>
      </c>
      <c r="X6293" t="str">
        <f>VLOOKUP(L6293,'[2]tabela de preços'!$A:$G,7,0)</f>
        <v>AUTOMOTIVO</v>
      </c>
    </row>
    <row r="6294" spans="1:24" x14ac:dyDescent="0.3">
      <c r="A6294" t="s">
        <v>626</v>
      </c>
      <c r="B6294" t="s">
        <v>627</v>
      </c>
      <c r="C6294" t="s">
        <v>4785</v>
      </c>
      <c r="D6294" s="1">
        <v>46099</v>
      </c>
      <c r="E6294" t="s">
        <v>4786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630</v>
      </c>
      <c r="K6294" t="s">
        <v>631</v>
      </c>
      <c r="L6294">
        <v>85498</v>
      </c>
      <c r="M6294" t="s">
        <v>1474</v>
      </c>
      <c r="O6294" t="s">
        <v>411</v>
      </c>
      <c r="P6294">
        <v>5403</v>
      </c>
      <c r="Q6294">
        <v>1</v>
      </c>
      <c r="R6294">
        <v>42.12</v>
      </c>
      <c r="S6294">
        <v>42.12</v>
      </c>
      <c r="T6294">
        <v>30.03</v>
      </c>
      <c r="U6294">
        <v>28.7</v>
      </c>
      <c r="V6294" t="str">
        <f>VLOOKUP(L6294,'[2]tabela de preços'!$A:$D,4,0)</f>
        <v>SHERWIN WILLIAMS</v>
      </c>
      <c r="W6294" t="str">
        <f>VLOOKUP(L6294,'[2]tabela de preços'!$A:$F,6,0)</f>
        <v>TINTAS POLIÉSTER</v>
      </c>
      <c r="X6294" t="str">
        <f>VLOOKUP(L6294,'[2]tabela de preços'!$A:$G,7,0)</f>
        <v>AUTOMOTIVO</v>
      </c>
    </row>
    <row r="6295" spans="1:24" x14ac:dyDescent="0.3">
      <c r="A6295" t="s">
        <v>626</v>
      </c>
      <c r="B6295" t="s">
        <v>627</v>
      </c>
      <c r="C6295" t="s">
        <v>4785</v>
      </c>
      <c r="D6295" s="1">
        <v>46099</v>
      </c>
      <c r="E6295" t="s">
        <v>4786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630</v>
      </c>
      <c r="K6295" t="s">
        <v>631</v>
      </c>
      <c r="L6295">
        <v>20817</v>
      </c>
      <c r="M6295" t="s">
        <v>153</v>
      </c>
      <c r="O6295" t="s">
        <v>11</v>
      </c>
      <c r="P6295">
        <v>5102</v>
      </c>
      <c r="Q6295">
        <v>6</v>
      </c>
      <c r="R6295">
        <v>24.53</v>
      </c>
      <c r="S6295">
        <v>147.18</v>
      </c>
      <c r="T6295">
        <v>111.72</v>
      </c>
      <c r="U6295">
        <v>24.09</v>
      </c>
      <c r="V6295" t="str">
        <f>VLOOKUP(L6295,'[2]tabela de preços'!$A:$D,4,0)</f>
        <v>AUTO AMERICA</v>
      </c>
      <c r="W6295" t="str">
        <f>VLOOKUP(L6295,'[2]tabela de preços'!$A:$F,6,0)</f>
        <v>MASSA DE POLIR</v>
      </c>
      <c r="X6295" t="str">
        <f>VLOOKUP(L6295,'[2]tabela de preços'!$A:$G,7,0)</f>
        <v>AUTOMOTIVO</v>
      </c>
    </row>
    <row r="6296" spans="1:24" x14ac:dyDescent="0.3">
      <c r="A6296" t="s">
        <v>626</v>
      </c>
      <c r="B6296" t="s">
        <v>627</v>
      </c>
      <c r="C6296" t="s">
        <v>4785</v>
      </c>
      <c r="D6296" s="1">
        <v>46099</v>
      </c>
      <c r="E6296" t="s">
        <v>4786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630</v>
      </c>
      <c r="K6296" t="s">
        <v>631</v>
      </c>
      <c r="L6296">
        <v>21077</v>
      </c>
      <c r="M6296" t="s">
        <v>207</v>
      </c>
      <c r="O6296" t="s">
        <v>11</v>
      </c>
      <c r="P6296">
        <v>5102</v>
      </c>
      <c r="Q6296">
        <v>6</v>
      </c>
      <c r="R6296">
        <v>44.68</v>
      </c>
      <c r="S6296">
        <v>268.08</v>
      </c>
      <c r="T6296">
        <v>203.52</v>
      </c>
      <c r="U6296">
        <v>24.08</v>
      </c>
      <c r="V6296" t="str">
        <f>VLOOKUP(L6296,'[2]tabela de preços'!$A:$D,4,0)</f>
        <v>SHERWIN WILLIAMS</v>
      </c>
      <c r="W6296" t="str">
        <f>VLOOKUP(L6296,'[2]tabela de preços'!$A:$F,6,0)</f>
        <v>MASSA POLIÉSTER</v>
      </c>
      <c r="X6296" t="str">
        <f>VLOOKUP(L6296,'[2]tabela de preços'!$A:$G,7,0)</f>
        <v>AUTOMOTIVO</v>
      </c>
    </row>
    <row r="6297" spans="1:24" x14ac:dyDescent="0.3">
      <c r="A6297" t="s">
        <v>626</v>
      </c>
      <c r="B6297" t="s">
        <v>627</v>
      </c>
      <c r="C6297" t="s">
        <v>4785</v>
      </c>
      <c r="D6297" s="1">
        <v>46099</v>
      </c>
      <c r="E6297" t="s">
        <v>4786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630</v>
      </c>
      <c r="K6297" t="s">
        <v>631</v>
      </c>
      <c r="L6297">
        <v>23267</v>
      </c>
      <c r="M6297" t="s">
        <v>164</v>
      </c>
      <c r="O6297" t="s">
        <v>11</v>
      </c>
      <c r="P6297">
        <v>5102</v>
      </c>
      <c r="Q6297">
        <v>12</v>
      </c>
      <c r="R6297">
        <v>24.53</v>
      </c>
      <c r="S6297">
        <v>294.36</v>
      </c>
      <c r="T6297">
        <v>223.44</v>
      </c>
      <c r="U6297">
        <v>24.09</v>
      </c>
      <c r="V6297" t="str">
        <f>VLOOKUP(L6297,'[2]tabela de preços'!$A:$D,4,0)</f>
        <v>ANJO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626</v>
      </c>
      <c r="B6298" t="s">
        <v>627</v>
      </c>
      <c r="C6298" t="s">
        <v>4787</v>
      </c>
      <c r="D6298" s="1">
        <v>46100</v>
      </c>
      <c r="E6298" t="s">
        <v>4788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630</v>
      </c>
      <c r="K6298" t="s">
        <v>631</v>
      </c>
      <c r="L6298">
        <v>10298</v>
      </c>
      <c r="M6298" t="s">
        <v>85</v>
      </c>
      <c r="O6298" t="s">
        <v>11</v>
      </c>
      <c r="P6298">
        <v>5102</v>
      </c>
      <c r="Q6298">
        <v>20</v>
      </c>
      <c r="R6298">
        <v>54.9</v>
      </c>
      <c r="S6298" s="2">
        <v>1098</v>
      </c>
      <c r="T6298">
        <v>947.6</v>
      </c>
      <c r="U6298">
        <v>13.7</v>
      </c>
      <c r="V6298" t="str">
        <f>VLOOKUP(L6298,'[2]tabela de preços'!$A:$D,4,0)</f>
        <v>ANJO</v>
      </c>
      <c r="W6298" t="str">
        <f>VLOOKUP(L6298,'[2]tabela de preços'!$A:$F,6,0)</f>
        <v>THINNER DE LIMPEZA</v>
      </c>
      <c r="X6298" t="str">
        <f>VLOOKUP(L6298,'[2]tabela de preços'!$A:$G,7,0)</f>
        <v>THINNER</v>
      </c>
    </row>
    <row r="6299" spans="1:24" x14ac:dyDescent="0.3">
      <c r="A6299" t="s">
        <v>626</v>
      </c>
      <c r="B6299" t="s">
        <v>627</v>
      </c>
      <c r="C6299" t="s">
        <v>4789</v>
      </c>
      <c r="D6299" s="1">
        <v>46100</v>
      </c>
      <c r="E6299" t="s">
        <v>4790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630</v>
      </c>
      <c r="K6299" t="s">
        <v>631</v>
      </c>
      <c r="L6299">
        <v>22684</v>
      </c>
      <c r="M6299" t="s">
        <v>73</v>
      </c>
      <c r="O6299" t="s">
        <v>11</v>
      </c>
      <c r="P6299">
        <v>5102</v>
      </c>
      <c r="Q6299">
        <v>240</v>
      </c>
      <c r="R6299">
        <v>3.65</v>
      </c>
      <c r="S6299">
        <v>876</v>
      </c>
      <c r="T6299">
        <v>739.2</v>
      </c>
      <c r="U6299">
        <v>15.62</v>
      </c>
      <c r="V6299" t="str">
        <f>VLOOKUP(L6299,'[2]tabela de preços'!$A:$D,4,0)</f>
        <v>3M</v>
      </c>
      <c r="W6299" t="str">
        <f>VLOOKUP(L6299,'[2]tabela de preços'!$A:$F,6,0)</f>
        <v>FITA AUTOMOTIVA</v>
      </c>
      <c r="X6299" t="str">
        <f>VLOOKUP(L6299,'[2]tabela de preços'!$A:$G,7,0)</f>
        <v>AUTOMOTIVO</v>
      </c>
    </row>
    <row r="6300" spans="1:24" x14ac:dyDescent="0.3">
      <c r="A6300" t="s">
        <v>626</v>
      </c>
      <c r="B6300" t="s">
        <v>627</v>
      </c>
      <c r="C6300" t="s">
        <v>4789</v>
      </c>
      <c r="D6300" s="1">
        <v>46100</v>
      </c>
      <c r="E6300" t="s">
        <v>4790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630</v>
      </c>
      <c r="K6300" t="s">
        <v>631</v>
      </c>
      <c r="L6300">
        <v>22188</v>
      </c>
      <c r="M6300" t="s">
        <v>78</v>
      </c>
      <c r="O6300" t="s">
        <v>11</v>
      </c>
      <c r="P6300">
        <v>5102</v>
      </c>
      <c r="Q6300">
        <v>72</v>
      </c>
      <c r="R6300">
        <v>13.84</v>
      </c>
      <c r="S6300">
        <v>996.48</v>
      </c>
      <c r="T6300">
        <v>784.08</v>
      </c>
      <c r="U6300">
        <v>21.32</v>
      </c>
      <c r="V6300" t="str">
        <f>VLOOKUP(L6300,'[2]tabela de preços'!$A:$D,4,0)</f>
        <v>3M</v>
      </c>
      <c r="W6300" t="str">
        <f>VLOOKUP(L6300,'[2]tabela de preços'!$A:$F,6,0)</f>
        <v>FITA AUTOMOTIVA</v>
      </c>
      <c r="X6300" t="str">
        <f>VLOOKUP(L6300,'[2]tabela de preços'!$A:$G,7,0)</f>
        <v>AUTOMOTIVO</v>
      </c>
    </row>
    <row r="6301" spans="1:24" x14ac:dyDescent="0.3">
      <c r="A6301" t="s">
        <v>626</v>
      </c>
      <c r="B6301" t="s">
        <v>627</v>
      </c>
      <c r="C6301" t="s">
        <v>4791</v>
      </c>
      <c r="D6301" s="1">
        <v>46100</v>
      </c>
      <c r="E6301" t="s">
        <v>4792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630</v>
      </c>
      <c r="K6301" t="s">
        <v>631</v>
      </c>
      <c r="L6301">
        <v>23715</v>
      </c>
      <c r="M6301" t="s">
        <v>978</v>
      </c>
      <c r="O6301" t="s">
        <v>11</v>
      </c>
      <c r="P6301">
        <v>5102</v>
      </c>
      <c r="Q6301">
        <v>1</v>
      </c>
      <c r="R6301">
        <v>40.71</v>
      </c>
      <c r="S6301">
        <v>40.71</v>
      </c>
      <c r="T6301">
        <v>30.9</v>
      </c>
      <c r="U6301">
        <v>24.1</v>
      </c>
      <c r="V6301" t="str">
        <f>VLOOKUP(L6301,'[2]tabela de preços'!$A:$D,4,0)</f>
        <v>NEW PAD</v>
      </c>
      <c r="W6301" t="str">
        <f>VLOOKUP(L6301,'[2]tabela de preços'!$A:$F,6,0)</f>
        <v>BOINAS PARA POLIMENTO</v>
      </c>
      <c r="X6301" t="str">
        <f>VLOOKUP(L6301,'[2]tabela de preços'!$A:$G,7,0)</f>
        <v>AUTOMOTIVO</v>
      </c>
    </row>
    <row r="6302" spans="1:24" x14ac:dyDescent="0.3">
      <c r="A6302" t="s">
        <v>626</v>
      </c>
      <c r="B6302" t="s">
        <v>627</v>
      </c>
      <c r="C6302" t="s">
        <v>4791</v>
      </c>
      <c r="D6302" s="1">
        <v>46100</v>
      </c>
      <c r="E6302" t="s">
        <v>4792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630</v>
      </c>
      <c r="K6302" t="s">
        <v>631</v>
      </c>
      <c r="L6302">
        <v>10236</v>
      </c>
      <c r="M6302" t="s">
        <v>133</v>
      </c>
      <c r="O6302" t="s">
        <v>11</v>
      </c>
      <c r="P6302">
        <v>5102</v>
      </c>
      <c r="Q6302">
        <v>15</v>
      </c>
      <c r="R6302">
        <v>2.79</v>
      </c>
      <c r="S6302">
        <v>41.85</v>
      </c>
      <c r="T6302">
        <v>34.799999999999997</v>
      </c>
      <c r="U6302">
        <v>16.850000000000001</v>
      </c>
      <c r="V6302" t="str">
        <f>VLOOKUP(L6302,'[2]tabela de preços'!$A:$D,4,0)</f>
        <v>NORTON</v>
      </c>
      <c r="W6302" t="str">
        <f>VLOOKUP(L6302,'[2]tabela de preços'!$A:$F,6,0)</f>
        <v xml:space="preserve">DISCOS / LIXAS / ABRASIVOS </v>
      </c>
      <c r="X6302" t="str">
        <f>VLOOKUP(L6302,'[2]tabela de preços'!$A:$G,7,0)</f>
        <v>AUTOMOTIVO</v>
      </c>
    </row>
    <row r="6303" spans="1:24" x14ac:dyDescent="0.3">
      <c r="A6303" t="s">
        <v>626</v>
      </c>
      <c r="B6303" t="s">
        <v>627</v>
      </c>
      <c r="C6303" t="s">
        <v>4791</v>
      </c>
      <c r="D6303" s="1">
        <v>46100</v>
      </c>
      <c r="E6303" t="s">
        <v>4792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630</v>
      </c>
      <c r="K6303" t="s">
        <v>631</v>
      </c>
      <c r="L6303">
        <v>10226</v>
      </c>
      <c r="M6303" t="s">
        <v>145</v>
      </c>
      <c r="O6303" t="s">
        <v>11</v>
      </c>
      <c r="P6303">
        <v>5102</v>
      </c>
      <c r="Q6303">
        <v>15</v>
      </c>
      <c r="R6303">
        <v>2.79</v>
      </c>
      <c r="S6303">
        <v>41.85</v>
      </c>
      <c r="T6303">
        <v>34.799999999999997</v>
      </c>
      <c r="U6303">
        <v>16.850000000000001</v>
      </c>
      <c r="V6303" t="str">
        <f>VLOOKUP(L6303,'[2]tabela de preços'!$A:$D,4,0)</f>
        <v>NORTON</v>
      </c>
      <c r="W6303" t="str">
        <f>VLOOKUP(L6303,'[2]tabela de preços'!$A:$F,6,0)</f>
        <v xml:space="preserve">DISCOS / LIXAS / ABRASIVOS </v>
      </c>
      <c r="X6303" t="str">
        <f>VLOOKUP(L6303,'[2]tabela de preços'!$A:$G,7,0)</f>
        <v>AUTOMOTIVO</v>
      </c>
    </row>
    <row r="6304" spans="1:24" x14ac:dyDescent="0.3">
      <c r="A6304" t="s">
        <v>626</v>
      </c>
      <c r="B6304" t="s">
        <v>627</v>
      </c>
      <c r="C6304" t="s">
        <v>4791</v>
      </c>
      <c r="D6304" s="1">
        <v>46100</v>
      </c>
      <c r="E6304" t="s">
        <v>4792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630</v>
      </c>
      <c r="K6304" t="s">
        <v>631</v>
      </c>
      <c r="L6304">
        <v>21820</v>
      </c>
      <c r="M6304" t="s">
        <v>149</v>
      </c>
      <c r="O6304" t="s">
        <v>11</v>
      </c>
      <c r="P6304">
        <v>5403</v>
      </c>
      <c r="Q6304">
        <v>2</v>
      </c>
      <c r="R6304">
        <v>38.61</v>
      </c>
      <c r="S6304">
        <v>77.22</v>
      </c>
      <c r="T6304">
        <v>55.06</v>
      </c>
      <c r="U6304">
        <v>28.7</v>
      </c>
      <c r="V6304" t="str">
        <f>VLOOKUP(L6304,'[2]tabela de preços'!$A:$D,4,0)</f>
        <v>SHERWIN WILLIAMS</v>
      </c>
      <c r="W6304" t="str">
        <f>VLOOKUP(L6304,'[2]tabela de preços'!$A:$F,6,0)</f>
        <v>TINTAS PU</v>
      </c>
      <c r="X6304" t="str">
        <f>VLOOKUP(L6304,'[2]tabela de preços'!$A:$G,7,0)</f>
        <v>AUTOMOTIVO</v>
      </c>
    </row>
    <row r="6305" spans="1:24" x14ac:dyDescent="0.3">
      <c r="A6305" t="s">
        <v>626</v>
      </c>
      <c r="B6305" t="s">
        <v>627</v>
      </c>
      <c r="C6305" t="s">
        <v>4791</v>
      </c>
      <c r="D6305" s="1">
        <v>46100</v>
      </c>
      <c r="E6305" t="s">
        <v>4792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630</v>
      </c>
      <c r="K6305" t="s">
        <v>631</v>
      </c>
      <c r="L6305">
        <v>10238</v>
      </c>
      <c r="M6305" t="s">
        <v>79</v>
      </c>
      <c r="O6305" t="s">
        <v>11</v>
      </c>
      <c r="P6305">
        <v>5102</v>
      </c>
      <c r="Q6305">
        <v>15</v>
      </c>
      <c r="R6305">
        <v>2.79</v>
      </c>
      <c r="S6305">
        <v>41.85</v>
      </c>
      <c r="T6305">
        <v>33.6</v>
      </c>
      <c r="U6305">
        <v>19.71</v>
      </c>
      <c r="V6305" t="str">
        <f>VLOOKUP(L6305,'[2]tabela de preços'!$A:$D,4,0)</f>
        <v>NORTON</v>
      </c>
      <c r="W6305" t="str">
        <f>VLOOKUP(L6305,'[2]tabela de preços'!$A:$F,6,0)</f>
        <v xml:space="preserve">DISCOS / LIXAS / ABRASIVOS </v>
      </c>
      <c r="X6305" t="str">
        <f>VLOOKUP(L6305,'[2]tabela de preços'!$A:$G,7,0)</f>
        <v>AUTOMOTIVO</v>
      </c>
    </row>
    <row r="6306" spans="1:24" x14ac:dyDescent="0.3">
      <c r="A6306" t="s">
        <v>626</v>
      </c>
      <c r="B6306" t="s">
        <v>627</v>
      </c>
      <c r="C6306" t="s">
        <v>4791</v>
      </c>
      <c r="D6306" s="1">
        <v>46100</v>
      </c>
      <c r="E6306" t="s">
        <v>4792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630</v>
      </c>
      <c r="K6306" t="s">
        <v>631</v>
      </c>
      <c r="L6306">
        <v>10240</v>
      </c>
      <c r="M6306" t="s">
        <v>81</v>
      </c>
      <c r="O6306" t="s">
        <v>11</v>
      </c>
      <c r="P6306">
        <v>5102</v>
      </c>
      <c r="Q6306">
        <v>15</v>
      </c>
      <c r="R6306">
        <v>2.79</v>
      </c>
      <c r="S6306">
        <v>41.85</v>
      </c>
      <c r="T6306">
        <v>33.6</v>
      </c>
      <c r="U6306">
        <v>19.71</v>
      </c>
      <c r="V6306" t="str">
        <f>VLOOKUP(L6306,'[2]tabela de preços'!$A:$D,4,0)</f>
        <v>NORTON</v>
      </c>
      <c r="W6306" t="str">
        <f>VLOOKUP(L6306,'[2]tabela de preços'!$A:$F,6,0)</f>
        <v xml:space="preserve">DISCOS / LIXAS / ABRASIVOS </v>
      </c>
      <c r="X6306" t="str">
        <f>VLOOKUP(L6306,'[2]tabela de preços'!$A:$G,7,0)</f>
        <v>AUTOMOTIVO</v>
      </c>
    </row>
    <row r="6307" spans="1:24" x14ac:dyDescent="0.3">
      <c r="A6307" t="s">
        <v>626</v>
      </c>
      <c r="B6307" t="s">
        <v>627</v>
      </c>
      <c r="C6307" t="s">
        <v>4791</v>
      </c>
      <c r="D6307" s="1">
        <v>46100</v>
      </c>
      <c r="E6307" t="s">
        <v>4792</v>
      </c>
      <c r="F6307">
        <v>9</v>
      </c>
      <c r="G6307">
        <v>174</v>
      </c>
      <c r="H6307" t="str">
        <f>VLOOKUP(G6307,[1]OPERADORES!$A:$B,2,0)</f>
        <v>MIRIÃ LOBATO RODRIGUES</v>
      </c>
      <c r="I6307" t="s">
        <v>21</v>
      </c>
      <c r="J6307" t="s">
        <v>630</v>
      </c>
      <c r="K6307" t="s">
        <v>631</v>
      </c>
      <c r="L6307">
        <v>23584</v>
      </c>
      <c r="M6307" t="s">
        <v>196</v>
      </c>
      <c r="O6307" t="s">
        <v>11</v>
      </c>
      <c r="P6307">
        <v>5102</v>
      </c>
      <c r="Q6307">
        <v>12</v>
      </c>
      <c r="R6307">
        <v>22.89</v>
      </c>
      <c r="S6307">
        <v>274.68</v>
      </c>
      <c r="T6307">
        <v>224.64</v>
      </c>
      <c r="U6307">
        <v>18.22</v>
      </c>
      <c r="V6307" t="str">
        <f>VLOOKUP(L6307,'[2]tabela de preços'!$A:$D,4,0)</f>
        <v>MAXI RUBBER</v>
      </c>
      <c r="W6307" t="str">
        <f>VLOOKUP(L6307,'[2]tabela de preços'!$A:$F,6,0)</f>
        <v>MASSA POLIÉSTER</v>
      </c>
      <c r="X6307" t="str">
        <f>VLOOKUP(L6307,'[2]tabela de preços'!$A:$G,7,0)</f>
        <v>AUTOMOTIVO</v>
      </c>
    </row>
    <row r="6308" spans="1:24" x14ac:dyDescent="0.3">
      <c r="A6308" t="s">
        <v>626</v>
      </c>
      <c r="B6308" t="s">
        <v>627</v>
      </c>
      <c r="C6308" t="s">
        <v>4791</v>
      </c>
      <c r="D6308" s="1">
        <v>46100</v>
      </c>
      <c r="E6308" t="s">
        <v>4792</v>
      </c>
      <c r="F6308">
        <v>9</v>
      </c>
      <c r="G6308">
        <v>174</v>
      </c>
      <c r="H6308" t="str">
        <f>VLOOKUP(G6308,[1]OPERADORES!$A:$B,2,0)</f>
        <v>MIRIÃ LOBATO RODRIGUES</v>
      </c>
      <c r="I6308" t="s">
        <v>21</v>
      </c>
      <c r="J6308" t="s">
        <v>630</v>
      </c>
      <c r="K6308" t="s">
        <v>631</v>
      </c>
      <c r="L6308">
        <v>21316</v>
      </c>
      <c r="M6308" t="s">
        <v>1829</v>
      </c>
      <c r="O6308" t="s">
        <v>11</v>
      </c>
      <c r="P6308">
        <v>5102</v>
      </c>
      <c r="Q6308">
        <v>1</v>
      </c>
      <c r="R6308">
        <v>124.15</v>
      </c>
      <c r="S6308">
        <v>124.15</v>
      </c>
      <c r="T6308">
        <v>94.23</v>
      </c>
      <c r="U6308">
        <v>24.1</v>
      </c>
      <c r="V6308" t="str">
        <f>VLOOKUP(L6308,'[2]tabela de preços'!$A:$D,4,0)</f>
        <v>SHERWIN WILLIAMS</v>
      </c>
      <c r="W6308" t="str">
        <f>VLOOKUP(L6308,'[2]tabela de preços'!$A:$F,6,0)</f>
        <v>DILUENTE</v>
      </c>
      <c r="X6308" t="str">
        <f>VLOOKUP(L6308,'[2]tabela de preços'!$A:$G,7,0)</f>
        <v>AUTOMOTIVO</v>
      </c>
    </row>
    <row r="6309" spans="1:24" x14ac:dyDescent="0.3">
      <c r="A6309" t="s">
        <v>626</v>
      </c>
      <c r="B6309" t="s">
        <v>627</v>
      </c>
      <c r="C6309" t="s">
        <v>4793</v>
      </c>
      <c r="D6309" s="1">
        <v>46100</v>
      </c>
      <c r="E6309" t="s">
        <v>4794</v>
      </c>
      <c r="F6309">
        <v>9</v>
      </c>
      <c r="G6309">
        <v>174</v>
      </c>
      <c r="H6309" t="str">
        <f>VLOOKUP(G6309,[1]OPERADORES!$A:$B,2,0)</f>
        <v>MIRIÃ LOBATO RODRIGUES</v>
      </c>
      <c r="I6309" t="s">
        <v>21</v>
      </c>
      <c r="J6309" t="s">
        <v>630</v>
      </c>
      <c r="K6309" t="s">
        <v>631</v>
      </c>
      <c r="L6309">
        <v>23076</v>
      </c>
      <c r="M6309" t="s">
        <v>97</v>
      </c>
      <c r="O6309" t="s">
        <v>11</v>
      </c>
      <c r="P6309">
        <v>5403</v>
      </c>
      <c r="Q6309">
        <v>12</v>
      </c>
      <c r="R6309">
        <v>34.89</v>
      </c>
      <c r="S6309">
        <v>418.68</v>
      </c>
      <c r="T6309">
        <v>318.36</v>
      </c>
      <c r="U6309">
        <v>23.96</v>
      </c>
      <c r="V6309" t="str">
        <f>VLOOKUP(L6309,'[2]tabela de preços'!$A:$D,4,0)</f>
        <v>WANDA</v>
      </c>
      <c r="W6309" t="str">
        <f>VLOOKUP(L6309,'[2]tabela de preços'!$A:$F,6,0)</f>
        <v>PRIMER AUTOMOTIVO</v>
      </c>
      <c r="X6309" t="str">
        <f>VLOOKUP(L6309,'[2]tabela de preços'!$A:$G,7,0)</f>
        <v>AUTOMOTIVO</v>
      </c>
    </row>
    <row r="6310" spans="1:24" x14ac:dyDescent="0.3">
      <c r="A6310" t="s">
        <v>626</v>
      </c>
      <c r="B6310" t="s">
        <v>627</v>
      </c>
      <c r="C6310" t="s">
        <v>4793</v>
      </c>
      <c r="D6310" s="1">
        <v>46100</v>
      </c>
      <c r="E6310" t="s">
        <v>4794</v>
      </c>
      <c r="F6310">
        <v>9</v>
      </c>
      <c r="G6310">
        <v>174</v>
      </c>
      <c r="H6310" t="str">
        <f>VLOOKUP(G6310,[1]OPERADORES!$A:$B,2,0)</f>
        <v>MIRIÃ LOBATO RODRIGUES</v>
      </c>
      <c r="I6310" t="s">
        <v>21</v>
      </c>
      <c r="J6310" t="s">
        <v>630</v>
      </c>
      <c r="K6310" t="s">
        <v>631</v>
      </c>
      <c r="L6310">
        <v>23602</v>
      </c>
      <c r="M6310" t="s">
        <v>215</v>
      </c>
      <c r="O6310" t="s">
        <v>11</v>
      </c>
      <c r="P6310">
        <v>5403</v>
      </c>
      <c r="Q6310">
        <v>13</v>
      </c>
      <c r="R6310">
        <v>36.9</v>
      </c>
      <c r="S6310">
        <v>479.7</v>
      </c>
      <c r="T6310">
        <v>380.25</v>
      </c>
      <c r="U6310">
        <v>20.73</v>
      </c>
      <c r="V6310" t="str">
        <f>VLOOKUP(L6310,'[2]tabela de preços'!$A:$D,4,0)</f>
        <v>SHERWIN WILLIAMS</v>
      </c>
      <c r="W6310" t="str">
        <f>VLOOKUP(L6310,'[2]tabela de preços'!$A:$F,6,0)</f>
        <v>VERNIZ AUTOMOTIVO</v>
      </c>
      <c r="X6310" t="str">
        <f>VLOOKUP(L6310,'[2]tabela de preços'!$A:$G,7,0)</f>
        <v>AUTOMOTIVO</v>
      </c>
    </row>
    <row r="6311" spans="1:24" x14ac:dyDescent="0.3">
      <c r="A6311" t="s">
        <v>626</v>
      </c>
      <c r="B6311" t="s">
        <v>627</v>
      </c>
      <c r="C6311" t="s">
        <v>4795</v>
      </c>
      <c r="D6311" s="1">
        <v>46100</v>
      </c>
      <c r="E6311" t="s">
        <v>4796</v>
      </c>
      <c r="F6311">
        <v>9</v>
      </c>
      <c r="G6311">
        <v>174</v>
      </c>
      <c r="H6311" t="str">
        <f>VLOOKUP(G6311,[1]OPERADORES!$A:$B,2,0)</f>
        <v>MIRIÃ LOBATO RODRIGUES</v>
      </c>
      <c r="I6311" t="s">
        <v>21</v>
      </c>
      <c r="J6311" t="s">
        <v>630</v>
      </c>
      <c r="K6311" t="s">
        <v>631</v>
      </c>
      <c r="L6311">
        <v>23100</v>
      </c>
      <c r="M6311" t="s">
        <v>99</v>
      </c>
      <c r="O6311" t="s">
        <v>11</v>
      </c>
      <c r="P6311">
        <v>5102</v>
      </c>
      <c r="Q6311">
        <v>50</v>
      </c>
      <c r="R6311">
        <v>2.35</v>
      </c>
      <c r="S6311">
        <v>117.5</v>
      </c>
      <c r="T6311">
        <v>84.5</v>
      </c>
      <c r="U6311">
        <v>28.09</v>
      </c>
      <c r="V6311" t="str">
        <f>VLOOKUP(L6311,'[2]tabela de preços'!$A:$D,4,0)</f>
        <v>3M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2753</v>
      </c>
      <c r="C6312" t="s">
        <v>4797</v>
      </c>
      <c r="D6312" s="1">
        <v>46099</v>
      </c>
      <c r="E6312" t="s">
        <v>4798</v>
      </c>
      <c r="F6312">
        <v>9</v>
      </c>
      <c r="G6312">
        <v>145</v>
      </c>
      <c r="H6312" t="str">
        <f>VLOOKUP(G6312,[1]OPERADORES!$A:$B,2,0)</f>
        <v xml:space="preserve">FABRICIA </v>
      </c>
      <c r="I6312" t="s">
        <v>21</v>
      </c>
      <c r="J6312" t="s">
        <v>2756</v>
      </c>
      <c r="K6312" t="s">
        <v>2757</v>
      </c>
      <c r="L6312">
        <v>85320</v>
      </c>
      <c r="M6312" t="s">
        <v>2758</v>
      </c>
      <c r="O6312" t="s">
        <v>11</v>
      </c>
      <c r="P6312">
        <v>5102</v>
      </c>
      <c r="Q6312">
        <v>4</v>
      </c>
      <c r="R6312">
        <v>540.32000000000005</v>
      </c>
      <c r="S6312" s="2">
        <v>2161.2800000000002</v>
      </c>
      <c r="T6312" s="2">
        <v>1701.12</v>
      </c>
      <c r="U6312">
        <v>21.29</v>
      </c>
      <c r="V6312" t="str">
        <f>VLOOKUP(L6312,'[2]tabela de preços'!$A:$D,4,0)</f>
        <v>BRASILUX</v>
      </c>
      <c r="W6312" t="str">
        <f>VLOOKUP(L6312,'[2]tabela de preços'!$A:$F,6,0)</f>
        <v>TINTA EM PÓ</v>
      </c>
      <c r="X6312" t="str">
        <f>VLOOKUP(L6312,'[2]tabela de preços'!$A:$G,7,0)</f>
        <v>INDUSTRIAL</v>
      </c>
    </row>
    <row r="6313" spans="1:24" x14ac:dyDescent="0.3">
      <c r="A6313" t="s">
        <v>2759</v>
      </c>
      <c r="C6313" t="s">
        <v>4799</v>
      </c>
      <c r="D6313" s="1">
        <v>46100</v>
      </c>
      <c r="E6313" t="s">
        <v>4800</v>
      </c>
      <c r="F6313">
        <v>9</v>
      </c>
      <c r="G6313">
        <v>236</v>
      </c>
      <c r="H6313" t="str">
        <f>VLOOKUP(G6313,[1]OPERADORES!$A:$B,2,0)</f>
        <v>DANIEL</v>
      </c>
      <c r="I6313" t="s">
        <v>21</v>
      </c>
      <c r="J6313" t="s">
        <v>66</v>
      </c>
      <c r="K6313" t="s">
        <v>2762</v>
      </c>
      <c r="L6313">
        <v>85488</v>
      </c>
      <c r="M6313" t="s">
        <v>4801</v>
      </c>
      <c r="O6313" t="s">
        <v>1110</v>
      </c>
      <c r="P6313">
        <v>5102</v>
      </c>
      <c r="Q6313">
        <v>5</v>
      </c>
      <c r="R6313">
        <v>5.53</v>
      </c>
      <c r="S6313">
        <v>27.65</v>
      </c>
      <c r="T6313">
        <v>19.8</v>
      </c>
      <c r="U6313">
        <v>28.39</v>
      </c>
      <c r="V6313" t="str">
        <f>VLOOKUP(L6313,'[2]tabela de preços'!$A:$D,4,0)</f>
        <v>ATLAS</v>
      </c>
      <c r="W6313" t="str">
        <f>VLOOKUP(L6313,'[2]tabela de preços'!$A:$F,6,0)</f>
        <v xml:space="preserve">OUTROS DISCOS </v>
      </c>
      <c r="X6313" t="str">
        <f>VLOOKUP(L6313,'[2]tabela de preços'!$A:$G,7,0)</f>
        <v>AUTOMOTIVO</v>
      </c>
    </row>
    <row r="6314" spans="1:24" x14ac:dyDescent="0.3">
      <c r="A6314" t="s">
        <v>2759</v>
      </c>
      <c r="C6314" t="s">
        <v>4799</v>
      </c>
      <c r="D6314" s="1">
        <v>46100</v>
      </c>
      <c r="E6314" t="s">
        <v>4800</v>
      </c>
      <c r="F6314">
        <v>9</v>
      </c>
      <c r="G6314">
        <v>236</v>
      </c>
      <c r="H6314" t="str">
        <f>VLOOKUP(G6314,[1]OPERADORES!$A:$B,2,0)</f>
        <v>DANIEL</v>
      </c>
      <c r="I6314" t="s">
        <v>21</v>
      </c>
      <c r="J6314" t="s">
        <v>66</v>
      </c>
      <c r="K6314" t="s">
        <v>2762</v>
      </c>
      <c r="L6314">
        <v>84897</v>
      </c>
      <c r="M6314" t="s">
        <v>852</v>
      </c>
      <c r="O6314" t="s">
        <v>11</v>
      </c>
      <c r="P6314">
        <v>5403</v>
      </c>
      <c r="Q6314">
        <v>1</v>
      </c>
      <c r="R6314">
        <v>169.39</v>
      </c>
      <c r="S6314">
        <v>169.39</v>
      </c>
      <c r="T6314">
        <v>128.57</v>
      </c>
      <c r="U6314">
        <v>24.1</v>
      </c>
      <c r="V6314" t="str">
        <f>VLOOKUP(L6314,'[2]tabela de preços'!$A:$D,4,0)</f>
        <v>BRASILUX</v>
      </c>
      <c r="W6314" t="str">
        <f>VLOOKUP(L6314,'[2]tabela de preços'!$A:$F,6,0)</f>
        <v>EPOXI</v>
      </c>
      <c r="X6314" t="str">
        <f>VLOOKUP(L6314,'[2]tabela de preços'!$A:$G,7,0)</f>
        <v>INDUSTRIAL</v>
      </c>
    </row>
    <row r="6315" spans="1:24" x14ac:dyDescent="0.3">
      <c r="A6315" t="s">
        <v>2495</v>
      </c>
      <c r="C6315" t="s">
        <v>4802</v>
      </c>
      <c r="D6315" s="1">
        <v>46099</v>
      </c>
      <c r="E6315" t="s">
        <v>4803</v>
      </c>
      <c r="F6315">
        <v>9</v>
      </c>
      <c r="G6315">
        <v>236</v>
      </c>
      <c r="H6315" t="str">
        <f>VLOOKUP(G6315,[1]OPERADORES!$A:$B,2,0)</f>
        <v>DANIEL</v>
      </c>
      <c r="I6315" t="s">
        <v>21</v>
      </c>
      <c r="J6315" t="s">
        <v>2498</v>
      </c>
      <c r="K6315" t="s">
        <v>2499</v>
      </c>
      <c r="L6315">
        <v>84268</v>
      </c>
      <c r="M6315" t="s">
        <v>1566</v>
      </c>
      <c r="O6315" t="s">
        <v>11</v>
      </c>
      <c r="P6315">
        <v>5403</v>
      </c>
      <c r="Q6315">
        <v>1</v>
      </c>
      <c r="R6315">
        <v>203.42</v>
      </c>
      <c r="S6315">
        <v>203.42</v>
      </c>
      <c r="T6315">
        <v>154.4</v>
      </c>
      <c r="U6315">
        <v>24.1</v>
      </c>
      <c r="V6315" t="str">
        <f>VLOOKUP(L6315,'[2]tabela de preços'!$A:$D,4,0)</f>
        <v>BRASILUX</v>
      </c>
      <c r="W6315" t="str">
        <f>VLOOKUP(L6315,'[2]tabela de preços'!$A:$F,6,0)</f>
        <v>TINTA PAREDE</v>
      </c>
      <c r="X6315" t="str">
        <f>VLOOKUP(L6315,'[2]tabela de preços'!$A:$G,7,0)</f>
        <v>IMOBILIÁRIO</v>
      </c>
    </row>
    <row r="6316" spans="1:24" x14ac:dyDescent="0.3">
      <c r="A6316" t="s">
        <v>2495</v>
      </c>
      <c r="C6316" t="s">
        <v>4802</v>
      </c>
      <c r="D6316" s="1">
        <v>46099</v>
      </c>
      <c r="E6316" t="s">
        <v>4803</v>
      </c>
      <c r="F6316">
        <v>9</v>
      </c>
      <c r="G6316">
        <v>236</v>
      </c>
      <c r="H6316" t="str">
        <f>VLOOKUP(G6316,[1]OPERADORES!$A:$B,2,0)</f>
        <v>DANIEL</v>
      </c>
      <c r="I6316" t="s">
        <v>21</v>
      </c>
      <c r="J6316" t="s">
        <v>2498</v>
      </c>
      <c r="K6316" t="s">
        <v>2499</v>
      </c>
      <c r="L6316">
        <v>84326</v>
      </c>
      <c r="M6316" t="s">
        <v>1024</v>
      </c>
      <c r="O6316" t="s">
        <v>11</v>
      </c>
      <c r="P6316">
        <v>5403</v>
      </c>
      <c r="Q6316">
        <v>1</v>
      </c>
      <c r="R6316">
        <v>62.9</v>
      </c>
      <c r="S6316">
        <v>62.9</v>
      </c>
      <c r="T6316">
        <v>52</v>
      </c>
      <c r="U6316">
        <v>17.329999999999998</v>
      </c>
      <c r="V6316" t="str">
        <f>VLOOKUP(L6316,'[2]tabela de preços'!$A:$D,4,0)</f>
        <v>BRASILUX</v>
      </c>
      <c r="W6316" t="str">
        <f>VLOOKUP(L6316,'[2]tabela de preços'!$A:$F,6,0)</f>
        <v>ESMALTES</v>
      </c>
      <c r="X6316" t="str">
        <f>VLOOKUP(L6316,'[2]tabela de preços'!$A:$G,7,0)</f>
        <v>INDUSTRIAL</v>
      </c>
    </row>
    <row r="6317" spans="1:24" x14ac:dyDescent="0.3">
      <c r="A6317" t="s">
        <v>2495</v>
      </c>
      <c r="C6317" t="s">
        <v>4802</v>
      </c>
      <c r="D6317" s="1">
        <v>46099</v>
      </c>
      <c r="E6317" t="s">
        <v>4803</v>
      </c>
      <c r="F6317">
        <v>9</v>
      </c>
      <c r="G6317">
        <v>236</v>
      </c>
      <c r="H6317" t="str">
        <f>VLOOKUP(G6317,[1]OPERADORES!$A:$B,2,0)</f>
        <v>DANIEL</v>
      </c>
      <c r="I6317" t="s">
        <v>21</v>
      </c>
      <c r="J6317" t="s">
        <v>2498</v>
      </c>
      <c r="K6317" t="s">
        <v>2499</v>
      </c>
      <c r="L6317">
        <v>84411</v>
      </c>
      <c r="M6317" t="s">
        <v>35</v>
      </c>
      <c r="O6317" t="s">
        <v>11</v>
      </c>
      <c r="P6317">
        <v>5102</v>
      </c>
      <c r="Q6317">
        <v>2</v>
      </c>
      <c r="R6317">
        <v>4.67</v>
      </c>
      <c r="S6317">
        <v>9.34</v>
      </c>
      <c r="T6317">
        <v>7.08</v>
      </c>
      <c r="U6317">
        <v>24.2</v>
      </c>
      <c r="V6317" t="str">
        <f>VLOOKUP(L6317,'[2]tabela de preços'!$A:$D,4,0)</f>
        <v>ADERE</v>
      </c>
      <c r="W6317" t="str">
        <f>VLOOKUP(L6317,'[2]tabela de preços'!$A:$F,6,0)</f>
        <v xml:space="preserve">FITA DE USO GERAL </v>
      </c>
      <c r="X6317" t="str">
        <f>VLOOKUP(L6317,'[2]tabela de preços'!$A:$G,7,0)</f>
        <v>IMOBILIÁRIO</v>
      </c>
    </row>
    <row r="6318" spans="1:24" x14ac:dyDescent="0.3">
      <c r="A6318" t="s">
        <v>2495</v>
      </c>
      <c r="C6318" t="s">
        <v>4802</v>
      </c>
      <c r="D6318" s="1">
        <v>46099</v>
      </c>
      <c r="E6318" t="s">
        <v>4803</v>
      </c>
      <c r="F6318">
        <v>9</v>
      </c>
      <c r="G6318">
        <v>236</v>
      </c>
      <c r="H6318" t="str">
        <f>VLOOKUP(G6318,[1]OPERADORES!$A:$B,2,0)</f>
        <v>DANIEL</v>
      </c>
      <c r="I6318" t="s">
        <v>21</v>
      </c>
      <c r="J6318" t="s">
        <v>2498</v>
      </c>
      <c r="K6318" t="s">
        <v>2499</v>
      </c>
      <c r="L6318">
        <v>84032</v>
      </c>
      <c r="M6318" t="s">
        <v>1573</v>
      </c>
      <c r="O6318" t="s">
        <v>11</v>
      </c>
      <c r="P6318">
        <v>5102</v>
      </c>
      <c r="Q6318">
        <v>1</v>
      </c>
      <c r="R6318">
        <v>99.38</v>
      </c>
      <c r="S6318">
        <v>99.38</v>
      </c>
      <c r="T6318">
        <v>75.430000000000007</v>
      </c>
      <c r="U6318">
        <v>24.1</v>
      </c>
      <c r="V6318" t="str">
        <f>VLOOKUP(L6318,'[2]tabela de preços'!$A:$D,4,0)</f>
        <v>BRASILUX</v>
      </c>
      <c r="W6318" t="str">
        <f>VLOOKUP(L6318,'[2]tabela de preços'!$A:$F,6,0)</f>
        <v>MASSA CORRIDA / ACRÍLICA</v>
      </c>
      <c r="X6318" t="str">
        <f>VLOOKUP(L6318,'[2]tabela de preços'!$A:$G,7,0)</f>
        <v>IMOBILIÁRIO</v>
      </c>
    </row>
    <row r="6319" spans="1:24" x14ac:dyDescent="0.3">
      <c r="A6319" t="s">
        <v>2495</v>
      </c>
      <c r="C6319" t="s">
        <v>4802</v>
      </c>
      <c r="D6319" s="1">
        <v>46099</v>
      </c>
      <c r="E6319" t="s">
        <v>4803</v>
      </c>
      <c r="F6319">
        <v>9</v>
      </c>
      <c r="G6319">
        <v>236</v>
      </c>
      <c r="H6319" t="str">
        <f>VLOOKUP(G6319,[1]OPERADORES!$A:$B,2,0)</f>
        <v>DANIEL</v>
      </c>
      <c r="I6319" t="s">
        <v>21</v>
      </c>
      <c r="J6319" t="s">
        <v>2498</v>
      </c>
      <c r="K6319" t="s">
        <v>2499</v>
      </c>
      <c r="L6319">
        <v>84421</v>
      </c>
      <c r="M6319" t="s">
        <v>568</v>
      </c>
      <c r="O6319" t="s">
        <v>11</v>
      </c>
      <c r="P6319">
        <v>5102</v>
      </c>
      <c r="Q6319">
        <v>1</v>
      </c>
      <c r="R6319">
        <v>6.35</v>
      </c>
      <c r="S6319">
        <v>6.35</v>
      </c>
      <c r="T6319">
        <v>4.82</v>
      </c>
      <c r="U6319">
        <v>24.09</v>
      </c>
      <c r="V6319" t="str">
        <f>VLOOKUP(L6319,'[2]tabela de preços'!$A:$D,4,0)</f>
        <v>ATLAS</v>
      </c>
      <c r="W6319" t="str">
        <f>VLOOKUP(L6319,'[2]tabela de preços'!$A:$F,6,0)</f>
        <v>ROLOS / TRINCHAS / PINCÉIS / ESPÁTULAS</v>
      </c>
      <c r="X6319" t="str">
        <f>VLOOKUP(L6319,'[2]tabela de preços'!$A:$G,7,0)</f>
        <v>IMOBILIÁRIO</v>
      </c>
    </row>
    <row r="6320" spans="1:24" x14ac:dyDescent="0.3">
      <c r="A6320" t="s">
        <v>2495</v>
      </c>
      <c r="C6320" t="s">
        <v>4802</v>
      </c>
      <c r="D6320" s="1">
        <v>46099</v>
      </c>
      <c r="E6320" t="s">
        <v>4803</v>
      </c>
      <c r="F6320">
        <v>9</v>
      </c>
      <c r="G6320">
        <v>236</v>
      </c>
      <c r="H6320" t="str">
        <f>VLOOKUP(G6320,[1]OPERADORES!$A:$B,2,0)</f>
        <v>DANIEL</v>
      </c>
      <c r="I6320" t="s">
        <v>21</v>
      </c>
      <c r="J6320" t="s">
        <v>2498</v>
      </c>
      <c r="K6320" t="s">
        <v>2499</v>
      </c>
      <c r="L6320">
        <v>10118</v>
      </c>
      <c r="M6320" t="s">
        <v>572</v>
      </c>
      <c r="O6320" t="s">
        <v>11</v>
      </c>
      <c r="P6320">
        <v>5102</v>
      </c>
      <c r="Q6320">
        <v>1</v>
      </c>
      <c r="R6320">
        <v>5.91</v>
      </c>
      <c r="S6320">
        <v>5.91</v>
      </c>
      <c r="T6320">
        <v>3.81</v>
      </c>
      <c r="U6320">
        <v>35.53</v>
      </c>
      <c r="V6320" t="str">
        <f>VLOOKUP(L6320,'[2]tabela de preços'!$A:$D,4,0)</f>
        <v>ATLAS</v>
      </c>
      <c r="W6320" t="str">
        <f>VLOOKUP(L6320,'[2]tabela de preços'!$A:$F,6,0)</f>
        <v>ROLOS / TRINCHAS / PINCÉIS / ESPÁTULAS</v>
      </c>
      <c r="X6320" t="str">
        <f>VLOOKUP(L6320,'[2]tabela de preços'!$A:$G,7,0)</f>
        <v>IMOBILIÁRIO</v>
      </c>
    </row>
    <row r="6321" spans="1:24" x14ac:dyDescent="0.3">
      <c r="A6321" t="s">
        <v>868</v>
      </c>
      <c r="B6321" t="s">
        <v>869</v>
      </c>
      <c r="C6321" t="s">
        <v>4804</v>
      </c>
      <c r="D6321" s="1">
        <v>46100</v>
      </c>
      <c r="E6321" t="s">
        <v>4805</v>
      </c>
      <c r="F6321">
        <v>9</v>
      </c>
      <c r="G6321">
        <v>197</v>
      </c>
      <c r="H6321" t="str">
        <f>VLOOKUP(G6321,[1]OPERADORES!$A:$B,2,0)</f>
        <v xml:space="preserve">POLIANA LORRANE DE AMORIM </v>
      </c>
      <c r="I6321" t="s">
        <v>21</v>
      </c>
      <c r="J6321" t="s">
        <v>872</v>
      </c>
      <c r="K6321" t="s">
        <v>873</v>
      </c>
      <c r="L6321">
        <v>84114</v>
      </c>
      <c r="M6321" t="s">
        <v>292</v>
      </c>
      <c r="O6321" t="s">
        <v>11</v>
      </c>
      <c r="P6321">
        <v>5403</v>
      </c>
      <c r="Q6321">
        <v>2</v>
      </c>
      <c r="R6321">
        <v>153.99</v>
      </c>
      <c r="S6321">
        <v>307.98</v>
      </c>
      <c r="T6321">
        <v>233.76</v>
      </c>
      <c r="U6321">
        <v>24.1</v>
      </c>
      <c r="V6321" t="str">
        <f>VLOOKUP(L6321,'[2]tabela de preços'!$A:$D,4,0)</f>
        <v>BRASILUX</v>
      </c>
      <c r="W6321" t="str">
        <f>VLOOKUP(L6321,'[2]tabela de preços'!$A:$F,6,0)</f>
        <v>EPOXI</v>
      </c>
      <c r="X6321" t="str">
        <f>VLOOKUP(L6321,'[2]tabela de preços'!$A:$G,7,0)</f>
        <v>INDUSTRIAL</v>
      </c>
    </row>
    <row r="6322" spans="1:24" x14ac:dyDescent="0.3">
      <c r="A6322" t="s">
        <v>868</v>
      </c>
      <c r="B6322" t="s">
        <v>869</v>
      </c>
      <c r="C6322" t="s">
        <v>4804</v>
      </c>
      <c r="D6322" s="1">
        <v>46100</v>
      </c>
      <c r="E6322" t="s">
        <v>4805</v>
      </c>
      <c r="F6322">
        <v>9</v>
      </c>
      <c r="G6322">
        <v>197</v>
      </c>
      <c r="H6322" t="str">
        <f>VLOOKUP(G6322,[1]OPERADORES!$A:$B,2,0)</f>
        <v xml:space="preserve">POLIANA LORRANE DE AMORIM </v>
      </c>
      <c r="I6322" t="s">
        <v>21</v>
      </c>
      <c r="J6322" t="s">
        <v>872</v>
      </c>
      <c r="K6322" t="s">
        <v>873</v>
      </c>
      <c r="L6322">
        <v>84767</v>
      </c>
      <c r="M6322" t="s">
        <v>732</v>
      </c>
      <c r="O6322" t="s">
        <v>11</v>
      </c>
      <c r="P6322">
        <v>5403</v>
      </c>
      <c r="Q6322">
        <v>26</v>
      </c>
      <c r="R6322">
        <v>153.99</v>
      </c>
      <c r="S6322" s="2">
        <v>4003.74</v>
      </c>
      <c r="T6322" s="2">
        <v>3038.88</v>
      </c>
      <c r="U6322">
        <v>24.1</v>
      </c>
      <c r="V6322" t="str">
        <f>VLOOKUP(L6322,'[2]tabela de preços'!$A:$D,4,0)</f>
        <v>BRASILUX</v>
      </c>
      <c r="W6322" t="str">
        <f>VLOOKUP(L6322,'[2]tabela de preços'!$A:$F,6,0)</f>
        <v>EPOXI</v>
      </c>
      <c r="X6322" t="str">
        <f>VLOOKUP(L6322,'[2]tabela de preços'!$A:$G,7,0)</f>
        <v>INDUSTRIAL</v>
      </c>
    </row>
    <row r="6323" spans="1:24" x14ac:dyDescent="0.3">
      <c r="A6323" t="s">
        <v>868</v>
      </c>
      <c r="B6323" t="s">
        <v>869</v>
      </c>
      <c r="C6323" t="s">
        <v>4804</v>
      </c>
      <c r="D6323" s="1">
        <v>46100</v>
      </c>
      <c r="E6323" t="s">
        <v>4805</v>
      </c>
      <c r="F6323">
        <v>9</v>
      </c>
      <c r="G6323">
        <v>197</v>
      </c>
      <c r="H6323" t="str">
        <f>VLOOKUP(G6323,[1]OPERADORES!$A:$B,2,0)</f>
        <v xml:space="preserve">POLIANA LORRANE DE AMORIM </v>
      </c>
      <c r="I6323" t="s">
        <v>21</v>
      </c>
      <c r="J6323" t="s">
        <v>872</v>
      </c>
      <c r="K6323" t="s">
        <v>873</v>
      </c>
      <c r="L6323">
        <v>84034</v>
      </c>
      <c r="M6323" t="s">
        <v>890</v>
      </c>
      <c r="O6323" t="s">
        <v>11</v>
      </c>
      <c r="P6323">
        <v>5102</v>
      </c>
      <c r="Q6323">
        <v>4</v>
      </c>
      <c r="R6323">
        <v>25.11</v>
      </c>
      <c r="S6323">
        <v>100.44</v>
      </c>
      <c r="T6323">
        <v>76.239999999999995</v>
      </c>
      <c r="U6323">
        <v>24.09</v>
      </c>
      <c r="V6323" t="str">
        <f>VLOOKUP(L6323,'[2]tabela de preços'!$A:$D,4,0)</f>
        <v>BRASILUX</v>
      </c>
      <c r="W6323" t="str">
        <f>VLOOKUP(L6323,'[2]tabela de preços'!$A:$F,6,0)</f>
        <v>MASSA CORRIDA / ACRÍLICA</v>
      </c>
      <c r="X6323" t="str">
        <f>VLOOKUP(L6323,'[2]tabela de preços'!$A:$G,7,0)</f>
        <v>IMOBILIÁRIO</v>
      </c>
    </row>
    <row r="6324" spans="1:24" x14ac:dyDescent="0.3">
      <c r="A6324" t="s">
        <v>868</v>
      </c>
      <c r="B6324" t="s">
        <v>869</v>
      </c>
      <c r="C6324" t="s">
        <v>4804</v>
      </c>
      <c r="D6324" s="1">
        <v>46100</v>
      </c>
      <c r="E6324" t="s">
        <v>4805</v>
      </c>
      <c r="F6324">
        <v>9</v>
      </c>
      <c r="G6324">
        <v>197</v>
      </c>
      <c r="H6324" t="str">
        <f>VLOOKUP(G6324,[1]OPERADORES!$A:$B,2,0)</f>
        <v xml:space="preserve">POLIANA LORRANE DE AMORIM </v>
      </c>
      <c r="I6324" t="s">
        <v>21</v>
      </c>
      <c r="J6324" t="s">
        <v>872</v>
      </c>
      <c r="K6324" t="s">
        <v>873</v>
      </c>
      <c r="L6324">
        <v>84032</v>
      </c>
      <c r="M6324" t="s">
        <v>1573</v>
      </c>
      <c r="O6324" t="s">
        <v>11</v>
      </c>
      <c r="P6324">
        <v>5102</v>
      </c>
      <c r="Q6324">
        <v>4</v>
      </c>
      <c r="R6324">
        <v>99.38</v>
      </c>
      <c r="S6324">
        <v>397.52</v>
      </c>
      <c r="T6324">
        <v>301.72000000000003</v>
      </c>
      <c r="U6324">
        <v>24.1</v>
      </c>
      <c r="V6324" t="str">
        <f>VLOOKUP(L6324,'[2]tabela de preços'!$A:$D,4,0)</f>
        <v>BRASILUX</v>
      </c>
      <c r="W6324" t="str">
        <f>VLOOKUP(L6324,'[2]tabela de preços'!$A:$F,6,0)</f>
        <v>MASSA CORRIDA / ACRÍLICA</v>
      </c>
      <c r="X6324" t="str">
        <f>VLOOKUP(L6324,'[2]tabela de preços'!$A:$G,7,0)</f>
        <v>IMOBILIÁRIO</v>
      </c>
    </row>
    <row r="6325" spans="1:24" x14ac:dyDescent="0.3">
      <c r="A6325" t="s">
        <v>868</v>
      </c>
      <c r="B6325" t="s">
        <v>869</v>
      </c>
      <c r="C6325" t="s">
        <v>4804</v>
      </c>
      <c r="D6325" s="1">
        <v>46100</v>
      </c>
      <c r="E6325" t="s">
        <v>4805</v>
      </c>
      <c r="F6325">
        <v>9</v>
      </c>
      <c r="G6325">
        <v>197</v>
      </c>
      <c r="H6325" t="str">
        <f>VLOOKUP(G6325,[1]OPERADORES!$A:$B,2,0)</f>
        <v xml:space="preserve">POLIANA LORRANE DE AMORIM </v>
      </c>
      <c r="I6325" t="s">
        <v>21</v>
      </c>
      <c r="J6325" t="s">
        <v>872</v>
      </c>
      <c r="K6325" t="s">
        <v>873</v>
      </c>
      <c r="L6325">
        <v>10297</v>
      </c>
      <c r="M6325" t="s">
        <v>41</v>
      </c>
      <c r="O6325" t="s">
        <v>11</v>
      </c>
      <c r="P6325">
        <v>5102</v>
      </c>
      <c r="Q6325">
        <v>36</v>
      </c>
      <c r="R6325">
        <v>10.49</v>
      </c>
      <c r="S6325">
        <v>377.64</v>
      </c>
      <c r="T6325">
        <v>330.12</v>
      </c>
      <c r="U6325">
        <v>12.58</v>
      </c>
      <c r="V6325" t="str">
        <f>VLOOKUP(L6325,'[2]tabela de preços'!$A:$D,4,0)</f>
        <v>ANJO</v>
      </c>
      <c r="W6325" t="str">
        <f>VLOOKUP(L6325,'[2]tabela de preços'!$A:$F,6,0)</f>
        <v>THINNER DE LIMPEZA</v>
      </c>
      <c r="X6325" t="str">
        <f>VLOOKUP(L6325,'[2]tabela de preços'!$A:$G,7,0)</f>
        <v>THINNER</v>
      </c>
    </row>
    <row r="6326" spans="1:24" x14ac:dyDescent="0.3">
      <c r="A6326" t="s">
        <v>868</v>
      </c>
      <c r="B6326" t="s">
        <v>869</v>
      </c>
      <c r="C6326" t="s">
        <v>4806</v>
      </c>
      <c r="D6326" s="1">
        <v>46100</v>
      </c>
      <c r="E6326" t="s">
        <v>4807</v>
      </c>
      <c r="F6326">
        <v>9</v>
      </c>
      <c r="G6326">
        <v>197</v>
      </c>
      <c r="H6326" t="str">
        <f>VLOOKUP(G6326,[1]OPERADORES!$A:$B,2,0)</f>
        <v xml:space="preserve">POLIANA LORRANE DE AMORIM </v>
      </c>
      <c r="I6326" t="s">
        <v>21</v>
      </c>
      <c r="J6326" t="s">
        <v>872</v>
      </c>
      <c r="K6326" t="s">
        <v>873</v>
      </c>
      <c r="L6326">
        <v>85069</v>
      </c>
      <c r="M6326" t="s">
        <v>1993</v>
      </c>
      <c r="O6326" t="s">
        <v>11</v>
      </c>
      <c r="P6326">
        <v>5102</v>
      </c>
      <c r="Q6326">
        <v>1</v>
      </c>
      <c r="R6326">
        <v>36.909999999999997</v>
      </c>
      <c r="S6326">
        <v>36.909999999999997</v>
      </c>
      <c r="T6326">
        <v>27.06</v>
      </c>
      <c r="U6326">
        <v>26.69</v>
      </c>
      <c r="V6326" t="str">
        <f>VLOOKUP(L6326,'[2]tabela de preços'!$A:$D,4,0)</f>
        <v>ATLAS</v>
      </c>
      <c r="W6326" t="str">
        <f>VLOOKUP(L6326,'[2]tabela de preços'!$A:$F,6,0)</f>
        <v>ROLOS / TRINCHAS / PINCÉIS / ESPÁTULAS</v>
      </c>
      <c r="X6326" t="str">
        <f>VLOOKUP(L6326,'[2]tabela de preços'!$A:$G,7,0)</f>
        <v>IMOBILIÁRIO</v>
      </c>
    </row>
    <row r="6327" spans="1:24" x14ac:dyDescent="0.3">
      <c r="A6327" t="s">
        <v>868</v>
      </c>
      <c r="B6327" t="s">
        <v>869</v>
      </c>
      <c r="C6327" t="s">
        <v>4806</v>
      </c>
      <c r="D6327" s="1">
        <v>46100</v>
      </c>
      <c r="E6327" t="s">
        <v>4807</v>
      </c>
      <c r="F6327">
        <v>9</v>
      </c>
      <c r="G6327">
        <v>197</v>
      </c>
      <c r="H6327" t="str">
        <f>VLOOKUP(G6327,[1]OPERADORES!$A:$B,2,0)</f>
        <v xml:space="preserve">POLIANA LORRANE DE AMORIM </v>
      </c>
      <c r="I6327" t="s">
        <v>21</v>
      </c>
      <c r="J6327" t="s">
        <v>872</v>
      </c>
      <c r="K6327" t="s">
        <v>873</v>
      </c>
      <c r="L6327">
        <v>85600</v>
      </c>
      <c r="M6327" t="s">
        <v>4808</v>
      </c>
      <c r="O6327" t="s">
        <v>11</v>
      </c>
      <c r="P6327">
        <v>5102</v>
      </c>
      <c r="Q6327">
        <v>7</v>
      </c>
      <c r="R6327">
        <v>43.1</v>
      </c>
      <c r="S6327">
        <v>301.7</v>
      </c>
      <c r="T6327">
        <v>216.3</v>
      </c>
      <c r="U6327">
        <v>28.31</v>
      </c>
      <c r="V6327" t="str">
        <f>VLOOKUP(L6327,'[2]tabela de preços'!$A:$D,4,0)</f>
        <v>REJUMASSA</v>
      </c>
      <c r="W6327" t="str">
        <f>VLOOKUP(L6327,'[2]tabela de preços'!$A:$F,6,0)</f>
        <v>GESSO</v>
      </c>
      <c r="X6327" t="str">
        <f>VLOOKUP(L6327,'[2]tabela de preços'!$A:$G,7,0)</f>
        <v>IMOBILIÁRIO</v>
      </c>
    </row>
    <row r="6328" spans="1:24" x14ac:dyDescent="0.3">
      <c r="A6328" t="s">
        <v>4809</v>
      </c>
      <c r="C6328" t="s">
        <v>4810</v>
      </c>
      <c r="D6328" s="1">
        <v>46100</v>
      </c>
      <c r="E6328" t="s">
        <v>4811</v>
      </c>
      <c r="F6328">
        <v>9</v>
      </c>
      <c r="G6328">
        <v>174</v>
      </c>
      <c r="H6328" t="str">
        <f>VLOOKUP(G6328,[1]OPERADORES!$A:$B,2,0)</f>
        <v>MIRIÃ LOBATO RODRIGUES</v>
      </c>
      <c r="I6328" t="s">
        <v>21</v>
      </c>
      <c r="J6328" t="s">
        <v>2090</v>
      </c>
      <c r="K6328" t="s">
        <v>4812</v>
      </c>
      <c r="L6328">
        <v>20135</v>
      </c>
      <c r="M6328" t="s">
        <v>459</v>
      </c>
      <c r="O6328" t="s">
        <v>11</v>
      </c>
      <c r="P6328">
        <v>5102</v>
      </c>
      <c r="Q6328">
        <v>3</v>
      </c>
      <c r="R6328">
        <v>25.37</v>
      </c>
      <c r="S6328">
        <v>76.11</v>
      </c>
      <c r="T6328">
        <v>57.78</v>
      </c>
      <c r="U6328">
        <v>24.08</v>
      </c>
      <c r="V6328" t="str">
        <f>VLOOKUP(L6328,'[2]tabela de preços'!$A:$D,4,0)</f>
        <v>3M</v>
      </c>
      <c r="W6328" t="str">
        <f>VLOOKUP(L6328,'[2]tabela de preços'!$A:$F,6,0)</f>
        <v>DISCO TRIZACT</v>
      </c>
      <c r="X6328" t="str">
        <f>VLOOKUP(L6328,'[2]tabela de preços'!$A:$G,7,0)</f>
        <v>AUTOMOTIVO</v>
      </c>
    </row>
    <row r="6329" spans="1:24" x14ac:dyDescent="0.3">
      <c r="A6329" t="s">
        <v>4809</v>
      </c>
      <c r="C6329" t="s">
        <v>4810</v>
      </c>
      <c r="D6329" s="1">
        <v>46100</v>
      </c>
      <c r="E6329" t="s">
        <v>4811</v>
      </c>
      <c r="F6329">
        <v>9</v>
      </c>
      <c r="G6329">
        <v>174</v>
      </c>
      <c r="H6329" t="str">
        <f>VLOOKUP(G6329,[1]OPERADORES!$A:$B,2,0)</f>
        <v>MIRIÃ LOBATO RODRIGUES</v>
      </c>
      <c r="I6329" t="s">
        <v>21</v>
      </c>
      <c r="J6329" t="s">
        <v>2090</v>
      </c>
      <c r="K6329" t="s">
        <v>4812</v>
      </c>
      <c r="L6329">
        <v>10238</v>
      </c>
      <c r="M6329" t="s">
        <v>79</v>
      </c>
      <c r="O6329" t="s">
        <v>11</v>
      </c>
      <c r="P6329">
        <v>5102</v>
      </c>
      <c r="Q6329">
        <v>50</v>
      </c>
      <c r="R6329">
        <v>2.79</v>
      </c>
      <c r="S6329">
        <v>139.5</v>
      </c>
      <c r="T6329">
        <v>112</v>
      </c>
      <c r="U6329">
        <v>19.71</v>
      </c>
      <c r="V6329" t="str">
        <f>VLOOKUP(L6329,'[2]tabela de preços'!$A:$D,4,0)</f>
        <v>NORTON</v>
      </c>
      <c r="W6329" t="str">
        <f>VLOOKUP(L6329,'[2]tabela de preços'!$A:$F,6,0)</f>
        <v xml:space="preserve">DISCOS / LIXAS / ABRASIVOS </v>
      </c>
      <c r="X6329" t="str">
        <f>VLOOKUP(L6329,'[2]tabela de preços'!$A:$G,7,0)</f>
        <v>AUTOMOTIVO</v>
      </c>
    </row>
    <row r="6330" spans="1:24" x14ac:dyDescent="0.3">
      <c r="A6330" t="s">
        <v>4809</v>
      </c>
      <c r="C6330" t="s">
        <v>4810</v>
      </c>
      <c r="D6330" s="1">
        <v>46100</v>
      </c>
      <c r="E6330" t="s">
        <v>4811</v>
      </c>
      <c r="F6330">
        <v>9</v>
      </c>
      <c r="G6330">
        <v>174</v>
      </c>
      <c r="H6330" t="str">
        <f>VLOOKUP(G6330,[1]OPERADORES!$A:$B,2,0)</f>
        <v>MIRIÃ LOBATO RODRIGUES</v>
      </c>
      <c r="I6330" t="s">
        <v>21</v>
      </c>
      <c r="J6330" t="s">
        <v>2090</v>
      </c>
      <c r="K6330" t="s">
        <v>4812</v>
      </c>
      <c r="L6330">
        <v>10240</v>
      </c>
      <c r="M6330" t="s">
        <v>81</v>
      </c>
      <c r="O6330" t="s">
        <v>11</v>
      </c>
      <c r="P6330">
        <v>5102</v>
      </c>
      <c r="Q6330">
        <v>50</v>
      </c>
      <c r="R6330">
        <v>2.79</v>
      </c>
      <c r="S6330">
        <v>139.5</v>
      </c>
      <c r="T6330">
        <v>112</v>
      </c>
      <c r="U6330">
        <v>19.71</v>
      </c>
      <c r="V6330" t="str">
        <f>VLOOKUP(L6330,'[2]tabela de preços'!$A:$D,4,0)</f>
        <v>NORTON</v>
      </c>
      <c r="W6330" t="str">
        <f>VLOOKUP(L6330,'[2]tabela de preços'!$A:$F,6,0)</f>
        <v xml:space="preserve">DISCOS / LIXAS / ABRASIVOS </v>
      </c>
      <c r="X6330" t="str">
        <f>VLOOKUP(L6330,'[2]tabela de preços'!$A:$G,7,0)</f>
        <v>AUTOMOTIVO</v>
      </c>
    </row>
    <row r="6331" spans="1:24" x14ac:dyDescent="0.3">
      <c r="A6331" t="s">
        <v>4809</v>
      </c>
      <c r="C6331" t="s">
        <v>4810</v>
      </c>
      <c r="D6331" s="1">
        <v>46100</v>
      </c>
      <c r="E6331" t="s">
        <v>4811</v>
      </c>
      <c r="F6331">
        <v>9</v>
      </c>
      <c r="G6331">
        <v>174</v>
      </c>
      <c r="H6331" t="str">
        <f>VLOOKUP(G6331,[1]OPERADORES!$A:$B,2,0)</f>
        <v>MIRIÃ LOBATO RODRIGUES</v>
      </c>
      <c r="I6331" t="s">
        <v>21</v>
      </c>
      <c r="J6331" t="s">
        <v>2090</v>
      </c>
      <c r="K6331" t="s">
        <v>4812</v>
      </c>
      <c r="L6331">
        <v>23381</v>
      </c>
      <c r="M6331" t="s">
        <v>4099</v>
      </c>
      <c r="O6331" t="s">
        <v>11</v>
      </c>
      <c r="P6331">
        <v>5102</v>
      </c>
      <c r="Q6331">
        <v>12</v>
      </c>
      <c r="R6331">
        <v>6.55</v>
      </c>
      <c r="S6331">
        <v>78.599999999999994</v>
      </c>
      <c r="T6331">
        <v>57.6</v>
      </c>
      <c r="U6331">
        <v>26.72</v>
      </c>
      <c r="V6331" t="str">
        <f>VLOOKUP(L6331,'[2]tabela de preços'!$A:$D,4,0)</f>
        <v>SHERWIN WILLIAMS</v>
      </c>
      <c r="W6331" t="str">
        <f>VLOOKUP(L6331,'[2]tabela de preços'!$A:$F,6,0)</f>
        <v>FLANELAS / PANOS</v>
      </c>
      <c r="X6331" t="str">
        <f>VLOOKUP(L6331,'[2]tabela de preços'!$A:$G,7,0)</f>
        <v>AUTOMOTIVO</v>
      </c>
    </row>
    <row r="6332" spans="1:24" x14ac:dyDescent="0.3">
      <c r="A6332" t="s">
        <v>4809</v>
      </c>
      <c r="C6332" t="s">
        <v>4810</v>
      </c>
      <c r="D6332" s="1">
        <v>46100</v>
      </c>
      <c r="E6332" t="s">
        <v>4811</v>
      </c>
      <c r="F6332">
        <v>9</v>
      </c>
      <c r="G6332">
        <v>174</v>
      </c>
      <c r="H6332" t="str">
        <f>VLOOKUP(G6332,[1]OPERADORES!$A:$B,2,0)</f>
        <v>MIRIÃ LOBATO RODRIGUES</v>
      </c>
      <c r="I6332" t="s">
        <v>21</v>
      </c>
      <c r="J6332" t="s">
        <v>2090</v>
      </c>
      <c r="K6332" t="s">
        <v>4812</v>
      </c>
      <c r="L6332">
        <v>10296</v>
      </c>
      <c r="M6332" t="s">
        <v>334</v>
      </c>
      <c r="O6332" t="s">
        <v>11</v>
      </c>
      <c r="P6332">
        <v>5102</v>
      </c>
      <c r="Q6332">
        <v>12</v>
      </c>
      <c r="R6332">
        <v>17.02</v>
      </c>
      <c r="S6332">
        <v>204.24</v>
      </c>
      <c r="T6332">
        <v>150.84</v>
      </c>
      <c r="U6332">
        <v>26.15</v>
      </c>
      <c r="V6332" t="str">
        <f>VLOOKUP(L6332,'[2]tabela de preços'!$A:$D,4,0)</f>
        <v>ANJO</v>
      </c>
      <c r="W6332" t="str">
        <f>VLOOKUP(L6332,'[2]tabela de preços'!$A:$F,6,0)</f>
        <v>DESENGRAXANTE</v>
      </c>
      <c r="X6332" t="str">
        <f>VLOOKUP(L6332,'[2]tabela de preços'!$A:$G,7,0)</f>
        <v>AUTOMOTIVO</v>
      </c>
    </row>
    <row r="6333" spans="1:24" x14ac:dyDescent="0.3">
      <c r="A6333" t="s">
        <v>4809</v>
      </c>
      <c r="C6333" t="s">
        <v>4810</v>
      </c>
      <c r="D6333" s="1">
        <v>46100</v>
      </c>
      <c r="E6333" t="s">
        <v>4811</v>
      </c>
      <c r="F6333">
        <v>9</v>
      </c>
      <c r="G6333">
        <v>174</v>
      </c>
      <c r="H6333" t="str">
        <f>VLOOKUP(G6333,[1]OPERADORES!$A:$B,2,0)</f>
        <v>MIRIÃ LOBATO RODRIGUES</v>
      </c>
      <c r="I6333" t="s">
        <v>21</v>
      </c>
      <c r="J6333" t="s">
        <v>2090</v>
      </c>
      <c r="K6333" t="s">
        <v>4812</v>
      </c>
      <c r="L6333">
        <v>10298</v>
      </c>
      <c r="M6333" t="s">
        <v>85</v>
      </c>
      <c r="O6333" t="s">
        <v>11</v>
      </c>
      <c r="P6333">
        <v>5102</v>
      </c>
      <c r="Q6333">
        <v>4</v>
      </c>
      <c r="R6333">
        <v>56.89</v>
      </c>
      <c r="S6333">
        <v>227.56</v>
      </c>
      <c r="T6333">
        <v>189.52</v>
      </c>
      <c r="U6333">
        <v>16.72</v>
      </c>
      <c r="V6333" t="str">
        <f>VLOOKUP(L6333,'[2]tabela de preços'!$A:$D,4,0)</f>
        <v>ANJO</v>
      </c>
      <c r="W6333" t="str">
        <f>VLOOKUP(L6333,'[2]tabela de preços'!$A:$F,6,0)</f>
        <v>THINNER DE LIMPEZA</v>
      </c>
      <c r="X6333" t="str">
        <f>VLOOKUP(L6333,'[2]tabela de preços'!$A:$G,7,0)</f>
        <v>THINNER</v>
      </c>
    </row>
    <row r="6334" spans="1:24" x14ac:dyDescent="0.3">
      <c r="A6334" t="s">
        <v>4809</v>
      </c>
      <c r="C6334" t="s">
        <v>4810</v>
      </c>
      <c r="D6334" s="1">
        <v>46100</v>
      </c>
      <c r="E6334" t="s">
        <v>4811</v>
      </c>
      <c r="F6334">
        <v>9</v>
      </c>
      <c r="G6334">
        <v>174</v>
      </c>
      <c r="H6334" t="str">
        <f>VLOOKUP(G6334,[1]OPERADORES!$A:$B,2,0)</f>
        <v>MIRIÃ LOBATO RODRIGUES</v>
      </c>
      <c r="I6334" t="s">
        <v>21</v>
      </c>
      <c r="J6334" t="s">
        <v>2090</v>
      </c>
      <c r="K6334" t="s">
        <v>4812</v>
      </c>
      <c r="L6334">
        <v>20414</v>
      </c>
      <c r="M6334" t="s">
        <v>112</v>
      </c>
      <c r="O6334" t="s">
        <v>11</v>
      </c>
      <c r="P6334">
        <v>5102</v>
      </c>
      <c r="Q6334">
        <v>20</v>
      </c>
      <c r="R6334">
        <v>23.71</v>
      </c>
      <c r="S6334">
        <v>474.2</v>
      </c>
      <c r="T6334">
        <v>360</v>
      </c>
      <c r="U6334">
        <v>24.08</v>
      </c>
      <c r="V6334" t="str">
        <f>VLOOKUP(L6334,'[2]tabela de preços'!$A:$D,4,0)</f>
        <v>SHERWIN WILLIAMS</v>
      </c>
      <c r="W6334" t="str">
        <f>VLOOKUP(L6334,'[2]tabela de preços'!$A:$F,6,0)</f>
        <v>DILUENTE</v>
      </c>
      <c r="X6334" t="str">
        <f>VLOOKUP(L6334,'[2]tabela de preços'!$A:$G,7,0)</f>
        <v>AUTOMOTIVO</v>
      </c>
    </row>
    <row r="6335" spans="1:24" x14ac:dyDescent="0.3">
      <c r="A6335" t="s">
        <v>4809</v>
      </c>
      <c r="C6335" t="s">
        <v>4810</v>
      </c>
      <c r="D6335" s="1">
        <v>46100</v>
      </c>
      <c r="E6335" t="s">
        <v>4811</v>
      </c>
      <c r="F6335">
        <v>9</v>
      </c>
      <c r="G6335">
        <v>174</v>
      </c>
      <c r="H6335" t="str">
        <f>VLOOKUP(G6335,[1]OPERADORES!$A:$B,2,0)</f>
        <v>MIRIÃ LOBATO RODRIGUES</v>
      </c>
      <c r="I6335" t="s">
        <v>21</v>
      </c>
      <c r="J6335" t="s">
        <v>2090</v>
      </c>
      <c r="K6335" t="s">
        <v>4812</v>
      </c>
      <c r="L6335">
        <v>21321</v>
      </c>
      <c r="M6335" t="s">
        <v>272</v>
      </c>
      <c r="O6335" t="s">
        <v>11</v>
      </c>
      <c r="P6335">
        <v>5102</v>
      </c>
      <c r="Q6335">
        <v>3</v>
      </c>
      <c r="R6335">
        <v>20.239999999999998</v>
      </c>
      <c r="S6335">
        <v>60.72</v>
      </c>
      <c r="T6335">
        <v>46.08</v>
      </c>
      <c r="U6335">
        <v>24.11</v>
      </c>
      <c r="V6335" t="str">
        <f>VLOOKUP(L6335,'[2]tabela de preços'!$A:$D,4,0)</f>
        <v>AUTO AMERICA</v>
      </c>
      <c r="W6335" t="str">
        <f>VLOOKUP(L6335,'[2]tabela de preços'!$A:$F,6,0)</f>
        <v>CERA  / LIMPEZA /  POLIMENTO VEICULAR</v>
      </c>
      <c r="X6335" t="str">
        <f>VLOOKUP(L6335,'[2]tabela de preços'!$A:$G,7,0)</f>
        <v>AUTOMOTIVO</v>
      </c>
    </row>
    <row r="6336" spans="1:24" x14ac:dyDescent="0.3">
      <c r="A6336" t="s">
        <v>4809</v>
      </c>
      <c r="C6336" t="s">
        <v>4810</v>
      </c>
      <c r="D6336" s="1">
        <v>46100</v>
      </c>
      <c r="E6336" t="s">
        <v>4811</v>
      </c>
      <c r="F6336">
        <v>9</v>
      </c>
      <c r="G6336">
        <v>174</v>
      </c>
      <c r="H6336" t="str">
        <f>VLOOKUP(G6336,[1]OPERADORES!$A:$B,2,0)</f>
        <v>MIRIÃ LOBATO RODRIGUES</v>
      </c>
      <c r="I6336" t="s">
        <v>21</v>
      </c>
      <c r="J6336" t="s">
        <v>2090</v>
      </c>
      <c r="K6336" t="s">
        <v>4812</v>
      </c>
      <c r="L6336">
        <v>84873</v>
      </c>
      <c r="M6336" t="s">
        <v>464</v>
      </c>
      <c r="O6336" t="s">
        <v>11</v>
      </c>
      <c r="P6336">
        <v>5102</v>
      </c>
      <c r="Q6336">
        <v>3</v>
      </c>
      <c r="R6336">
        <v>20.6</v>
      </c>
      <c r="S6336">
        <v>61.8</v>
      </c>
      <c r="T6336">
        <v>46.92</v>
      </c>
      <c r="U6336">
        <v>24.08</v>
      </c>
      <c r="V6336" t="str">
        <f>VLOOKUP(L6336,'[2]tabela de preços'!$A:$D,4,0)</f>
        <v>VONIXX</v>
      </c>
      <c r="W6336" t="str">
        <f>VLOOKUP(L6336,'[2]tabela de preços'!$A:$F,6,0)</f>
        <v>LINHA DE HIGENIZAÇÃO E ESTÉTICA  AUTOMOTIVA</v>
      </c>
      <c r="X6336" t="str">
        <f>VLOOKUP(L6336,'[2]tabela de preços'!$A:$G,7,0)</f>
        <v>AUTOMOTIVO</v>
      </c>
    </row>
    <row r="6337" spans="1:24" x14ac:dyDescent="0.3">
      <c r="A6337" t="s">
        <v>4809</v>
      </c>
      <c r="C6337" t="s">
        <v>4810</v>
      </c>
      <c r="D6337" s="1">
        <v>46100</v>
      </c>
      <c r="E6337" t="s">
        <v>4811</v>
      </c>
      <c r="F6337">
        <v>9</v>
      </c>
      <c r="G6337">
        <v>174</v>
      </c>
      <c r="H6337" t="str">
        <f>VLOOKUP(G6337,[1]OPERADORES!$A:$B,2,0)</f>
        <v>MIRIÃ LOBATO RODRIGUES</v>
      </c>
      <c r="I6337" t="s">
        <v>21</v>
      </c>
      <c r="J6337" t="s">
        <v>2090</v>
      </c>
      <c r="K6337" t="s">
        <v>4812</v>
      </c>
      <c r="L6337">
        <v>10404</v>
      </c>
      <c r="M6337" t="s">
        <v>130</v>
      </c>
      <c r="O6337" t="s">
        <v>11</v>
      </c>
      <c r="P6337">
        <v>5102</v>
      </c>
      <c r="Q6337">
        <v>24</v>
      </c>
      <c r="R6337">
        <v>18.12</v>
      </c>
      <c r="S6337">
        <v>434.88</v>
      </c>
      <c r="T6337">
        <v>330</v>
      </c>
      <c r="U6337">
        <v>24.12</v>
      </c>
      <c r="V6337" t="str">
        <f>VLOOKUP(L6337,'[2]tabela de preços'!$A:$D,4,0)</f>
        <v>MAXI RUBBER</v>
      </c>
      <c r="W6337" t="str">
        <f>VLOOKUP(L6337,'[2]tabela de preços'!$A:$F,6,0)</f>
        <v>VEDADORES / SELANTES</v>
      </c>
      <c r="X6337" t="str">
        <f>VLOOKUP(L6337,'[2]tabela de preços'!$A:$G,7,0)</f>
        <v>AUTOMOTIVO</v>
      </c>
    </row>
    <row r="6338" spans="1:24" x14ac:dyDescent="0.3">
      <c r="A6338" t="s">
        <v>4813</v>
      </c>
      <c r="C6338" t="s">
        <v>4814</v>
      </c>
      <c r="D6338" s="1">
        <v>46099</v>
      </c>
      <c r="E6338" t="s">
        <v>4815</v>
      </c>
      <c r="F6338">
        <v>9</v>
      </c>
      <c r="G6338">
        <v>231</v>
      </c>
      <c r="H6338" t="str">
        <f>VLOOKUP(G6338,[1]OPERADORES!$A:$B,2,0)</f>
        <v>EDIJANE</v>
      </c>
      <c r="I6338" t="s">
        <v>21</v>
      </c>
      <c r="J6338" t="s">
        <v>762</v>
      </c>
      <c r="K6338" t="s">
        <v>4816</v>
      </c>
      <c r="L6338">
        <v>84566</v>
      </c>
      <c r="M6338" t="s">
        <v>2016</v>
      </c>
      <c r="O6338" t="s">
        <v>11</v>
      </c>
      <c r="P6338">
        <v>5403</v>
      </c>
      <c r="Q6338">
        <v>1</v>
      </c>
      <c r="R6338">
        <v>479.04</v>
      </c>
      <c r="S6338">
        <v>479.04</v>
      </c>
      <c r="T6338">
        <v>363.6</v>
      </c>
      <c r="U6338">
        <v>24.1</v>
      </c>
      <c r="V6338" t="str">
        <f>VLOOKUP(L6338,'[2]tabela de preços'!$A:$D,4,0)</f>
        <v>BRASILUX</v>
      </c>
      <c r="W6338" t="str">
        <f>VLOOKUP(L6338,'[2]tabela de preços'!$A:$F,6,0)</f>
        <v>TINTA PARA PISO</v>
      </c>
      <c r="X6338" t="str">
        <f>VLOOKUP(L6338,'[2]tabela de preços'!$A:$G,7,0)</f>
        <v>IMOBILIÁRIO</v>
      </c>
    </row>
    <row r="6339" spans="1:24" x14ac:dyDescent="0.3">
      <c r="A6339" t="s">
        <v>4813</v>
      </c>
      <c r="C6339" t="s">
        <v>4814</v>
      </c>
      <c r="D6339" s="1">
        <v>46099</v>
      </c>
      <c r="E6339" t="s">
        <v>4815</v>
      </c>
      <c r="F6339">
        <v>9</v>
      </c>
      <c r="G6339">
        <v>231</v>
      </c>
      <c r="H6339" t="str">
        <f>VLOOKUP(G6339,[1]OPERADORES!$A:$B,2,0)</f>
        <v>EDIJANE</v>
      </c>
      <c r="I6339" t="s">
        <v>21</v>
      </c>
      <c r="J6339" t="s">
        <v>762</v>
      </c>
      <c r="K6339" t="s">
        <v>4816</v>
      </c>
      <c r="L6339">
        <v>84916</v>
      </c>
      <c r="M6339" t="s">
        <v>4817</v>
      </c>
      <c r="O6339" t="s">
        <v>11</v>
      </c>
      <c r="P6339">
        <v>5403</v>
      </c>
      <c r="Q6339">
        <v>1</v>
      </c>
      <c r="R6339">
        <v>395.42</v>
      </c>
      <c r="S6339">
        <v>395.42</v>
      </c>
      <c r="T6339">
        <v>300.13</v>
      </c>
      <c r="U6339">
        <v>24.1</v>
      </c>
      <c r="V6339" t="str">
        <f>VLOOKUP(L6339,'[2]tabela de preços'!$A:$D,4,0)</f>
        <v>BRASILUX</v>
      </c>
      <c r="W6339" t="str">
        <f>VLOOKUP(L6339,'[2]tabela de preços'!$A:$F,6,0)</f>
        <v>TINTA PARA PISO</v>
      </c>
      <c r="X6339" t="str">
        <f>VLOOKUP(L6339,'[2]tabela de preços'!$A:$G,7,0)</f>
        <v>IMOBILIÁRIO</v>
      </c>
    </row>
    <row r="6340" spans="1:24" x14ac:dyDescent="0.3">
      <c r="A6340" t="s">
        <v>1112</v>
      </c>
      <c r="C6340" t="s">
        <v>4818</v>
      </c>
      <c r="D6340" s="1">
        <v>46099</v>
      </c>
      <c r="E6340" t="s">
        <v>4819</v>
      </c>
      <c r="F6340">
        <v>9</v>
      </c>
      <c r="G6340">
        <v>236</v>
      </c>
      <c r="H6340" t="str">
        <f>VLOOKUP(G6340,[1]OPERADORES!$A:$B,2,0)</f>
        <v>DANIEL</v>
      </c>
      <c r="I6340" t="s">
        <v>21</v>
      </c>
      <c r="J6340" t="s">
        <v>211</v>
      </c>
      <c r="K6340" t="s">
        <v>1115</v>
      </c>
      <c r="L6340">
        <v>24241</v>
      </c>
      <c r="M6340" t="s">
        <v>233</v>
      </c>
      <c r="O6340" t="s">
        <v>11</v>
      </c>
      <c r="P6340">
        <v>5102</v>
      </c>
      <c r="Q6340">
        <v>10</v>
      </c>
      <c r="R6340">
        <v>12.2</v>
      </c>
      <c r="S6340">
        <v>122</v>
      </c>
      <c r="T6340">
        <v>92.6</v>
      </c>
      <c r="U6340">
        <v>24.1</v>
      </c>
      <c r="V6340" t="str">
        <f>VLOOKUP(L6340,'[2]tabela de preços'!$A:$D,4,0)</f>
        <v>ADERE</v>
      </c>
      <c r="W6340" t="str">
        <f>VLOOKUP(L6340,'[2]tabela de preços'!$A:$F,6,0)</f>
        <v>FITA AUTOMOTIVA</v>
      </c>
      <c r="X6340" t="str">
        <f>VLOOKUP(L6340,'[2]tabela de preços'!$A:$G,7,0)</f>
        <v>AUTOMOTIVO</v>
      </c>
    </row>
    <row r="6341" spans="1:24" x14ac:dyDescent="0.3">
      <c r="A6341" t="s">
        <v>1112</v>
      </c>
      <c r="C6341" t="s">
        <v>4818</v>
      </c>
      <c r="D6341" s="1">
        <v>46099</v>
      </c>
      <c r="E6341" t="s">
        <v>4819</v>
      </c>
      <c r="F6341">
        <v>9</v>
      </c>
      <c r="G6341">
        <v>236</v>
      </c>
      <c r="H6341" t="str">
        <f>VLOOKUP(G6341,[1]OPERADORES!$A:$B,2,0)</f>
        <v>DANIEL</v>
      </c>
      <c r="I6341" t="s">
        <v>21</v>
      </c>
      <c r="J6341" t="s">
        <v>211</v>
      </c>
      <c r="K6341" t="s">
        <v>1115</v>
      </c>
      <c r="L6341">
        <v>10245</v>
      </c>
      <c r="M6341" t="s">
        <v>195</v>
      </c>
      <c r="O6341" t="s">
        <v>11</v>
      </c>
      <c r="P6341">
        <v>5102</v>
      </c>
      <c r="Q6341">
        <v>50</v>
      </c>
      <c r="R6341">
        <v>2.79</v>
      </c>
      <c r="S6341">
        <v>139.5</v>
      </c>
      <c r="T6341">
        <v>96.5</v>
      </c>
      <c r="U6341">
        <v>30.82</v>
      </c>
      <c r="V6341" t="str">
        <f>VLOOKUP(L6341,'[2]tabela de preços'!$A:$D,4,0)</f>
        <v>NORTON</v>
      </c>
      <c r="W6341" t="str">
        <f>VLOOKUP(L6341,'[2]tabela de preços'!$A:$F,6,0)</f>
        <v xml:space="preserve">DISCOS / LIXAS / ABRASIVOS </v>
      </c>
      <c r="X6341" t="str">
        <f>VLOOKUP(L6341,'[2]tabela de preços'!$A:$G,7,0)</f>
        <v>AUTOMOTIVO</v>
      </c>
    </row>
    <row r="6342" spans="1:24" x14ac:dyDescent="0.3">
      <c r="A6342" t="s">
        <v>2825</v>
      </c>
      <c r="C6342" t="s">
        <v>4820</v>
      </c>
      <c r="D6342" s="1">
        <v>46099</v>
      </c>
      <c r="E6342" t="s">
        <v>4821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730</v>
      </c>
      <c r="K6342" t="s">
        <v>2828</v>
      </c>
      <c r="L6342">
        <v>84785</v>
      </c>
      <c r="M6342" t="s">
        <v>944</v>
      </c>
      <c r="O6342" t="s">
        <v>11</v>
      </c>
      <c r="P6342">
        <v>5403</v>
      </c>
      <c r="Q6342">
        <v>2</v>
      </c>
      <c r="R6342">
        <v>172.23</v>
      </c>
      <c r="S6342">
        <v>344.46</v>
      </c>
      <c r="T6342">
        <v>261.44</v>
      </c>
      <c r="U6342">
        <v>24.1</v>
      </c>
      <c r="V6342" t="str">
        <f>VLOOKUP(L6342,'[2]tabela de preços'!$A:$D,4,0)</f>
        <v>BRASILUX</v>
      </c>
      <c r="W6342" t="str">
        <f>VLOOKUP(L6342,'[2]tabela de preços'!$A:$F,6,0)</f>
        <v>EPOXI</v>
      </c>
      <c r="X6342" t="str">
        <f>VLOOKUP(L6342,'[2]tabela de preços'!$A:$G,7,0)</f>
        <v>INDUSTRIAL</v>
      </c>
    </row>
    <row r="6343" spans="1:24" x14ac:dyDescent="0.3">
      <c r="A6343" t="s">
        <v>2825</v>
      </c>
      <c r="C6343" t="s">
        <v>4822</v>
      </c>
      <c r="D6343" s="1">
        <v>46099</v>
      </c>
      <c r="E6343" t="s">
        <v>4823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730</v>
      </c>
      <c r="K6343" t="s">
        <v>2828</v>
      </c>
      <c r="L6343">
        <v>84025</v>
      </c>
      <c r="M6343" t="s">
        <v>1520</v>
      </c>
      <c r="O6343" t="s">
        <v>11</v>
      </c>
      <c r="P6343">
        <v>5102</v>
      </c>
      <c r="Q6343">
        <v>1</v>
      </c>
      <c r="R6343">
        <v>80.42</v>
      </c>
      <c r="S6343">
        <v>80.42</v>
      </c>
      <c r="T6343">
        <v>61.04</v>
      </c>
      <c r="U6343">
        <v>24.1</v>
      </c>
      <c r="V6343" t="str">
        <f>VLOOKUP(L6343,'[2]tabela de preços'!$A:$D,4,0)</f>
        <v>BRASILUX</v>
      </c>
      <c r="W6343" t="str">
        <f>VLOOKUP(L6343,'[2]tabela de preços'!$A:$F,6,0)</f>
        <v>EPOXI</v>
      </c>
      <c r="X6343" t="str">
        <f>VLOOKUP(L6343,'[2]tabela de preços'!$A:$G,7,0)</f>
        <v>INDUSTRIAL</v>
      </c>
    </row>
    <row r="6344" spans="1:24" x14ac:dyDescent="0.3">
      <c r="A6344" t="s">
        <v>1275</v>
      </c>
      <c r="C6344" t="s">
        <v>4824</v>
      </c>
      <c r="D6344" s="1">
        <v>46100</v>
      </c>
      <c r="E6344" t="s">
        <v>4825</v>
      </c>
      <c r="F6344">
        <v>9</v>
      </c>
      <c r="G6344">
        <v>197</v>
      </c>
      <c r="H6344" t="str">
        <f>VLOOKUP(G6344,[1]OPERADORES!$A:$B,2,0)</f>
        <v xml:space="preserve">POLIANA LORRANE DE AMORIM </v>
      </c>
      <c r="I6344" t="s">
        <v>21</v>
      </c>
      <c r="J6344" t="s">
        <v>1278</v>
      </c>
      <c r="K6344" t="s">
        <v>1279</v>
      </c>
      <c r="L6344">
        <v>84785</v>
      </c>
      <c r="M6344" t="s">
        <v>944</v>
      </c>
      <c r="O6344" t="s">
        <v>11</v>
      </c>
      <c r="P6344">
        <v>5403</v>
      </c>
      <c r="Q6344">
        <v>1</v>
      </c>
      <c r="R6344">
        <v>172.23</v>
      </c>
      <c r="S6344">
        <v>172.23</v>
      </c>
      <c r="T6344">
        <v>130.72</v>
      </c>
      <c r="U6344">
        <v>24.1</v>
      </c>
      <c r="V6344" t="str">
        <f>VLOOKUP(L6344,'[2]tabela de preços'!$A:$D,4,0)</f>
        <v>BRASILUX</v>
      </c>
      <c r="W6344" t="str">
        <f>VLOOKUP(L6344,'[2]tabela de preços'!$A:$F,6,0)</f>
        <v>EPOXI</v>
      </c>
      <c r="X6344" t="str">
        <f>VLOOKUP(L6344,'[2]tabela de preços'!$A:$G,7,0)</f>
        <v>INDUSTRIAL</v>
      </c>
    </row>
    <row r="6345" spans="1:24" x14ac:dyDescent="0.3">
      <c r="A6345" t="s">
        <v>1275</v>
      </c>
      <c r="C6345" t="s">
        <v>4824</v>
      </c>
      <c r="D6345" s="1">
        <v>46100</v>
      </c>
      <c r="E6345" t="s">
        <v>4825</v>
      </c>
      <c r="F6345">
        <v>9</v>
      </c>
      <c r="G6345">
        <v>197</v>
      </c>
      <c r="H6345" t="str">
        <f>VLOOKUP(G6345,[1]OPERADORES!$A:$B,2,0)</f>
        <v xml:space="preserve">POLIANA LORRANE DE AMORIM </v>
      </c>
      <c r="I6345" t="s">
        <v>21</v>
      </c>
      <c r="J6345" t="s">
        <v>1278</v>
      </c>
      <c r="K6345" t="s">
        <v>1279</v>
      </c>
      <c r="L6345">
        <v>84900</v>
      </c>
      <c r="M6345" t="s">
        <v>1261</v>
      </c>
      <c r="O6345" t="s">
        <v>11</v>
      </c>
      <c r="P6345">
        <v>5403</v>
      </c>
      <c r="Q6345">
        <v>2</v>
      </c>
      <c r="R6345">
        <v>169.39</v>
      </c>
      <c r="S6345">
        <v>338.78</v>
      </c>
      <c r="T6345">
        <v>257.14</v>
      </c>
      <c r="U6345">
        <v>24.1</v>
      </c>
      <c r="V6345" t="str">
        <f>VLOOKUP(L6345,'[2]tabela de preços'!$A:$D,4,0)</f>
        <v>BRASILUX</v>
      </c>
      <c r="W6345" t="str">
        <f>VLOOKUP(L6345,'[2]tabela de preços'!$A:$F,6,0)</f>
        <v>EPOXI</v>
      </c>
      <c r="X6345" t="str">
        <f>VLOOKUP(L6345,'[2]tabela de preços'!$A:$G,7,0)</f>
        <v>INDUSTRIAL</v>
      </c>
    </row>
    <row r="6346" spans="1:24" x14ac:dyDescent="0.3">
      <c r="A6346" t="s">
        <v>1347</v>
      </c>
      <c r="C6346" t="s">
        <v>4826</v>
      </c>
      <c r="D6346" s="1">
        <v>46100</v>
      </c>
      <c r="E6346" t="s">
        <v>4827</v>
      </c>
      <c r="F6346">
        <v>9</v>
      </c>
      <c r="G6346">
        <v>236</v>
      </c>
      <c r="H6346" t="str">
        <f>VLOOKUP(G6346,[1]OPERADORES!$A:$B,2,0)</f>
        <v>DANIEL</v>
      </c>
      <c r="I6346" t="s">
        <v>21</v>
      </c>
      <c r="J6346" t="s">
        <v>1350</v>
      </c>
      <c r="K6346" t="s">
        <v>1351</v>
      </c>
      <c r="L6346">
        <v>23442</v>
      </c>
      <c r="M6346" t="s">
        <v>4828</v>
      </c>
      <c r="O6346" t="s">
        <v>11</v>
      </c>
      <c r="P6346">
        <v>5102</v>
      </c>
      <c r="Q6346">
        <v>1</v>
      </c>
      <c r="R6346">
        <v>40.479999999999997</v>
      </c>
      <c r="S6346">
        <v>40.479999999999997</v>
      </c>
      <c r="T6346">
        <v>30.72</v>
      </c>
      <c r="U6346">
        <v>24.11</v>
      </c>
      <c r="V6346" t="str">
        <f>VLOOKUP(L6346,'[2]tabela de preços'!$A:$D,4,0)</f>
        <v>VONIXX</v>
      </c>
      <c r="W6346" t="str">
        <f>VLOOKUP(L6346,'[2]tabela de preços'!$A:$F,6,0)</f>
        <v>LINHA DE HIGENIZAÇÃO E ESTÉTICA  AUTOMOTIVA</v>
      </c>
      <c r="X6346" t="str">
        <f>VLOOKUP(L6346,'[2]tabela de preços'!$A:$G,7,0)</f>
        <v>AUTOMOTIVO</v>
      </c>
    </row>
    <row r="6347" spans="1:24" x14ac:dyDescent="0.3">
      <c r="A6347" t="s">
        <v>1524</v>
      </c>
      <c r="B6347" t="s">
        <v>1525</v>
      </c>
      <c r="C6347" t="s">
        <v>4829</v>
      </c>
      <c r="D6347" s="1">
        <v>46099</v>
      </c>
      <c r="E6347" t="s">
        <v>4830</v>
      </c>
      <c r="F6347">
        <v>9</v>
      </c>
      <c r="G6347">
        <v>236</v>
      </c>
      <c r="H6347" t="str">
        <f>VLOOKUP(G6347,[1]OPERADORES!$A:$B,2,0)</f>
        <v>DANIEL</v>
      </c>
      <c r="I6347" t="s">
        <v>21</v>
      </c>
      <c r="J6347" t="s">
        <v>762</v>
      </c>
      <c r="K6347" t="s">
        <v>1528</v>
      </c>
      <c r="L6347">
        <v>84282</v>
      </c>
      <c r="M6347" t="s">
        <v>4831</v>
      </c>
      <c r="O6347" t="s">
        <v>11</v>
      </c>
      <c r="P6347">
        <v>5403</v>
      </c>
      <c r="Q6347">
        <v>3</v>
      </c>
      <c r="R6347">
        <v>15.02</v>
      </c>
      <c r="S6347">
        <v>45.06</v>
      </c>
      <c r="T6347">
        <v>34.200000000000003</v>
      </c>
      <c r="U6347">
        <v>24.1</v>
      </c>
      <c r="V6347" t="str">
        <f>VLOOKUP(L6347,'[2]tabela de preços'!$A:$D,4,0)</f>
        <v>BRASILUX</v>
      </c>
      <c r="W6347" t="str">
        <f>VLOOKUP(L6347,'[2]tabela de preços'!$A:$F,6,0)</f>
        <v>TINTA PAREDE</v>
      </c>
      <c r="X6347" t="str">
        <f>VLOOKUP(L6347,'[2]tabela de preços'!$A:$G,7,0)</f>
        <v>IMOBILIÁRIO</v>
      </c>
    </row>
    <row r="6348" spans="1:24" x14ac:dyDescent="0.3">
      <c r="A6348" t="s">
        <v>1524</v>
      </c>
      <c r="B6348" t="s">
        <v>1525</v>
      </c>
      <c r="C6348" t="s">
        <v>4829</v>
      </c>
      <c r="D6348" s="1">
        <v>46099</v>
      </c>
      <c r="E6348" t="s">
        <v>4830</v>
      </c>
      <c r="F6348">
        <v>9</v>
      </c>
      <c r="G6348">
        <v>236</v>
      </c>
      <c r="H6348" t="str">
        <f>VLOOKUP(G6348,[1]OPERADORES!$A:$B,2,0)</f>
        <v>DANIEL</v>
      </c>
      <c r="I6348" t="s">
        <v>21</v>
      </c>
      <c r="J6348" t="s">
        <v>762</v>
      </c>
      <c r="K6348" t="s">
        <v>1528</v>
      </c>
      <c r="L6348">
        <v>84693</v>
      </c>
      <c r="M6348" t="s">
        <v>3454</v>
      </c>
      <c r="O6348" t="s">
        <v>11</v>
      </c>
      <c r="P6348">
        <v>5403</v>
      </c>
      <c r="Q6348">
        <v>6</v>
      </c>
      <c r="R6348">
        <v>8.14</v>
      </c>
      <c r="S6348">
        <v>48.84</v>
      </c>
      <c r="T6348">
        <v>37.08</v>
      </c>
      <c r="U6348">
        <v>24.08</v>
      </c>
      <c r="V6348" t="str">
        <f>VLOOKUP(L6348,'[2]tabela de preços'!$A:$D,4,0)</f>
        <v>BRASILUX</v>
      </c>
      <c r="W6348" t="str">
        <f>VLOOKUP(L6348,'[2]tabela de preços'!$A:$F,6,0)</f>
        <v>LINHA MOVELEIRA</v>
      </c>
      <c r="X6348" t="str">
        <f>VLOOKUP(L6348,'[2]tabela de preços'!$A:$G,7,0)</f>
        <v>MOVELEIRA</v>
      </c>
    </row>
    <row r="6349" spans="1:24" x14ac:dyDescent="0.3">
      <c r="A6349" t="s">
        <v>1524</v>
      </c>
      <c r="B6349" t="s">
        <v>1525</v>
      </c>
      <c r="C6349" t="s">
        <v>4829</v>
      </c>
      <c r="D6349" s="1">
        <v>46099</v>
      </c>
      <c r="E6349" t="s">
        <v>4830</v>
      </c>
      <c r="F6349">
        <v>9</v>
      </c>
      <c r="G6349">
        <v>236</v>
      </c>
      <c r="H6349" t="str">
        <f>VLOOKUP(G6349,[1]OPERADORES!$A:$B,2,0)</f>
        <v>DANIEL</v>
      </c>
      <c r="I6349" t="s">
        <v>21</v>
      </c>
      <c r="J6349" t="s">
        <v>762</v>
      </c>
      <c r="K6349" t="s">
        <v>1528</v>
      </c>
      <c r="L6349">
        <v>84191</v>
      </c>
      <c r="M6349" t="s">
        <v>889</v>
      </c>
      <c r="O6349" t="s">
        <v>11</v>
      </c>
      <c r="P6349">
        <v>5403</v>
      </c>
      <c r="Q6349">
        <v>6</v>
      </c>
      <c r="R6349">
        <v>22.02</v>
      </c>
      <c r="S6349">
        <v>132.12</v>
      </c>
      <c r="T6349">
        <v>100.32</v>
      </c>
      <c r="U6349">
        <v>24.07</v>
      </c>
      <c r="V6349" t="str">
        <f>VLOOKUP(L6349,'[2]tabela de preços'!$A:$D,4,0)</f>
        <v>BRASILUX</v>
      </c>
      <c r="W6349" t="str">
        <f>VLOOKUP(L6349,'[2]tabela de preços'!$A:$F,6,0)</f>
        <v>LINHA MOVELEIRA</v>
      </c>
      <c r="X6349" t="str">
        <f>VLOOKUP(L6349,'[2]tabela de preços'!$A:$G,7,0)</f>
        <v>MOVELEIRA</v>
      </c>
    </row>
    <row r="6350" spans="1:24" x14ac:dyDescent="0.3">
      <c r="A6350" t="s">
        <v>1524</v>
      </c>
      <c r="B6350" t="s">
        <v>1525</v>
      </c>
      <c r="C6350" t="s">
        <v>4829</v>
      </c>
      <c r="D6350" s="1">
        <v>46099</v>
      </c>
      <c r="E6350" t="s">
        <v>4830</v>
      </c>
      <c r="F6350">
        <v>9</v>
      </c>
      <c r="G6350">
        <v>236</v>
      </c>
      <c r="H6350" t="str">
        <f>VLOOKUP(G6350,[1]OPERADORES!$A:$B,2,0)</f>
        <v>DANIEL</v>
      </c>
      <c r="I6350" t="s">
        <v>21</v>
      </c>
      <c r="J6350" t="s">
        <v>762</v>
      </c>
      <c r="K6350" t="s">
        <v>1528</v>
      </c>
      <c r="L6350">
        <v>84193</v>
      </c>
      <c r="M6350" t="s">
        <v>1559</v>
      </c>
      <c r="O6350" t="s">
        <v>11</v>
      </c>
      <c r="P6350">
        <v>5403</v>
      </c>
      <c r="Q6350">
        <v>6</v>
      </c>
      <c r="R6350">
        <v>22.3</v>
      </c>
      <c r="S6350">
        <v>133.80000000000001</v>
      </c>
      <c r="T6350">
        <v>101.58</v>
      </c>
      <c r="U6350">
        <v>24.08</v>
      </c>
      <c r="V6350" t="str">
        <f>VLOOKUP(L6350,'[2]tabela de preços'!$A:$D,4,0)</f>
        <v>BRASILUX</v>
      </c>
      <c r="W6350" t="str">
        <f>VLOOKUP(L6350,'[2]tabela de preços'!$A:$F,6,0)</f>
        <v>LINHA MOVELEIRA</v>
      </c>
      <c r="X6350" t="str">
        <f>VLOOKUP(L6350,'[2]tabela de preços'!$A:$G,7,0)</f>
        <v>MOVELEIRA</v>
      </c>
    </row>
    <row r="6351" spans="1:24" x14ac:dyDescent="0.3">
      <c r="A6351" t="s">
        <v>1524</v>
      </c>
      <c r="B6351" t="s">
        <v>1525</v>
      </c>
      <c r="C6351" t="s">
        <v>4829</v>
      </c>
      <c r="D6351" s="1">
        <v>46099</v>
      </c>
      <c r="E6351" t="s">
        <v>4830</v>
      </c>
      <c r="F6351">
        <v>9</v>
      </c>
      <c r="G6351">
        <v>236</v>
      </c>
      <c r="H6351" t="str">
        <f>VLOOKUP(G6351,[1]OPERADORES!$A:$B,2,0)</f>
        <v>DANIEL</v>
      </c>
      <c r="I6351" t="s">
        <v>21</v>
      </c>
      <c r="J6351" t="s">
        <v>762</v>
      </c>
      <c r="K6351" t="s">
        <v>1528</v>
      </c>
      <c r="L6351">
        <v>84139</v>
      </c>
      <c r="M6351" t="s">
        <v>590</v>
      </c>
      <c r="O6351" t="s">
        <v>11</v>
      </c>
      <c r="P6351">
        <v>5403</v>
      </c>
      <c r="Q6351">
        <v>10</v>
      </c>
      <c r="R6351">
        <v>7.74</v>
      </c>
      <c r="S6351">
        <v>77.400000000000006</v>
      </c>
      <c r="T6351">
        <v>58.8</v>
      </c>
      <c r="U6351">
        <v>24.03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1524</v>
      </c>
      <c r="B6352" t="s">
        <v>1525</v>
      </c>
      <c r="C6352" t="s">
        <v>4829</v>
      </c>
      <c r="D6352" s="1">
        <v>46099</v>
      </c>
      <c r="E6352" t="s">
        <v>4830</v>
      </c>
      <c r="F6352">
        <v>9</v>
      </c>
      <c r="G6352">
        <v>236</v>
      </c>
      <c r="H6352" t="str">
        <f>VLOOKUP(G6352,[1]OPERADORES!$A:$B,2,0)</f>
        <v>DANIEL</v>
      </c>
      <c r="I6352" t="s">
        <v>21</v>
      </c>
      <c r="J6352" t="s">
        <v>762</v>
      </c>
      <c r="K6352" t="s">
        <v>1528</v>
      </c>
      <c r="L6352">
        <v>20525</v>
      </c>
      <c r="M6352" t="s">
        <v>137</v>
      </c>
      <c r="O6352" t="s">
        <v>11</v>
      </c>
      <c r="P6352">
        <v>5102</v>
      </c>
      <c r="Q6352">
        <v>6</v>
      </c>
      <c r="R6352">
        <v>13.65</v>
      </c>
      <c r="S6352">
        <v>81.900000000000006</v>
      </c>
      <c r="T6352">
        <v>62.16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MASSA DE PEQUENOS REPAROS</v>
      </c>
      <c r="X6352" t="str">
        <f>VLOOKUP(L6352,'[2]tabela de preços'!$A:$G,7,0)</f>
        <v>AUTOMOTIVO</v>
      </c>
    </row>
    <row r="6353" spans="1:24" x14ac:dyDescent="0.3">
      <c r="A6353" t="s">
        <v>1524</v>
      </c>
      <c r="B6353" t="s">
        <v>1525</v>
      </c>
      <c r="C6353" t="s">
        <v>4829</v>
      </c>
      <c r="D6353" s="1">
        <v>46099</v>
      </c>
      <c r="E6353" t="s">
        <v>4830</v>
      </c>
      <c r="F6353">
        <v>9</v>
      </c>
      <c r="G6353">
        <v>236</v>
      </c>
      <c r="H6353" t="str">
        <f>VLOOKUP(G6353,[1]OPERADORES!$A:$B,2,0)</f>
        <v>DANIEL</v>
      </c>
      <c r="I6353" t="s">
        <v>21</v>
      </c>
      <c r="J6353" t="s">
        <v>762</v>
      </c>
      <c r="K6353" t="s">
        <v>1528</v>
      </c>
      <c r="L6353">
        <v>84165</v>
      </c>
      <c r="M6353" t="s">
        <v>4832</v>
      </c>
      <c r="O6353" t="s">
        <v>11</v>
      </c>
      <c r="P6353">
        <v>5403</v>
      </c>
      <c r="Q6353">
        <v>1</v>
      </c>
      <c r="R6353">
        <v>82.82</v>
      </c>
      <c r="S6353">
        <v>82.82</v>
      </c>
      <c r="T6353">
        <v>62.86</v>
      </c>
      <c r="U6353">
        <v>24.1</v>
      </c>
      <c r="V6353" t="str">
        <f>VLOOKUP(L6353,'[2]tabela de preços'!$A:$D,4,0)</f>
        <v>BRASILUX</v>
      </c>
      <c r="W6353" t="str">
        <f>VLOOKUP(L6353,'[2]tabela de preços'!$A:$F,6,0)</f>
        <v>ESMALTES</v>
      </c>
      <c r="X6353" t="str">
        <f>VLOOKUP(L6353,'[2]tabela de preços'!$A:$G,7,0)</f>
        <v>INDUSTRIAL</v>
      </c>
    </row>
    <row r="6354" spans="1:24" x14ac:dyDescent="0.3">
      <c r="A6354" t="s">
        <v>1630</v>
      </c>
      <c r="C6354" t="s">
        <v>4833</v>
      </c>
      <c r="D6354" s="1">
        <v>46099</v>
      </c>
      <c r="E6354" t="s">
        <v>4834</v>
      </c>
      <c r="F6354">
        <v>9</v>
      </c>
      <c r="G6354">
        <v>174</v>
      </c>
      <c r="H6354" t="str">
        <f>VLOOKUP(G6354,[1]OPERADORES!$A:$B,2,0)</f>
        <v>MIRIÃ LOBATO RODRIGUES</v>
      </c>
      <c r="I6354" t="s">
        <v>21</v>
      </c>
      <c r="J6354" t="s">
        <v>762</v>
      </c>
      <c r="K6354" t="s">
        <v>1633</v>
      </c>
      <c r="L6354">
        <v>10236</v>
      </c>
      <c r="M6354" t="s">
        <v>133</v>
      </c>
      <c r="O6354" t="s">
        <v>11</v>
      </c>
      <c r="P6354">
        <v>5102</v>
      </c>
      <c r="Q6354">
        <v>306</v>
      </c>
      <c r="R6354">
        <v>2.79</v>
      </c>
      <c r="S6354">
        <v>853.74</v>
      </c>
      <c r="T6354">
        <v>709.92</v>
      </c>
      <c r="U6354">
        <v>16.850000000000001</v>
      </c>
      <c r="V6354" t="str">
        <f>VLOOKUP(L6354,'[2]tabela de preços'!$A:$D,4,0)</f>
        <v>NORTON</v>
      </c>
      <c r="W6354" t="str">
        <f>VLOOKUP(L6354,'[2]tabela de preços'!$A:$F,6,0)</f>
        <v xml:space="preserve">DISCOS / LIXAS / ABRASIVOS </v>
      </c>
      <c r="X6354" t="str">
        <f>VLOOKUP(L6354,'[2]tabela de preços'!$A:$G,7,0)</f>
        <v>AUTOMOTIVO</v>
      </c>
    </row>
    <row r="6355" spans="1:24" x14ac:dyDescent="0.3">
      <c r="A6355" t="s">
        <v>1649</v>
      </c>
      <c r="B6355" t="s">
        <v>1650</v>
      </c>
      <c r="C6355" t="s">
        <v>4835</v>
      </c>
      <c r="D6355" s="1">
        <v>46099</v>
      </c>
      <c r="E6355" t="s">
        <v>4836</v>
      </c>
      <c r="F6355">
        <v>9</v>
      </c>
      <c r="G6355">
        <v>236</v>
      </c>
      <c r="H6355" t="str">
        <f>VLOOKUP(G6355,[1]OPERADORES!$A:$B,2,0)</f>
        <v>DANIEL</v>
      </c>
      <c r="I6355" t="s">
        <v>21</v>
      </c>
      <c r="J6355" t="s">
        <v>1653</v>
      </c>
      <c r="K6355" t="s">
        <v>1654</v>
      </c>
      <c r="L6355">
        <v>10236</v>
      </c>
      <c r="M6355" t="s">
        <v>133</v>
      </c>
      <c r="O6355" t="s">
        <v>11</v>
      </c>
      <c r="P6355">
        <v>5102</v>
      </c>
      <c r="Q6355">
        <v>102</v>
      </c>
      <c r="R6355">
        <v>2.79</v>
      </c>
      <c r="S6355">
        <v>284.58</v>
      </c>
      <c r="T6355">
        <v>236.64</v>
      </c>
      <c r="U6355">
        <v>16.850000000000001</v>
      </c>
      <c r="V6355" t="str">
        <f>VLOOKUP(L6355,'[2]tabela de preços'!$A:$D,4,0)</f>
        <v>NORTON</v>
      </c>
      <c r="W6355" t="str">
        <f>VLOOKUP(L6355,'[2]tabela de preços'!$A:$F,6,0)</f>
        <v xml:space="preserve">DISCOS / LIXAS / ABRASIVOS </v>
      </c>
      <c r="X6355" t="str">
        <f>VLOOKUP(L6355,'[2]tabela de preços'!$A:$G,7,0)</f>
        <v>AUTOMOTIVO</v>
      </c>
    </row>
    <row r="6356" spans="1:24" x14ac:dyDescent="0.3">
      <c r="A6356" t="s">
        <v>1649</v>
      </c>
      <c r="B6356" t="s">
        <v>1650</v>
      </c>
      <c r="C6356" t="s">
        <v>4835</v>
      </c>
      <c r="D6356" s="1">
        <v>46099</v>
      </c>
      <c r="E6356" t="s">
        <v>4836</v>
      </c>
      <c r="F6356">
        <v>9</v>
      </c>
      <c r="G6356">
        <v>236</v>
      </c>
      <c r="H6356" t="str">
        <f>VLOOKUP(G6356,[1]OPERADORES!$A:$B,2,0)</f>
        <v>DANIEL</v>
      </c>
      <c r="I6356" t="s">
        <v>21</v>
      </c>
      <c r="J6356" t="s">
        <v>1653</v>
      </c>
      <c r="K6356" t="s">
        <v>1654</v>
      </c>
      <c r="L6356">
        <v>10238</v>
      </c>
      <c r="M6356" t="s">
        <v>79</v>
      </c>
      <c r="O6356" t="s">
        <v>11</v>
      </c>
      <c r="P6356">
        <v>5102</v>
      </c>
      <c r="Q6356">
        <v>100</v>
      </c>
      <c r="R6356">
        <v>2.79</v>
      </c>
      <c r="S6356">
        <v>279</v>
      </c>
      <c r="T6356">
        <v>224</v>
      </c>
      <c r="U6356">
        <v>19.71</v>
      </c>
      <c r="V6356" t="str">
        <f>VLOOKUP(L6356,'[2]tabela de preços'!$A:$D,4,0)</f>
        <v>NORTON</v>
      </c>
      <c r="W6356" t="str">
        <f>VLOOKUP(L6356,'[2]tabela de preços'!$A:$F,6,0)</f>
        <v xml:space="preserve">DISCOS / LIXAS / ABRASIVOS </v>
      </c>
      <c r="X6356" t="str">
        <f>VLOOKUP(L6356,'[2]tabela de preços'!$A:$G,7,0)</f>
        <v>AUTOMOTIVO</v>
      </c>
    </row>
    <row r="6357" spans="1:24" x14ac:dyDescent="0.3">
      <c r="A6357" t="s">
        <v>1649</v>
      </c>
      <c r="B6357" t="s">
        <v>1650</v>
      </c>
      <c r="C6357" t="s">
        <v>4835</v>
      </c>
      <c r="D6357" s="1">
        <v>46099</v>
      </c>
      <c r="E6357" t="s">
        <v>4836</v>
      </c>
      <c r="F6357">
        <v>9</v>
      </c>
      <c r="G6357">
        <v>236</v>
      </c>
      <c r="H6357" t="str">
        <f>VLOOKUP(G6357,[1]OPERADORES!$A:$B,2,0)</f>
        <v>DANIEL</v>
      </c>
      <c r="I6357" t="s">
        <v>21</v>
      </c>
      <c r="J6357" t="s">
        <v>1653</v>
      </c>
      <c r="K6357" t="s">
        <v>1654</v>
      </c>
      <c r="L6357">
        <v>10243</v>
      </c>
      <c r="M6357" t="s">
        <v>83</v>
      </c>
      <c r="O6357" t="s">
        <v>11</v>
      </c>
      <c r="P6357">
        <v>5102</v>
      </c>
      <c r="Q6357">
        <v>100</v>
      </c>
      <c r="R6357">
        <v>2.79</v>
      </c>
      <c r="S6357">
        <v>279</v>
      </c>
      <c r="T6357">
        <v>193</v>
      </c>
      <c r="U6357">
        <v>30.82</v>
      </c>
      <c r="V6357" t="str">
        <f>VLOOKUP(L6357,'[2]tabela de preços'!$A:$D,4,0)</f>
        <v>NORTON</v>
      </c>
      <c r="W6357" t="str">
        <f>VLOOKUP(L6357,'[2]tabela de preços'!$A:$F,6,0)</f>
        <v xml:space="preserve">DISCOS / LIXAS / ABRASIVOS </v>
      </c>
      <c r="X6357" t="str">
        <f>VLOOKUP(L6357,'[2]tabela de preços'!$A:$G,7,0)</f>
        <v>AUTOMOTIVO</v>
      </c>
    </row>
    <row r="6358" spans="1:24" x14ac:dyDescent="0.3">
      <c r="A6358" t="s">
        <v>1649</v>
      </c>
      <c r="B6358" t="s">
        <v>1650</v>
      </c>
      <c r="C6358" t="s">
        <v>4835</v>
      </c>
      <c r="D6358" s="1">
        <v>46099</v>
      </c>
      <c r="E6358" t="s">
        <v>4836</v>
      </c>
      <c r="F6358">
        <v>9</v>
      </c>
      <c r="G6358">
        <v>236</v>
      </c>
      <c r="H6358" t="str">
        <f>VLOOKUP(G6358,[1]OPERADORES!$A:$B,2,0)</f>
        <v>DANIEL</v>
      </c>
      <c r="I6358" t="s">
        <v>21</v>
      </c>
      <c r="J6358" t="s">
        <v>1653</v>
      </c>
      <c r="K6358" t="s">
        <v>1654</v>
      </c>
      <c r="L6358">
        <v>10246</v>
      </c>
      <c r="M6358" t="s">
        <v>206</v>
      </c>
      <c r="O6358" t="s">
        <v>11</v>
      </c>
      <c r="P6358">
        <v>5102</v>
      </c>
      <c r="Q6358">
        <v>50</v>
      </c>
      <c r="R6358">
        <v>2.79</v>
      </c>
      <c r="S6358">
        <v>139.5</v>
      </c>
      <c r="T6358">
        <v>96.5</v>
      </c>
      <c r="U6358">
        <v>30.82</v>
      </c>
      <c r="V6358" t="str">
        <f>VLOOKUP(L6358,'[2]tabela de preços'!$A:$D,4,0)</f>
        <v>NORTON</v>
      </c>
      <c r="W6358" t="str">
        <f>VLOOKUP(L6358,'[2]tabela de preços'!$A:$F,6,0)</f>
        <v xml:space="preserve">DISCOS / LIXAS / ABRASIVOS </v>
      </c>
      <c r="X6358" t="str">
        <f>VLOOKUP(L6358,'[2]tabela de preços'!$A:$G,7,0)</f>
        <v>AUTOMOTIVO</v>
      </c>
    </row>
    <row r="6359" spans="1:24" x14ac:dyDescent="0.3">
      <c r="A6359" t="s">
        <v>1649</v>
      </c>
      <c r="B6359" t="s">
        <v>1650</v>
      </c>
      <c r="C6359" t="s">
        <v>4835</v>
      </c>
      <c r="D6359" s="1">
        <v>46099</v>
      </c>
      <c r="E6359" t="s">
        <v>4836</v>
      </c>
      <c r="F6359">
        <v>9</v>
      </c>
      <c r="G6359">
        <v>236</v>
      </c>
      <c r="H6359" t="str">
        <f>VLOOKUP(G6359,[1]OPERADORES!$A:$B,2,0)</f>
        <v>DANIEL</v>
      </c>
      <c r="I6359" t="s">
        <v>21</v>
      </c>
      <c r="J6359" t="s">
        <v>1653</v>
      </c>
      <c r="K6359" t="s">
        <v>1654</v>
      </c>
      <c r="L6359">
        <v>87043</v>
      </c>
      <c r="M6359" t="s">
        <v>217</v>
      </c>
      <c r="O6359" t="s">
        <v>11</v>
      </c>
      <c r="P6359">
        <v>5102</v>
      </c>
      <c r="Q6359">
        <v>16</v>
      </c>
      <c r="R6359">
        <v>21.89</v>
      </c>
      <c r="S6359">
        <v>350.24</v>
      </c>
      <c r="T6359">
        <v>288.32</v>
      </c>
      <c r="U6359">
        <v>17.68</v>
      </c>
      <c r="V6359" t="str">
        <f>VLOOKUP(L6359,'[2]tabela de preços'!$A:$D,4,0)</f>
        <v>ROBERLO</v>
      </c>
      <c r="W6359" t="str">
        <f>VLOOKUP(L6359,'[2]tabela de preços'!$A:$F,6,0)</f>
        <v>MASSA POLIÉSTER</v>
      </c>
      <c r="X6359" t="str">
        <f>VLOOKUP(L6359,'[2]tabela de preços'!$A:$G,7,0)</f>
        <v>AUTOMOTIVO</v>
      </c>
    </row>
    <row r="6360" spans="1:24" x14ac:dyDescent="0.3">
      <c r="A6360" t="s">
        <v>1727</v>
      </c>
      <c r="C6360" t="s">
        <v>4837</v>
      </c>
      <c r="D6360" s="1">
        <v>46099</v>
      </c>
      <c r="E6360" t="s">
        <v>4838</v>
      </c>
      <c r="F6360">
        <v>9</v>
      </c>
      <c r="G6360">
        <v>174</v>
      </c>
      <c r="H6360" t="str">
        <f>VLOOKUP(G6360,[1]OPERADORES!$A:$B,2,0)</f>
        <v>MIRIÃ LOBATO RODRIGUES</v>
      </c>
      <c r="I6360" t="s">
        <v>21</v>
      </c>
      <c r="J6360" t="s">
        <v>1173</v>
      </c>
      <c r="K6360" t="s">
        <v>1730</v>
      </c>
      <c r="L6360">
        <v>24372</v>
      </c>
      <c r="M6360" t="s">
        <v>996</v>
      </c>
      <c r="O6360" t="s">
        <v>11</v>
      </c>
      <c r="P6360">
        <v>5102</v>
      </c>
      <c r="Q6360">
        <v>10</v>
      </c>
      <c r="R6360">
        <v>16</v>
      </c>
      <c r="S6360">
        <v>160</v>
      </c>
      <c r="T6360">
        <v>118.5</v>
      </c>
      <c r="U6360">
        <v>25.94</v>
      </c>
      <c r="V6360" t="str">
        <f>VLOOKUP(L6360,'[2]tabela de preços'!$A:$D,4,0)</f>
        <v>BRASILUX</v>
      </c>
      <c r="W6360" t="str">
        <f>VLOOKUP(L6360,'[2]tabela de preços'!$A:$F,6,0)</f>
        <v>EMBALAGEM</v>
      </c>
      <c r="X6360" t="str">
        <f>VLOOKUP(L6360,'[2]tabela de preços'!$A:$G,7,0)</f>
        <v>AUTOMOTIVO</v>
      </c>
    </row>
    <row r="6361" spans="1:24" x14ac:dyDescent="0.3">
      <c r="A6361" t="s">
        <v>1727</v>
      </c>
      <c r="C6361" t="s">
        <v>4837</v>
      </c>
      <c r="D6361" s="1">
        <v>46099</v>
      </c>
      <c r="E6361" t="s">
        <v>4838</v>
      </c>
      <c r="F6361">
        <v>9</v>
      </c>
      <c r="G6361">
        <v>174</v>
      </c>
      <c r="H6361" t="str">
        <f>VLOOKUP(G6361,[1]OPERADORES!$A:$B,2,0)</f>
        <v>MIRIÃ LOBATO RODRIGUES</v>
      </c>
      <c r="I6361" t="s">
        <v>21</v>
      </c>
      <c r="J6361" t="s">
        <v>1173</v>
      </c>
      <c r="K6361" t="s">
        <v>1730</v>
      </c>
      <c r="L6361">
        <v>84560</v>
      </c>
      <c r="M6361" t="s">
        <v>118</v>
      </c>
      <c r="O6361" t="s">
        <v>11</v>
      </c>
      <c r="P6361">
        <v>5102</v>
      </c>
      <c r="Q6361">
        <v>4</v>
      </c>
      <c r="R6361">
        <v>49.89</v>
      </c>
      <c r="S6361">
        <v>199.56</v>
      </c>
      <c r="T6361">
        <v>164.52</v>
      </c>
      <c r="U6361">
        <v>17.559999999999999</v>
      </c>
      <c r="V6361" t="str">
        <f>VLOOKUP(L6361,'[2]tabela de preços'!$A:$D,4,0)</f>
        <v>BRASILUX</v>
      </c>
      <c r="W6361" t="str">
        <f>VLOOKUP(L6361,'[2]tabela de preços'!$A:$F,6,0)</f>
        <v>THINNER DE LIMPEZA</v>
      </c>
      <c r="X6361" t="str">
        <f>VLOOKUP(L6361,'[2]tabela de preços'!$A:$G,7,0)</f>
        <v>THINNER</v>
      </c>
    </row>
    <row r="6362" spans="1:24" x14ac:dyDescent="0.3">
      <c r="A6362" t="s">
        <v>1727</v>
      </c>
      <c r="C6362" t="s">
        <v>4837</v>
      </c>
      <c r="D6362" s="1">
        <v>46099</v>
      </c>
      <c r="E6362" t="s">
        <v>4838</v>
      </c>
      <c r="F6362">
        <v>9</v>
      </c>
      <c r="G6362">
        <v>174</v>
      </c>
      <c r="H6362" t="str">
        <f>VLOOKUP(G6362,[1]OPERADORES!$A:$B,2,0)</f>
        <v>MIRIÃ LOBATO RODRIGUES</v>
      </c>
      <c r="I6362" t="s">
        <v>21</v>
      </c>
      <c r="J6362" t="s">
        <v>1173</v>
      </c>
      <c r="K6362" t="s">
        <v>1730</v>
      </c>
      <c r="L6362">
        <v>84774</v>
      </c>
      <c r="M6362" t="s">
        <v>1731</v>
      </c>
      <c r="O6362" t="s">
        <v>11</v>
      </c>
      <c r="P6362">
        <v>5102</v>
      </c>
      <c r="Q6362">
        <v>12</v>
      </c>
      <c r="R6362">
        <v>12.49</v>
      </c>
      <c r="S6362">
        <v>149.88</v>
      </c>
      <c r="T6362">
        <v>113.76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DILUENTE</v>
      </c>
      <c r="X6362" t="str">
        <f>VLOOKUP(L6362,'[2]tabela de preços'!$A:$G,7,0)</f>
        <v>AUTOMOTIVO</v>
      </c>
    </row>
    <row r="6363" spans="1:24" x14ac:dyDescent="0.3">
      <c r="A6363" t="s">
        <v>1739</v>
      </c>
      <c r="C6363" t="s">
        <v>4839</v>
      </c>
      <c r="D6363" s="1">
        <v>46099</v>
      </c>
      <c r="E6363" t="s">
        <v>4840</v>
      </c>
      <c r="F6363">
        <v>9</v>
      </c>
      <c r="G6363">
        <v>174</v>
      </c>
      <c r="H6363" t="str">
        <f>VLOOKUP(G6363,[1]OPERADORES!$A:$B,2,0)</f>
        <v>MIRIÃ LOBATO RODRIGUES</v>
      </c>
      <c r="I6363" t="s">
        <v>21</v>
      </c>
      <c r="J6363" t="s">
        <v>66</v>
      </c>
      <c r="K6363" t="s">
        <v>1742</v>
      </c>
      <c r="L6363">
        <v>24248</v>
      </c>
      <c r="M6363" t="s">
        <v>107</v>
      </c>
      <c r="O6363" t="s">
        <v>11</v>
      </c>
      <c r="P6363">
        <v>5102</v>
      </c>
      <c r="Q6363">
        <v>24</v>
      </c>
      <c r="R6363">
        <v>7.9</v>
      </c>
      <c r="S6363">
        <v>189.6</v>
      </c>
      <c r="T6363">
        <v>156</v>
      </c>
      <c r="U6363">
        <v>17.72</v>
      </c>
      <c r="V6363" t="str">
        <f>VLOOKUP(L6363,'[2]tabela de preços'!$A:$D,4,0)</f>
        <v>SHERWIN WILLIAMS</v>
      </c>
      <c r="W6363" t="str">
        <f>VLOOKUP(L6363,'[2]tabela de preços'!$A:$F,6,0)</f>
        <v>PRIMER AUTOMOTIVO</v>
      </c>
      <c r="X6363" t="str">
        <f>VLOOKUP(L6363,'[2]tabela de preços'!$A:$G,7,0)</f>
        <v>AUTOMOTIVO</v>
      </c>
    </row>
    <row r="6364" spans="1:24" x14ac:dyDescent="0.3">
      <c r="A6364" t="s">
        <v>1739</v>
      </c>
      <c r="C6364" t="s">
        <v>4839</v>
      </c>
      <c r="D6364" s="1">
        <v>46099</v>
      </c>
      <c r="E6364" t="s">
        <v>4840</v>
      </c>
      <c r="F6364">
        <v>9</v>
      </c>
      <c r="G6364">
        <v>174</v>
      </c>
      <c r="H6364" t="str">
        <f>VLOOKUP(G6364,[1]OPERADORES!$A:$B,2,0)</f>
        <v>MIRIÃ LOBATO RODRIGUES</v>
      </c>
      <c r="I6364" t="s">
        <v>21</v>
      </c>
      <c r="J6364" t="s">
        <v>66</v>
      </c>
      <c r="K6364" t="s">
        <v>1742</v>
      </c>
      <c r="L6364">
        <v>23602</v>
      </c>
      <c r="M6364" t="s">
        <v>215</v>
      </c>
      <c r="O6364" t="s">
        <v>11</v>
      </c>
      <c r="P6364">
        <v>5403</v>
      </c>
      <c r="Q6364">
        <v>27</v>
      </c>
      <c r="R6364">
        <v>36.9</v>
      </c>
      <c r="S6364">
        <v>996.3</v>
      </c>
      <c r="T6364">
        <v>789.75</v>
      </c>
      <c r="U6364">
        <v>20.73</v>
      </c>
      <c r="V6364" t="str">
        <f>VLOOKUP(L6364,'[2]tabela de preços'!$A:$D,4,0)</f>
        <v>SHERWIN WILLIAMS</v>
      </c>
      <c r="W6364" t="str">
        <f>VLOOKUP(L6364,'[2]tabela de preços'!$A:$F,6,0)</f>
        <v>VERNIZ AUTOMOTIVO</v>
      </c>
      <c r="X6364" t="str">
        <f>VLOOKUP(L6364,'[2]tabela de preços'!$A:$G,7,0)</f>
        <v>AUTOMOTIVO</v>
      </c>
    </row>
    <row r="6365" spans="1:24" x14ac:dyDescent="0.3">
      <c r="A6365" t="s">
        <v>1739</v>
      </c>
      <c r="C6365" t="s">
        <v>4839</v>
      </c>
      <c r="D6365" s="1">
        <v>46099</v>
      </c>
      <c r="E6365" t="s">
        <v>4840</v>
      </c>
      <c r="F6365">
        <v>9</v>
      </c>
      <c r="G6365">
        <v>174</v>
      </c>
      <c r="H6365" t="str">
        <f>VLOOKUP(G6365,[1]OPERADORES!$A:$B,2,0)</f>
        <v>MIRIÃ LOBATO RODRIGUES</v>
      </c>
      <c r="I6365" t="s">
        <v>21</v>
      </c>
      <c r="J6365" t="s">
        <v>66</v>
      </c>
      <c r="K6365" t="s">
        <v>1742</v>
      </c>
      <c r="L6365">
        <v>20431</v>
      </c>
      <c r="M6365" t="s">
        <v>202</v>
      </c>
      <c r="O6365" t="s">
        <v>11</v>
      </c>
      <c r="P6365">
        <v>5403</v>
      </c>
      <c r="Q6365">
        <v>54</v>
      </c>
      <c r="R6365">
        <v>37.9</v>
      </c>
      <c r="S6365" s="2">
        <v>2046.6</v>
      </c>
      <c r="T6365" s="2">
        <v>1634.04</v>
      </c>
      <c r="U6365">
        <v>20.16</v>
      </c>
      <c r="V6365" t="str">
        <f>VLOOKUP(L6365,'[2]tabela de preços'!$A:$D,4,0)</f>
        <v>SHERWIN WILLIAMS</v>
      </c>
      <c r="W6365" t="str">
        <f>VLOOKUP(L6365,'[2]tabela de preços'!$A:$F,6,0)</f>
        <v>VERNIZ AUTOMOTIVO</v>
      </c>
      <c r="X6365" t="str">
        <f>VLOOKUP(L6365,'[2]tabela de preços'!$A:$G,7,0)</f>
        <v>AUTOMOTIVO</v>
      </c>
    </row>
    <row r="6366" spans="1:24" x14ac:dyDescent="0.3">
      <c r="A6366" t="s">
        <v>1739</v>
      </c>
      <c r="C6366" t="s">
        <v>4839</v>
      </c>
      <c r="D6366" s="1">
        <v>46099</v>
      </c>
      <c r="E6366" t="s">
        <v>4840</v>
      </c>
      <c r="F6366">
        <v>9</v>
      </c>
      <c r="G6366">
        <v>174</v>
      </c>
      <c r="H6366" t="str">
        <f>VLOOKUP(G6366,[1]OPERADORES!$A:$B,2,0)</f>
        <v>MIRIÃ LOBATO RODRIGUES</v>
      </c>
      <c r="I6366" t="s">
        <v>21</v>
      </c>
      <c r="J6366" t="s">
        <v>66</v>
      </c>
      <c r="K6366" t="s">
        <v>1742</v>
      </c>
      <c r="L6366">
        <v>24247</v>
      </c>
      <c r="M6366" t="s">
        <v>160</v>
      </c>
      <c r="O6366" t="s">
        <v>11</v>
      </c>
      <c r="P6366">
        <v>5403</v>
      </c>
      <c r="Q6366">
        <v>24</v>
      </c>
      <c r="R6366">
        <v>20.9</v>
      </c>
      <c r="S6366">
        <v>501.6</v>
      </c>
      <c r="T6366">
        <v>404.88</v>
      </c>
      <c r="U6366">
        <v>19.28</v>
      </c>
      <c r="V6366" t="str">
        <f>VLOOKUP(L6366,'[2]tabela de preços'!$A:$D,4,0)</f>
        <v>SHERWIN WILLIAMS</v>
      </c>
      <c r="W6366" t="str">
        <f>VLOOKUP(L6366,'[2]tabela de preços'!$A:$F,6,0)</f>
        <v>PRIMER AUTOMOTIVO</v>
      </c>
      <c r="X6366" t="str">
        <f>VLOOKUP(L6366,'[2]tabela de preços'!$A:$G,7,0)</f>
        <v>AUTOMOTIVO</v>
      </c>
    </row>
    <row r="6367" spans="1:24" x14ac:dyDescent="0.3">
      <c r="A6367" t="s">
        <v>1739</v>
      </c>
      <c r="C6367" t="s">
        <v>4839</v>
      </c>
      <c r="D6367" s="1">
        <v>46099</v>
      </c>
      <c r="E6367" t="s">
        <v>4840</v>
      </c>
      <c r="F6367">
        <v>9</v>
      </c>
      <c r="G6367">
        <v>174</v>
      </c>
      <c r="H6367" t="str">
        <f>VLOOKUP(G6367,[1]OPERADORES!$A:$B,2,0)</f>
        <v>MIRIÃ LOBATO RODRIGUES</v>
      </c>
      <c r="I6367" t="s">
        <v>21</v>
      </c>
      <c r="J6367" t="s">
        <v>66</v>
      </c>
      <c r="K6367" t="s">
        <v>1742</v>
      </c>
      <c r="L6367">
        <v>84560</v>
      </c>
      <c r="M6367" t="s">
        <v>118</v>
      </c>
      <c r="O6367" t="s">
        <v>11</v>
      </c>
      <c r="P6367">
        <v>5102</v>
      </c>
      <c r="Q6367">
        <v>20</v>
      </c>
      <c r="R6367">
        <v>49.89</v>
      </c>
      <c r="S6367">
        <v>997.8</v>
      </c>
      <c r="T6367">
        <v>822.6</v>
      </c>
      <c r="U6367">
        <v>17.559999999999999</v>
      </c>
      <c r="V6367" t="str">
        <f>VLOOKUP(L6367,'[2]tabela de preços'!$A:$D,4,0)</f>
        <v>BRASILUX</v>
      </c>
      <c r="W6367" t="str">
        <f>VLOOKUP(L6367,'[2]tabela de preços'!$A:$F,6,0)</f>
        <v>THINNER DE LIMPEZA</v>
      </c>
      <c r="X6367" t="str">
        <f>VLOOKUP(L6367,'[2]tabela de preços'!$A:$G,7,0)</f>
        <v>THINNER</v>
      </c>
    </row>
    <row r="6368" spans="1:24" x14ac:dyDescent="0.3">
      <c r="A6368" t="s">
        <v>1739</v>
      </c>
      <c r="C6368" t="s">
        <v>4839</v>
      </c>
      <c r="D6368" s="1">
        <v>46099</v>
      </c>
      <c r="E6368" t="s">
        <v>4840</v>
      </c>
      <c r="F6368">
        <v>9</v>
      </c>
      <c r="G6368">
        <v>174</v>
      </c>
      <c r="H6368" t="str">
        <f>VLOOKUP(G6368,[1]OPERADORES!$A:$B,2,0)</f>
        <v>MIRIÃ LOBATO RODRIGUES</v>
      </c>
      <c r="I6368" t="s">
        <v>21</v>
      </c>
      <c r="J6368" t="s">
        <v>66</v>
      </c>
      <c r="K6368" t="s">
        <v>1742</v>
      </c>
      <c r="L6368">
        <v>20414</v>
      </c>
      <c r="M6368" t="s">
        <v>112</v>
      </c>
      <c r="O6368" t="s">
        <v>11</v>
      </c>
      <c r="P6368">
        <v>5102</v>
      </c>
      <c r="Q6368">
        <v>20</v>
      </c>
      <c r="R6368">
        <v>23.71</v>
      </c>
      <c r="S6368">
        <v>474.2</v>
      </c>
      <c r="T6368">
        <v>360</v>
      </c>
      <c r="U6368">
        <v>24.08</v>
      </c>
      <c r="V6368" t="str">
        <f>VLOOKUP(L6368,'[2]tabela de preços'!$A:$D,4,0)</f>
        <v>SHERWIN WILLIAMS</v>
      </c>
      <c r="W6368" t="str">
        <f>VLOOKUP(L6368,'[2]tabela de preços'!$A:$F,6,0)</f>
        <v>DILUENTE</v>
      </c>
      <c r="X6368" t="str">
        <f>VLOOKUP(L6368,'[2]tabela de preços'!$A:$G,7,0)</f>
        <v>AUTOMOTIVO</v>
      </c>
    </row>
    <row r="6369" spans="1:24" x14ac:dyDescent="0.3">
      <c r="A6369" t="s">
        <v>3823</v>
      </c>
      <c r="C6369" t="s">
        <v>4841</v>
      </c>
      <c r="D6369" s="1">
        <v>46100</v>
      </c>
      <c r="E6369" t="s">
        <v>4842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397</v>
      </c>
      <c r="K6369" t="s">
        <v>3826</v>
      </c>
      <c r="L6369">
        <v>84034</v>
      </c>
      <c r="M6369" t="s">
        <v>890</v>
      </c>
      <c r="O6369" t="s">
        <v>11</v>
      </c>
      <c r="P6369">
        <v>5102</v>
      </c>
      <c r="Q6369">
        <v>4</v>
      </c>
      <c r="R6369">
        <v>26</v>
      </c>
      <c r="S6369">
        <v>104</v>
      </c>
      <c r="T6369">
        <v>76.239999999999995</v>
      </c>
      <c r="U6369">
        <v>26.69</v>
      </c>
      <c r="V6369" t="str">
        <f>VLOOKUP(L6369,'[2]tabela de preços'!$A:$D,4,0)</f>
        <v>BRASILUX</v>
      </c>
      <c r="W6369" t="str">
        <f>VLOOKUP(L6369,'[2]tabela de preços'!$A:$F,6,0)</f>
        <v>MASSA CORRIDA / ACRÍLICA</v>
      </c>
      <c r="X6369" t="str">
        <f>VLOOKUP(L6369,'[2]tabela de preços'!$A:$G,7,0)</f>
        <v>IMOBILIÁRIO</v>
      </c>
    </row>
    <row r="6370" spans="1:24" x14ac:dyDescent="0.3">
      <c r="A6370" t="s">
        <v>2699</v>
      </c>
      <c r="C6370" t="s">
        <v>4843</v>
      </c>
      <c r="D6370" s="1">
        <v>46099</v>
      </c>
      <c r="E6370" t="s">
        <v>4844</v>
      </c>
      <c r="F6370">
        <v>9</v>
      </c>
      <c r="G6370">
        <v>174</v>
      </c>
      <c r="H6370" t="str">
        <f>VLOOKUP(G6370,[1]OPERADORES!$A:$B,2,0)</f>
        <v>MIRIÃ LOBATO RODRIGUES</v>
      </c>
      <c r="I6370" t="s">
        <v>21</v>
      </c>
      <c r="J6370" t="s">
        <v>587</v>
      </c>
      <c r="K6370" t="s">
        <v>2477</v>
      </c>
      <c r="L6370">
        <v>24248</v>
      </c>
      <c r="M6370" t="s">
        <v>107</v>
      </c>
      <c r="O6370" t="s">
        <v>11</v>
      </c>
      <c r="P6370">
        <v>5102</v>
      </c>
      <c r="Q6370">
        <v>24</v>
      </c>
      <c r="R6370">
        <v>7.9</v>
      </c>
      <c r="S6370">
        <v>189.6</v>
      </c>
      <c r="T6370">
        <v>156</v>
      </c>
      <c r="U6370">
        <v>17.72</v>
      </c>
      <c r="V6370" t="str">
        <f>VLOOKUP(L6370,'[2]tabela de preços'!$A:$D,4,0)</f>
        <v>SHERWIN WILLIAMS</v>
      </c>
      <c r="W6370" t="str">
        <f>VLOOKUP(L6370,'[2]tabela de preços'!$A:$F,6,0)</f>
        <v>PRIMER AUTOMOTIVO</v>
      </c>
      <c r="X6370" t="str">
        <f>VLOOKUP(L6370,'[2]tabela de preços'!$A:$G,7,0)</f>
        <v>AUTOMOTIVO</v>
      </c>
    </row>
    <row r="6371" spans="1:24" x14ac:dyDescent="0.3">
      <c r="A6371" t="s">
        <v>2699</v>
      </c>
      <c r="C6371" t="s">
        <v>4843</v>
      </c>
      <c r="D6371" s="1">
        <v>46099</v>
      </c>
      <c r="E6371" t="s">
        <v>4844</v>
      </c>
      <c r="F6371">
        <v>9</v>
      </c>
      <c r="G6371">
        <v>174</v>
      </c>
      <c r="H6371" t="str">
        <f>VLOOKUP(G6371,[1]OPERADORES!$A:$B,2,0)</f>
        <v>MIRIÃ LOBATO RODRIGUES</v>
      </c>
      <c r="I6371" t="s">
        <v>21</v>
      </c>
      <c r="J6371" t="s">
        <v>587</v>
      </c>
      <c r="K6371" t="s">
        <v>2477</v>
      </c>
      <c r="L6371">
        <v>20817</v>
      </c>
      <c r="M6371" t="s">
        <v>153</v>
      </c>
      <c r="O6371" t="s">
        <v>11</v>
      </c>
      <c r="P6371">
        <v>5102</v>
      </c>
      <c r="Q6371">
        <v>12</v>
      </c>
      <c r="R6371">
        <v>24.53</v>
      </c>
      <c r="S6371">
        <v>294.36</v>
      </c>
      <c r="T6371">
        <v>223.44</v>
      </c>
      <c r="U6371">
        <v>24.09</v>
      </c>
      <c r="V6371" t="str">
        <f>VLOOKUP(L6371,'[2]tabela de preços'!$A:$D,4,0)</f>
        <v>AUTO AMERICA</v>
      </c>
      <c r="W6371" t="str">
        <f>VLOOKUP(L6371,'[2]tabela de preços'!$A:$F,6,0)</f>
        <v>MASSA DE POLIR</v>
      </c>
      <c r="X6371" t="str">
        <f>VLOOKUP(L6371,'[2]tabela de preços'!$A:$G,7,0)</f>
        <v>AUTOMOTIVO</v>
      </c>
    </row>
    <row r="6372" spans="1:24" x14ac:dyDescent="0.3">
      <c r="A6372" t="s">
        <v>2699</v>
      </c>
      <c r="C6372" t="s">
        <v>4843</v>
      </c>
      <c r="D6372" s="1">
        <v>46099</v>
      </c>
      <c r="E6372" t="s">
        <v>4844</v>
      </c>
      <c r="F6372">
        <v>9</v>
      </c>
      <c r="G6372">
        <v>174</v>
      </c>
      <c r="H6372" t="str">
        <f>VLOOKUP(G6372,[1]OPERADORES!$A:$B,2,0)</f>
        <v>MIRIÃ LOBATO RODRIGUES</v>
      </c>
      <c r="I6372" t="s">
        <v>21</v>
      </c>
      <c r="J6372" t="s">
        <v>587</v>
      </c>
      <c r="K6372" t="s">
        <v>2477</v>
      </c>
      <c r="L6372">
        <v>20525</v>
      </c>
      <c r="M6372" t="s">
        <v>137</v>
      </c>
      <c r="O6372" t="s">
        <v>11</v>
      </c>
      <c r="P6372">
        <v>5102</v>
      </c>
      <c r="Q6372">
        <v>12</v>
      </c>
      <c r="R6372">
        <v>13.65</v>
      </c>
      <c r="S6372">
        <v>163.80000000000001</v>
      </c>
      <c r="T6372">
        <v>124.32</v>
      </c>
      <c r="U6372">
        <v>24.1</v>
      </c>
      <c r="V6372" t="str">
        <f>VLOOKUP(L6372,'[2]tabela de preços'!$A:$D,4,0)</f>
        <v>SHERWIN WILLIAMS</v>
      </c>
      <c r="W6372" t="str">
        <f>VLOOKUP(L6372,'[2]tabela de preços'!$A:$F,6,0)</f>
        <v>MASSA DE PEQUENOS REPAROS</v>
      </c>
      <c r="X6372" t="str">
        <f>VLOOKUP(L6372,'[2]tabela de preços'!$A:$G,7,0)</f>
        <v>AUTOMOTIVO</v>
      </c>
    </row>
    <row r="6373" spans="1:24" x14ac:dyDescent="0.3">
      <c r="A6373" t="s">
        <v>2699</v>
      </c>
      <c r="C6373" t="s">
        <v>4843</v>
      </c>
      <c r="D6373" s="1">
        <v>46099</v>
      </c>
      <c r="E6373" t="s">
        <v>4844</v>
      </c>
      <c r="F6373">
        <v>9</v>
      </c>
      <c r="G6373">
        <v>174</v>
      </c>
      <c r="H6373" t="str">
        <f>VLOOKUP(G6373,[1]OPERADORES!$A:$B,2,0)</f>
        <v>MIRIÃ LOBATO RODRIGUES</v>
      </c>
      <c r="I6373" t="s">
        <v>21</v>
      </c>
      <c r="J6373" t="s">
        <v>587</v>
      </c>
      <c r="K6373" t="s">
        <v>2477</v>
      </c>
      <c r="L6373">
        <v>24247</v>
      </c>
      <c r="M6373" t="s">
        <v>160</v>
      </c>
      <c r="O6373" t="s">
        <v>11</v>
      </c>
      <c r="P6373">
        <v>5403</v>
      </c>
      <c r="Q6373">
        <v>24</v>
      </c>
      <c r="R6373">
        <v>20.9</v>
      </c>
      <c r="S6373">
        <v>501.6</v>
      </c>
      <c r="T6373">
        <v>404.88</v>
      </c>
      <c r="U6373">
        <v>19.28</v>
      </c>
      <c r="V6373" t="str">
        <f>VLOOKUP(L6373,'[2]tabela de preços'!$A:$D,4,0)</f>
        <v>SHERWIN WILLIAMS</v>
      </c>
      <c r="W6373" t="str">
        <f>VLOOKUP(L6373,'[2]tabela de preços'!$A:$F,6,0)</f>
        <v>PRIMER AUTOMOTIVO</v>
      </c>
      <c r="X6373" t="str">
        <f>VLOOKUP(L6373,'[2]tabela de preços'!$A:$G,7,0)</f>
        <v>AUTOMOTIVO</v>
      </c>
    </row>
    <row r="6374" spans="1:24" x14ac:dyDescent="0.3">
      <c r="A6374" t="s">
        <v>3987</v>
      </c>
      <c r="B6374" t="s">
        <v>3988</v>
      </c>
      <c r="C6374" t="s">
        <v>4845</v>
      </c>
      <c r="D6374" s="1">
        <v>46099</v>
      </c>
      <c r="E6374" t="s">
        <v>4846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621</v>
      </c>
      <c r="K6374" t="s">
        <v>3991</v>
      </c>
      <c r="L6374">
        <v>85287</v>
      </c>
      <c r="M6374" t="s">
        <v>2235</v>
      </c>
      <c r="O6374" t="s">
        <v>11</v>
      </c>
      <c r="P6374">
        <v>5403</v>
      </c>
      <c r="Q6374">
        <v>2</v>
      </c>
      <c r="R6374">
        <v>100.25</v>
      </c>
      <c r="S6374">
        <v>200.5</v>
      </c>
      <c r="T6374">
        <v>148.68</v>
      </c>
      <c r="U6374">
        <v>25.85</v>
      </c>
      <c r="V6374" t="str">
        <f>VLOOKUP(L6374,'[2]tabela de preços'!$A:$D,4,0)</f>
        <v>BRASILUX</v>
      </c>
      <c r="W6374" t="str">
        <f>VLOOKUP(L6374,'[2]tabela de preços'!$A:$F,6,0)</f>
        <v>ESMALTES</v>
      </c>
      <c r="X6374" t="str">
        <f>VLOOKUP(L6374,'[2]tabela de preços'!$A:$G,7,0)</f>
        <v>INDUSTRIAL</v>
      </c>
    </row>
    <row r="6375" spans="1:24" x14ac:dyDescent="0.3">
      <c r="A6375" t="s">
        <v>3987</v>
      </c>
      <c r="B6375" t="s">
        <v>3988</v>
      </c>
      <c r="C6375" t="s">
        <v>4847</v>
      </c>
      <c r="D6375" s="1">
        <v>46099</v>
      </c>
      <c r="E6375" t="s">
        <v>4848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621</v>
      </c>
      <c r="K6375" t="s">
        <v>3991</v>
      </c>
      <c r="L6375">
        <v>85300</v>
      </c>
      <c r="M6375" t="s">
        <v>2163</v>
      </c>
      <c r="O6375" t="s">
        <v>11</v>
      </c>
      <c r="P6375">
        <v>5403</v>
      </c>
      <c r="Q6375">
        <v>1</v>
      </c>
      <c r="R6375">
        <v>100</v>
      </c>
      <c r="S6375">
        <v>100</v>
      </c>
      <c r="T6375">
        <v>74.34</v>
      </c>
      <c r="U6375">
        <v>25.66</v>
      </c>
      <c r="V6375" t="str">
        <f>VLOOKUP(L6375,'[2]tabela de preços'!$A:$D,4,0)</f>
        <v>BRASILUX</v>
      </c>
      <c r="W6375" t="str">
        <f>VLOOKUP(L6375,'[2]tabela de preços'!$A:$F,6,0)</f>
        <v>ESMALTES</v>
      </c>
      <c r="X6375" t="str">
        <f>VLOOKUP(L6375,'[2]tabela de preços'!$A:$G,7,0)</f>
        <v>INDUSTRIAL</v>
      </c>
    </row>
    <row r="6376" spans="1:24" x14ac:dyDescent="0.3">
      <c r="A6376" t="s">
        <v>1836</v>
      </c>
      <c r="C6376" t="s">
        <v>4849</v>
      </c>
      <c r="D6376" s="1">
        <v>46100</v>
      </c>
      <c r="E6376" t="s">
        <v>4850</v>
      </c>
      <c r="F6376">
        <v>9</v>
      </c>
      <c r="G6376">
        <v>174</v>
      </c>
      <c r="H6376" t="str">
        <f>VLOOKUP(G6376,[1]OPERADORES!$A:$B,2,0)</f>
        <v>MIRIÃ LOBATO RODRIGUES</v>
      </c>
      <c r="I6376" t="s">
        <v>21</v>
      </c>
      <c r="J6376" t="s">
        <v>363</v>
      </c>
      <c r="K6376" t="s">
        <v>1839</v>
      </c>
      <c r="L6376">
        <v>85424</v>
      </c>
      <c r="M6376" t="s">
        <v>2644</v>
      </c>
      <c r="O6376" t="s">
        <v>11</v>
      </c>
      <c r="P6376">
        <v>5102</v>
      </c>
      <c r="Q6376">
        <v>1</v>
      </c>
      <c r="R6376">
        <v>530.51</v>
      </c>
      <c r="S6376">
        <v>530.51</v>
      </c>
      <c r="T6376">
        <v>378.26</v>
      </c>
      <c r="U6376">
        <v>28.7</v>
      </c>
      <c r="V6376" t="str">
        <f>VLOOKUP(L6376,'[2]tabela de preços'!$A:$D,4,0)</f>
        <v>BRASILUX</v>
      </c>
      <c r="W6376" t="str">
        <f>VLOOKUP(L6376,'[2]tabela de preços'!$A:$F,6,0)</f>
        <v>TINTA EM PÓ</v>
      </c>
      <c r="X6376" t="str">
        <f>VLOOKUP(L6376,'[2]tabela de preços'!$A:$G,7,0)</f>
        <v>INDUSTRIAL</v>
      </c>
    </row>
    <row r="6377" spans="1:24" x14ac:dyDescent="0.3">
      <c r="A6377" t="s">
        <v>4851</v>
      </c>
      <c r="C6377" t="s">
        <v>4852</v>
      </c>
      <c r="D6377" s="1">
        <v>46100</v>
      </c>
      <c r="E6377" t="s">
        <v>4853</v>
      </c>
      <c r="F6377">
        <v>9</v>
      </c>
      <c r="G6377">
        <v>231</v>
      </c>
      <c r="H6377" t="str">
        <f>VLOOKUP(G6377,[1]OPERADORES!$A:$B,2,0)</f>
        <v>EDIJANE</v>
      </c>
      <c r="I6377" t="s">
        <v>21</v>
      </c>
      <c r="J6377" t="s">
        <v>2886</v>
      </c>
      <c r="K6377" t="s">
        <v>4854</v>
      </c>
      <c r="L6377">
        <v>85321</v>
      </c>
      <c r="M6377" t="s">
        <v>1063</v>
      </c>
      <c r="O6377" t="s">
        <v>11</v>
      </c>
      <c r="P6377">
        <v>5102</v>
      </c>
      <c r="Q6377">
        <v>1</v>
      </c>
      <c r="R6377">
        <v>653.23</v>
      </c>
      <c r="S6377">
        <v>653.23</v>
      </c>
      <c r="T6377">
        <v>465.76</v>
      </c>
      <c r="U6377">
        <v>28.7</v>
      </c>
      <c r="V6377" t="str">
        <f>VLOOKUP(L6377,'[2]tabela de preços'!$A:$D,4,0)</f>
        <v>BRASILUX</v>
      </c>
      <c r="W6377" t="str">
        <f>VLOOKUP(L6377,'[2]tabela de preços'!$A:$F,6,0)</f>
        <v>TINTA EM PÓ</v>
      </c>
      <c r="X6377" t="str">
        <f>VLOOKUP(L6377,'[2]tabela de preços'!$A:$G,7,0)</f>
        <v>INDUSTRIAL</v>
      </c>
    </row>
    <row r="6378" spans="1:24" x14ac:dyDescent="0.3">
      <c r="A6378" t="s">
        <v>4851</v>
      </c>
      <c r="C6378" t="s">
        <v>4852</v>
      </c>
      <c r="D6378" s="1">
        <v>46100</v>
      </c>
      <c r="E6378" t="s">
        <v>4853</v>
      </c>
      <c r="F6378">
        <v>9</v>
      </c>
      <c r="G6378">
        <v>231</v>
      </c>
      <c r="H6378" t="str">
        <f>VLOOKUP(G6378,[1]OPERADORES!$A:$B,2,0)</f>
        <v>EDIJANE</v>
      </c>
      <c r="I6378" t="s">
        <v>21</v>
      </c>
      <c r="J6378" t="s">
        <v>2886</v>
      </c>
      <c r="K6378" t="s">
        <v>4854</v>
      </c>
      <c r="L6378">
        <v>85318</v>
      </c>
      <c r="M6378" t="s">
        <v>258</v>
      </c>
      <c r="O6378" t="s">
        <v>11</v>
      </c>
      <c r="P6378">
        <v>5102</v>
      </c>
      <c r="Q6378">
        <v>1</v>
      </c>
      <c r="R6378">
        <v>819</v>
      </c>
      <c r="S6378">
        <v>819</v>
      </c>
      <c r="T6378">
        <v>583.96</v>
      </c>
      <c r="U6378">
        <v>28.7</v>
      </c>
      <c r="V6378" t="str">
        <f>VLOOKUP(L6378,'[2]tabela de preços'!$A:$D,4,0)</f>
        <v>BRASILUX</v>
      </c>
      <c r="W6378" t="str">
        <f>VLOOKUP(L6378,'[2]tabela de preços'!$A:$F,6,0)</f>
        <v>TINTA EM PÓ</v>
      </c>
      <c r="X6378" t="str">
        <f>VLOOKUP(L6378,'[2]tabela de preços'!$A:$G,7,0)</f>
        <v>INDUSTRIAL</v>
      </c>
    </row>
    <row r="6379" spans="1:24" x14ac:dyDescent="0.3">
      <c r="A6379" t="s">
        <v>4851</v>
      </c>
      <c r="C6379" t="s">
        <v>4852</v>
      </c>
      <c r="D6379" s="1">
        <v>46100</v>
      </c>
      <c r="E6379" t="s">
        <v>4853</v>
      </c>
      <c r="F6379">
        <v>9</v>
      </c>
      <c r="G6379">
        <v>231</v>
      </c>
      <c r="H6379" t="str">
        <f>VLOOKUP(G6379,[1]OPERADORES!$A:$B,2,0)</f>
        <v>EDIJANE</v>
      </c>
      <c r="I6379" t="s">
        <v>21</v>
      </c>
      <c r="J6379" t="s">
        <v>2886</v>
      </c>
      <c r="K6379" t="s">
        <v>4854</v>
      </c>
      <c r="L6379">
        <v>85401</v>
      </c>
      <c r="M6379" t="s">
        <v>261</v>
      </c>
      <c r="O6379" t="s">
        <v>11</v>
      </c>
      <c r="P6379">
        <v>5102</v>
      </c>
      <c r="Q6379">
        <v>1</v>
      </c>
      <c r="R6379">
        <v>500</v>
      </c>
      <c r="S6379">
        <v>500</v>
      </c>
      <c r="T6379">
        <v>451.64</v>
      </c>
      <c r="U6379">
        <v>9.67</v>
      </c>
      <c r="V6379" t="str">
        <f>VLOOKUP(L6379,'[2]tabela de preços'!$A:$D,4,0)</f>
        <v>BRASILUX</v>
      </c>
      <c r="W6379" t="str">
        <f>VLOOKUP(L6379,'[2]tabela de preços'!$A:$F,6,0)</f>
        <v>TINTA EM PÓ</v>
      </c>
      <c r="X6379" t="str">
        <f>VLOOKUP(L6379,'[2]tabela de preços'!$A:$G,7,0)</f>
        <v>INDUSTRIAL</v>
      </c>
    </row>
    <row r="6380" spans="1:24" x14ac:dyDescent="0.3">
      <c r="A6380" t="s">
        <v>1918</v>
      </c>
      <c r="C6380" t="s">
        <v>4855</v>
      </c>
      <c r="D6380" s="1">
        <v>46099</v>
      </c>
      <c r="E6380" t="s">
        <v>4856</v>
      </c>
      <c r="F6380">
        <v>9</v>
      </c>
      <c r="G6380">
        <v>145</v>
      </c>
      <c r="H6380" t="str">
        <f>VLOOKUP(G6380,[1]OPERADORES!$A:$B,2,0)</f>
        <v xml:space="preserve">FABRICIA </v>
      </c>
      <c r="I6380" t="s">
        <v>21</v>
      </c>
      <c r="J6380" t="s">
        <v>1235</v>
      </c>
      <c r="K6380" t="s">
        <v>1921</v>
      </c>
      <c r="L6380">
        <v>84721</v>
      </c>
      <c r="M6380" t="s">
        <v>1917</v>
      </c>
      <c r="O6380" t="s">
        <v>11</v>
      </c>
      <c r="P6380">
        <v>5403</v>
      </c>
      <c r="Q6380">
        <v>1</v>
      </c>
      <c r="R6380">
        <v>76.92</v>
      </c>
      <c r="S6380">
        <v>76.92</v>
      </c>
      <c r="T6380">
        <v>58.38</v>
      </c>
      <c r="U6380">
        <v>24.1</v>
      </c>
      <c r="V6380" t="str">
        <f>VLOOKUP(L6380,'[2]tabela de preços'!$A:$D,4,0)</f>
        <v>BRASILUX</v>
      </c>
      <c r="W6380" t="str">
        <f>VLOOKUP(L6380,'[2]tabela de preços'!$A:$F,6,0)</f>
        <v>ESMALTES</v>
      </c>
      <c r="X6380" t="str">
        <f>VLOOKUP(L6380,'[2]tabela de preços'!$A:$G,7,0)</f>
        <v>INDUSTRIAL</v>
      </c>
    </row>
    <row r="6381" spans="1:24" x14ac:dyDescent="0.3">
      <c r="A6381" t="s">
        <v>1918</v>
      </c>
      <c r="C6381" t="s">
        <v>4855</v>
      </c>
      <c r="D6381" s="1">
        <v>46099</v>
      </c>
      <c r="E6381" t="s">
        <v>4856</v>
      </c>
      <c r="F6381">
        <v>9</v>
      </c>
      <c r="G6381">
        <v>145</v>
      </c>
      <c r="H6381" t="str">
        <f>VLOOKUP(G6381,[1]OPERADORES!$A:$B,2,0)</f>
        <v xml:space="preserve">FABRICIA </v>
      </c>
      <c r="I6381" t="s">
        <v>21</v>
      </c>
      <c r="J6381" t="s">
        <v>1235</v>
      </c>
      <c r="K6381" t="s">
        <v>1921</v>
      </c>
      <c r="L6381">
        <v>84560</v>
      </c>
      <c r="M6381" t="s">
        <v>118</v>
      </c>
      <c r="O6381" t="s">
        <v>11</v>
      </c>
      <c r="P6381">
        <v>5102</v>
      </c>
      <c r="Q6381">
        <v>1</v>
      </c>
      <c r="R6381">
        <v>49.89</v>
      </c>
      <c r="S6381">
        <v>49.89</v>
      </c>
      <c r="T6381">
        <v>41.13</v>
      </c>
      <c r="U6381">
        <v>17.559999999999999</v>
      </c>
      <c r="V6381" t="str">
        <f>VLOOKUP(L6381,'[2]tabela de preços'!$A:$D,4,0)</f>
        <v>BRASILUX</v>
      </c>
      <c r="W6381" t="str">
        <f>VLOOKUP(L6381,'[2]tabela de preços'!$A:$F,6,0)</f>
        <v>THINNER DE LIMPEZA</v>
      </c>
      <c r="X6381" t="str">
        <f>VLOOKUP(L6381,'[2]tabela de preços'!$A:$G,7,0)</f>
        <v>THINNER</v>
      </c>
    </row>
    <row r="6382" spans="1:24" x14ac:dyDescent="0.3">
      <c r="A6382" t="s">
        <v>4857</v>
      </c>
      <c r="C6382" t="s">
        <v>4858</v>
      </c>
      <c r="D6382" s="1">
        <v>46100</v>
      </c>
      <c r="E6382" t="s">
        <v>4859</v>
      </c>
      <c r="F6382">
        <v>9</v>
      </c>
      <c r="G6382">
        <v>231</v>
      </c>
      <c r="H6382" t="str">
        <f>VLOOKUP(G6382,[1]OPERADORES!$A:$B,2,0)</f>
        <v>EDIJANE</v>
      </c>
      <c r="I6382" t="s">
        <v>126</v>
      </c>
      <c r="J6382" t="s">
        <v>4860</v>
      </c>
      <c r="K6382" t="s">
        <v>4861</v>
      </c>
      <c r="L6382">
        <v>10298</v>
      </c>
      <c r="M6382" t="s">
        <v>85</v>
      </c>
      <c r="O6382" t="s">
        <v>11</v>
      </c>
      <c r="P6382">
        <v>6102</v>
      </c>
      <c r="Q6382">
        <v>10</v>
      </c>
      <c r="R6382">
        <v>56.89</v>
      </c>
      <c r="S6382">
        <v>568.9</v>
      </c>
      <c r="T6382">
        <v>473.8</v>
      </c>
      <c r="U6382">
        <v>16.72</v>
      </c>
      <c r="V6382" t="str">
        <f>VLOOKUP(L6382,'[2]tabela de preços'!$A:$D,4,0)</f>
        <v>ANJO</v>
      </c>
      <c r="W6382" t="str">
        <f>VLOOKUP(L6382,'[2]tabela de preços'!$A:$F,6,0)</f>
        <v>THINNER DE LIMPEZA</v>
      </c>
      <c r="X6382" t="str">
        <f>VLOOKUP(L6382,'[2]tabela de preços'!$A:$G,7,0)</f>
        <v>THINNER</v>
      </c>
    </row>
    <row r="6383" spans="1:24" x14ac:dyDescent="0.3">
      <c r="A6383" t="s">
        <v>2001</v>
      </c>
      <c r="C6383" t="s">
        <v>4862</v>
      </c>
      <c r="D6383" s="1">
        <v>46099</v>
      </c>
      <c r="E6383" t="s">
        <v>4863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1427</v>
      </c>
      <c r="K6383" t="s">
        <v>2004</v>
      </c>
      <c r="L6383">
        <v>23267</v>
      </c>
      <c r="M6383" t="s">
        <v>164</v>
      </c>
      <c r="O6383" t="s">
        <v>11</v>
      </c>
      <c r="P6383">
        <v>5102</v>
      </c>
      <c r="Q6383">
        <v>12</v>
      </c>
      <c r="R6383">
        <v>24.53</v>
      </c>
      <c r="S6383">
        <v>294.36</v>
      </c>
      <c r="T6383">
        <v>223.44</v>
      </c>
      <c r="U6383">
        <v>24.09</v>
      </c>
      <c r="V6383" t="str">
        <f>VLOOKUP(L6383,'[2]tabela de preços'!$A:$D,4,0)</f>
        <v>ANJO</v>
      </c>
      <c r="W6383" t="str">
        <f>VLOOKUP(L6383,'[2]tabela de preços'!$A:$F,6,0)</f>
        <v>MASSA POLIÉSTER</v>
      </c>
      <c r="X6383" t="str">
        <f>VLOOKUP(L6383,'[2]tabela de preços'!$A:$G,7,0)</f>
        <v>AUTOMOTIVO</v>
      </c>
    </row>
    <row r="6384" spans="1:24" x14ac:dyDescent="0.3">
      <c r="A6384" t="s">
        <v>2001</v>
      </c>
      <c r="C6384" t="s">
        <v>4862</v>
      </c>
      <c r="D6384" s="1">
        <v>46099</v>
      </c>
      <c r="E6384" t="s">
        <v>4863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1427</v>
      </c>
      <c r="K6384" t="s">
        <v>2004</v>
      </c>
      <c r="L6384">
        <v>84200</v>
      </c>
      <c r="M6384" t="s">
        <v>1552</v>
      </c>
      <c r="O6384" t="s">
        <v>11</v>
      </c>
      <c r="P6384">
        <v>5403</v>
      </c>
      <c r="Q6384">
        <v>2</v>
      </c>
      <c r="R6384">
        <v>229.31</v>
      </c>
      <c r="S6384">
        <v>458.62</v>
      </c>
      <c r="T6384">
        <v>340.1</v>
      </c>
      <c r="U6384">
        <v>25.84</v>
      </c>
      <c r="V6384" t="str">
        <f>VLOOKUP(L6384,'[2]tabela de preços'!$A:$D,4,0)</f>
        <v>BRASILUX</v>
      </c>
      <c r="W6384" t="str">
        <f>VLOOKUP(L6384,'[2]tabela de preços'!$A:$F,6,0)</f>
        <v>EPOXI</v>
      </c>
      <c r="X6384" t="str">
        <f>VLOOKUP(L6384,'[2]tabela de preços'!$A:$G,7,0)</f>
        <v>INDUSTRIAL</v>
      </c>
    </row>
    <row r="6385" spans="1:24" x14ac:dyDescent="0.3">
      <c r="A6385" t="s">
        <v>2041</v>
      </c>
      <c r="C6385" t="s">
        <v>4864</v>
      </c>
      <c r="D6385" s="1">
        <v>46100</v>
      </c>
      <c r="E6385" t="s">
        <v>4865</v>
      </c>
      <c r="F6385">
        <v>9</v>
      </c>
      <c r="G6385">
        <v>231</v>
      </c>
      <c r="H6385" t="str">
        <f>VLOOKUP(G6385,[1]OPERADORES!$A:$B,2,0)</f>
        <v>EDIJANE</v>
      </c>
      <c r="I6385" t="s">
        <v>21</v>
      </c>
      <c r="J6385" t="s">
        <v>1653</v>
      </c>
      <c r="K6385" t="s">
        <v>2044</v>
      </c>
      <c r="L6385">
        <v>84352</v>
      </c>
      <c r="M6385" t="s">
        <v>3504</v>
      </c>
      <c r="O6385" t="s">
        <v>11</v>
      </c>
      <c r="P6385">
        <v>5403</v>
      </c>
      <c r="Q6385">
        <v>2</v>
      </c>
      <c r="R6385">
        <v>19.850000000000001</v>
      </c>
      <c r="S6385">
        <v>39.700000000000003</v>
      </c>
      <c r="T6385">
        <v>30.12</v>
      </c>
      <c r="U6385">
        <v>24.13</v>
      </c>
      <c r="V6385" t="str">
        <f>VLOOKUP(L6385,'[2]tabela de preços'!$A:$D,4,0)</f>
        <v>BRASILUX</v>
      </c>
      <c r="W6385" t="str">
        <f>VLOOKUP(L6385,'[2]tabela de preços'!$A:$F,6,0)</f>
        <v>ESMALTES</v>
      </c>
      <c r="X6385" t="str">
        <f>VLOOKUP(L6385,'[2]tabela de preços'!$A:$G,7,0)</f>
        <v>INDUSTRIAL</v>
      </c>
    </row>
    <row r="6386" spans="1:24" x14ac:dyDescent="0.3">
      <c r="A6386" t="s">
        <v>2041</v>
      </c>
      <c r="C6386" t="s">
        <v>4864</v>
      </c>
      <c r="D6386" s="1">
        <v>46100</v>
      </c>
      <c r="E6386" t="s">
        <v>4865</v>
      </c>
      <c r="F6386">
        <v>9</v>
      </c>
      <c r="G6386">
        <v>231</v>
      </c>
      <c r="H6386" t="str">
        <f>VLOOKUP(G6386,[1]OPERADORES!$A:$B,2,0)</f>
        <v>EDIJANE</v>
      </c>
      <c r="I6386" t="s">
        <v>21</v>
      </c>
      <c r="J6386" t="s">
        <v>1653</v>
      </c>
      <c r="K6386" t="s">
        <v>2044</v>
      </c>
      <c r="L6386">
        <v>84357</v>
      </c>
      <c r="M6386" t="s">
        <v>580</v>
      </c>
      <c r="O6386" t="s">
        <v>11</v>
      </c>
      <c r="P6386">
        <v>5403</v>
      </c>
      <c r="Q6386">
        <v>2</v>
      </c>
      <c r="R6386">
        <v>21.7</v>
      </c>
      <c r="S6386">
        <v>43.4</v>
      </c>
      <c r="T6386">
        <v>32.94</v>
      </c>
      <c r="U6386">
        <v>24.1</v>
      </c>
      <c r="V6386" t="str">
        <f>VLOOKUP(L6386,'[2]tabela de preços'!$A:$D,4,0)</f>
        <v>BRASILUX</v>
      </c>
      <c r="W6386" t="str">
        <f>VLOOKUP(L6386,'[2]tabela de preços'!$A:$F,6,0)</f>
        <v>ESMALTES</v>
      </c>
      <c r="X6386" t="str">
        <f>VLOOKUP(L6386,'[2]tabela de preços'!$A:$G,7,0)</f>
        <v>INDUSTRIAL</v>
      </c>
    </row>
    <row r="6387" spans="1:24" x14ac:dyDescent="0.3">
      <c r="A6387" t="s">
        <v>2041</v>
      </c>
      <c r="C6387" t="s">
        <v>4864</v>
      </c>
      <c r="D6387" s="1">
        <v>46100</v>
      </c>
      <c r="E6387" t="s">
        <v>4865</v>
      </c>
      <c r="F6387">
        <v>9</v>
      </c>
      <c r="G6387">
        <v>231</v>
      </c>
      <c r="H6387" t="str">
        <f>VLOOKUP(G6387,[1]OPERADORES!$A:$B,2,0)</f>
        <v>EDIJANE</v>
      </c>
      <c r="I6387" t="s">
        <v>21</v>
      </c>
      <c r="J6387" t="s">
        <v>1653</v>
      </c>
      <c r="K6387" t="s">
        <v>2044</v>
      </c>
      <c r="L6387">
        <v>84359</v>
      </c>
      <c r="M6387" t="s">
        <v>2283</v>
      </c>
      <c r="O6387" t="s">
        <v>11</v>
      </c>
      <c r="P6387">
        <v>5403</v>
      </c>
      <c r="Q6387">
        <v>2</v>
      </c>
      <c r="R6387">
        <v>18.13</v>
      </c>
      <c r="S6387">
        <v>36.26</v>
      </c>
      <c r="T6387">
        <v>27.52</v>
      </c>
      <c r="U6387">
        <v>24.1</v>
      </c>
      <c r="V6387" t="str">
        <f>VLOOKUP(L6387,'[2]tabela de preços'!$A:$D,4,0)</f>
        <v>BRASILUX</v>
      </c>
      <c r="W6387" t="str">
        <f>VLOOKUP(L6387,'[2]tabela de preços'!$A:$F,6,0)</f>
        <v>ESMALTES</v>
      </c>
      <c r="X6387" t="str">
        <f>VLOOKUP(L6387,'[2]tabela de preços'!$A:$G,7,0)</f>
        <v>INDUSTRIAL</v>
      </c>
    </row>
    <row r="6388" spans="1:24" x14ac:dyDescent="0.3">
      <c r="A6388" t="s">
        <v>2041</v>
      </c>
      <c r="C6388" t="s">
        <v>4864</v>
      </c>
      <c r="D6388" s="1">
        <v>46100</v>
      </c>
      <c r="E6388" t="s">
        <v>4865</v>
      </c>
      <c r="F6388">
        <v>9</v>
      </c>
      <c r="G6388">
        <v>231</v>
      </c>
      <c r="H6388" t="str">
        <f>VLOOKUP(G6388,[1]OPERADORES!$A:$B,2,0)</f>
        <v>EDIJANE</v>
      </c>
      <c r="I6388" t="s">
        <v>21</v>
      </c>
      <c r="J6388" t="s">
        <v>1653</v>
      </c>
      <c r="K6388" t="s">
        <v>2044</v>
      </c>
      <c r="L6388">
        <v>23602</v>
      </c>
      <c r="M6388" t="s">
        <v>215</v>
      </c>
      <c r="O6388" t="s">
        <v>11</v>
      </c>
      <c r="P6388">
        <v>5403</v>
      </c>
      <c r="Q6388">
        <v>4</v>
      </c>
      <c r="R6388">
        <v>36.9</v>
      </c>
      <c r="S6388">
        <v>147.6</v>
      </c>
      <c r="T6388">
        <v>117</v>
      </c>
      <c r="U6388">
        <v>20.73</v>
      </c>
      <c r="V6388" t="str">
        <f>VLOOKUP(L6388,'[2]tabela de preços'!$A:$D,4,0)</f>
        <v>SHERWIN WILLIAMS</v>
      </c>
      <c r="W6388" t="str">
        <f>VLOOKUP(L6388,'[2]tabela de preços'!$A:$F,6,0)</f>
        <v>VERNIZ AUTOMOTIVO</v>
      </c>
      <c r="X6388" t="str">
        <f>VLOOKUP(L6388,'[2]tabela de preços'!$A:$G,7,0)</f>
        <v>AUTOMOTIVO</v>
      </c>
    </row>
    <row r="6389" spans="1:24" x14ac:dyDescent="0.3">
      <c r="A6389" t="s">
        <v>2041</v>
      </c>
      <c r="C6389" t="s">
        <v>4864</v>
      </c>
      <c r="D6389" s="1">
        <v>46100</v>
      </c>
      <c r="E6389" t="s">
        <v>4865</v>
      </c>
      <c r="F6389">
        <v>9</v>
      </c>
      <c r="G6389">
        <v>231</v>
      </c>
      <c r="H6389" t="str">
        <f>VLOOKUP(G6389,[1]OPERADORES!$A:$B,2,0)</f>
        <v>EDIJANE</v>
      </c>
      <c r="I6389" t="s">
        <v>21</v>
      </c>
      <c r="J6389" t="s">
        <v>1653</v>
      </c>
      <c r="K6389" t="s">
        <v>2044</v>
      </c>
      <c r="L6389">
        <v>84226</v>
      </c>
      <c r="M6389" t="s">
        <v>3662</v>
      </c>
      <c r="O6389" t="s">
        <v>11</v>
      </c>
      <c r="P6389">
        <v>5403</v>
      </c>
      <c r="Q6389">
        <v>3</v>
      </c>
      <c r="R6389">
        <v>21.49</v>
      </c>
      <c r="S6389">
        <v>64.47</v>
      </c>
      <c r="T6389">
        <v>48.93</v>
      </c>
      <c r="U6389">
        <v>24.1</v>
      </c>
      <c r="V6389" t="str">
        <f>VLOOKUP(L6389,'[2]tabela de preços'!$A:$D,4,0)</f>
        <v>BRASILUX</v>
      </c>
      <c r="W6389" t="str">
        <f>VLOOKUP(L6389,'[2]tabela de preços'!$A:$F,6,0)</f>
        <v>LINHA MOVELEIRA</v>
      </c>
      <c r="X6389" t="str">
        <f>VLOOKUP(L6389,'[2]tabela de preços'!$A:$G,7,0)</f>
        <v>MOVELEIRA</v>
      </c>
    </row>
    <row r="6390" spans="1:24" x14ac:dyDescent="0.3">
      <c r="A6390" t="s">
        <v>4866</v>
      </c>
      <c r="C6390" t="s">
        <v>4867</v>
      </c>
      <c r="D6390" s="1">
        <v>46099</v>
      </c>
      <c r="E6390" t="s">
        <v>4868</v>
      </c>
      <c r="F6390">
        <v>9</v>
      </c>
      <c r="G6390">
        <v>145</v>
      </c>
      <c r="H6390" t="str">
        <f>VLOOKUP(G6390,[1]OPERADORES!$A:$B,2,0)</f>
        <v xml:space="preserve">FABRICIA </v>
      </c>
      <c r="I6390" t="s">
        <v>2209</v>
      </c>
      <c r="J6390" t="s">
        <v>4869</v>
      </c>
      <c r="K6390" t="s">
        <v>4870</v>
      </c>
      <c r="L6390">
        <v>23362</v>
      </c>
      <c r="M6390" t="s">
        <v>4871</v>
      </c>
      <c r="O6390" t="s">
        <v>11</v>
      </c>
      <c r="P6390">
        <v>6403</v>
      </c>
      <c r="Q6390">
        <v>1</v>
      </c>
      <c r="R6390">
        <v>28.22</v>
      </c>
      <c r="S6390">
        <v>28.22</v>
      </c>
      <c r="T6390">
        <v>28.22</v>
      </c>
      <c r="U6390">
        <v>0</v>
      </c>
      <c r="V6390" t="str">
        <f>VLOOKUP(L6390,'[2]tabela de preços'!$A:$D,4,0)</f>
        <v>WANDA</v>
      </c>
      <c r="W6390" t="str">
        <f>VLOOKUP(L6390,'[2]tabela de preços'!$A:$F,6,0)</f>
        <v>TINTAS POLIÉSTER</v>
      </c>
      <c r="X6390" t="str">
        <f>VLOOKUP(L6390,'[2]tabela de preços'!$A:$G,7,0)</f>
        <v>AUTOMOTIVO</v>
      </c>
    </row>
    <row r="6391" spans="1:24" x14ac:dyDescent="0.3">
      <c r="A6391" t="s">
        <v>4866</v>
      </c>
      <c r="C6391" t="s">
        <v>4867</v>
      </c>
      <c r="D6391" s="1">
        <v>46099</v>
      </c>
      <c r="E6391" t="s">
        <v>4868</v>
      </c>
      <c r="F6391">
        <v>9</v>
      </c>
      <c r="G6391">
        <v>145</v>
      </c>
      <c r="H6391" t="str">
        <f>VLOOKUP(G6391,[1]OPERADORES!$A:$B,2,0)</f>
        <v xml:space="preserve">FABRICIA </v>
      </c>
      <c r="I6391" t="s">
        <v>2209</v>
      </c>
      <c r="J6391" t="s">
        <v>4869</v>
      </c>
      <c r="K6391" t="s">
        <v>4870</v>
      </c>
      <c r="L6391">
        <v>84277</v>
      </c>
      <c r="M6391" t="s">
        <v>295</v>
      </c>
      <c r="O6391" t="s">
        <v>11</v>
      </c>
      <c r="P6391">
        <v>6403</v>
      </c>
      <c r="Q6391">
        <v>2</v>
      </c>
      <c r="R6391">
        <v>39.340000000000003</v>
      </c>
      <c r="S6391">
        <v>78.680000000000007</v>
      </c>
      <c r="T6391">
        <v>75.62</v>
      </c>
      <c r="U6391">
        <v>3.89</v>
      </c>
      <c r="V6391" t="str">
        <f>VLOOKUP(L6391,'[2]tabela de preços'!$A:$D,4,0)</f>
        <v>BRASILUX</v>
      </c>
      <c r="W6391" t="str">
        <f>VLOOKUP(L6391,'[2]tabela de preços'!$A:$F,6,0)</f>
        <v>TINTA PAREDE</v>
      </c>
      <c r="X6391" t="str">
        <f>VLOOKUP(L6391,'[2]tabela de preços'!$A:$G,7,0)</f>
        <v>IMOBILIÁRIO</v>
      </c>
    </row>
    <row r="6392" spans="1:24" x14ac:dyDescent="0.3">
      <c r="A6392" t="s">
        <v>4866</v>
      </c>
      <c r="C6392" t="s">
        <v>4867</v>
      </c>
      <c r="D6392" s="1">
        <v>46099</v>
      </c>
      <c r="E6392" t="s">
        <v>4868</v>
      </c>
      <c r="F6392">
        <v>9</v>
      </c>
      <c r="G6392">
        <v>145</v>
      </c>
      <c r="H6392" t="str">
        <f>VLOOKUP(G6392,[1]OPERADORES!$A:$B,2,0)</f>
        <v xml:space="preserve">FABRICIA </v>
      </c>
      <c r="I6392" t="s">
        <v>2209</v>
      </c>
      <c r="J6392" t="s">
        <v>4869</v>
      </c>
      <c r="K6392" t="s">
        <v>4870</v>
      </c>
      <c r="L6392">
        <v>23690</v>
      </c>
      <c r="M6392" t="s">
        <v>98</v>
      </c>
      <c r="O6392" t="s">
        <v>11</v>
      </c>
      <c r="P6392">
        <v>6403</v>
      </c>
      <c r="Q6392">
        <v>1</v>
      </c>
      <c r="R6392">
        <v>31.62</v>
      </c>
      <c r="S6392">
        <v>31.62</v>
      </c>
      <c r="T6392">
        <v>31.61</v>
      </c>
      <c r="U6392">
        <v>0.03</v>
      </c>
      <c r="V6392" t="str">
        <f>VLOOKUP(L6392,'[2]tabela de preços'!$A:$D,4,0)</f>
        <v>WANDA</v>
      </c>
      <c r="W6392" t="str">
        <f>VLOOKUP(L6392,'[2]tabela de preços'!$A:$F,6,0)</f>
        <v>VERNIZ AUTOMOTIVO</v>
      </c>
      <c r="X6392" t="str">
        <f>VLOOKUP(L6392,'[2]tabela de preços'!$A:$G,7,0)</f>
        <v>AUTOMOTIVO</v>
      </c>
    </row>
    <row r="6393" spans="1:24" x14ac:dyDescent="0.3">
      <c r="A6393" t="s">
        <v>4866</v>
      </c>
      <c r="C6393" t="s">
        <v>4867</v>
      </c>
      <c r="D6393" s="1">
        <v>46099</v>
      </c>
      <c r="E6393" t="s">
        <v>4868</v>
      </c>
      <c r="F6393">
        <v>9</v>
      </c>
      <c r="G6393">
        <v>145</v>
      </c>
      <c r="H6393" t="str">
        <f>VLOOKUP(G6393,[1]OPERADORES!$A:$B,2,0)</f>
        <v xml:space="preserve">FABRICIA </v>
      </c>
      <c r="I6393" t="s">
        <v>2209</v>
      </c>
      <c r="J6393" t="s">
        <v>4869</v>
      </c>
      <c r="K6393" t="s">
        <v>4870</v>
      </c>
      <c r="L6393">
        <v>87083</v>
      </c>
      <c r="M6393" t="s">
        <v>4872</v>
      </c>
      <c r="O6393" t="s">
        <v>11</v>
      </c>
      <c r="P6393">
        <v>6403</v>
      </c>
      <c r="Q6393">
        <v>6</v>
      </c>
      <c r="R6393">
        <v>14.63</v>
      </c>
      <c r="S6393">
        <v>87.78</v>
      </c>
      <c r="T6393">
        <v>85.5</v>
      </c>
      <c r="U6393">
        <v>2.6</v>
      </c>
      <c r="V6393" t="str">
        <f>VLOOKUP(L6393,'[2]tabela de preços'!$A:$D,4,0)</f>
        <v>SHERWIN WILLIAMS</v>
      </c>
      <c r="W6393" t="str">
        <f>VLOOKUP(L6393,'[2]tabela de preços'!$A:$F,6,0)</f>
        <v xml:space="preserve">SPRAY </v>
      </c>
      <c r="X6393" t="str">
        <f>VLOOKUP(L6393,'[2]tabela de preços'!$A:$G,7,0)</f>
        <v>AUTOMOTIVO</v>
      </c>
    </row>
    <row r="6394" spans="1:24" x14ac:dyDescent="0.3">
      <c r="A6394" t="s">
        <v>2087</v>
      </c>
      <c r="C6394" t="s">
        <v>4873</v>
      </c>
      <c r="D6394" s="1">
        <v>46100</v>
      </c>
      <c r="E6394" t="s">
        <v>4874</v>
      </c>
      <c r="F6394">
        <v>9</v>
      </c>
      <c r="G6394">
        <v>231</v>
      </c>
      <c r="H6394" t="str">
        <f>VLOOKUP(G6394,[1]OPERADORES!$A:$B,2,0)</f>
        <v>EDIJANE</v>
      </c>
      <c r="I6394" t="s">
        <v>21</v>
      </c>
      <c r="J6394" t="s">
        <v>2090</v>
      </c>
      <c r="K6394" t="s">
        <v>2091</v>
      </c>
      <c r="L6394">
        <v>84334</v>
      </c>
      <c r="M6394" t="s">
        <v>895</v>
      </c>
      <c r="O6394" t="s">
        <v>11</v>
      </c>
      <c r="P6394">
        <v>5403</v>
      </c>
      <c r="Q6394">
        <v>1</v>
      </c>
      <c r="R6394">
        <v>62.9</v>
      </c>
      <c r="S6394">
        <v>62.9</v>
      </c>
      <c r="T6394">
        <v>53.07</v>
      </c>
      <c r="U6394">
        <v>15.63</v>
      </c>
      <c r="V6394" t="str">
        <f>VLOOKUP(L6394,'[2]tabela de preços'!$A:$D,4,0)</f>
        <v>BRASILUX</v>
      </c>
      <c r="W6394" t="str">
        <f>VLOOKUP(L6394,'[2]tabela de preços'!$A:$F,6,0)</f>
        <v>ESMALTES</v>
      </c>
      <c r="X6394" t="str">
        <f>VLOOKUP(L6394,'[2]tabela de preços'!$A:$G,7,0)</f>
        <v>INDUSTRIAL</v>
      </c>
    </row>
    <row r="6395" spans="1:24" x14ac:dyDescent="0.3">
      <c r="A6395" t="s">
        <v>2087</v>
      </c>
      <c r="C6395" t="s">
        <v>4873</v>
      </c>
      <c r="D6395" s="1">
        <v>46100</v>
      </c>
      <c r="E6395" t="s">
        <v>4874</v>
      </c>
      <c r="F6395">
        <v>9</v>
      </c>
      <c r="G6395">
        <v>231</v>
      </c>
      <c r="H6395" t="str">
        <f>VLOOKUP(G6395,[1]OPERADORES!$A:$B,2,0)</f>
        <v>EDIJANE</v>
      </c>
      <c r="I6395" t="s">
        <v>21</v>
      </c>
      <c r="J6395" t="s">
        <v>2090</v>
      </c>
      <c r="K6395" t="s">
        <v>2091</v>
      </c>
      <c r="L6395">
        <v>84259</v>
      </c>
      <c r="M6395" t="s">
        <v>673</v>
      </c>
      <c r="O6395" t="s">
        <v>11</v>
      </c>
      <c r="P6395">
        <v>5403</v>
      </c>
      <c r="Q6395">
        <v>4</v>
      </c>
      <c r="R6395">
        <v>30.57</v>
      </c>
      <c r="S6395">
        <v>122.28</v>
      </c>
      <c r="T6395">
        <v>92.8</v>
      </c>
      <c r="U6395">
        <v>24.11</v>
      </c>
      <c r="V6395" t="str">
        <f>VLOOKUP(L6395,'[2]tabela de preços'!$A:$D,4,0)</f>
        <v>BRASILUX</v>
      </c>
      <c r="W6395" t="str">
        <f>VLOOKUP(L6395,'[2]tabela de preços'!$A:$F,6,0)</f>
        <v>TINTA PAREDE</v>
      </c>
      <c r="X6395" t="str">
        <f>VLOOKUP(L6395,'[2]tabela de preços'!$A:$G,7,0)</f>
        <v>IMOBILIÁRIO</v>
      </c>
    </row>
    <row r="6396" spans="1:24" x14ac:dyDescent="0.3">
      <c r="A6396" t="s">
        <v>2087</v>
      </c>
      <c r="C6396" t="s">
        <v>4873</v>
      </c>
      <c r="D6396" s="1">
        <v>46100</v>
      </c>
      <c r="E6396" t="s">
        <v>4874</v>
      </c>
      <c r="F6396">
        <v>9</v>
      </c>
      <c r="G6396">
        <v>231</v>
      </c>
      <c r="H6396" t="str">
        <f>VLOOKUP(G6396,[1]OPERADORES!$A:$B,2,0)</f>
        <v>EDIJANE</v>
      </c>
      <c r="I6396" t="s">
        <v>21</v>
      </c>
      <c r="J6396" t="s">
        <v>2090</v>
      </c>
      <c r="K6396" t="s">
        <v>2091</v>
      </c>
      <c r="L6396">
        <v>84250</v>
      </c>
      <c r="M6396" t="s">
        <v>922</v>
      </c>
      <c r="O6396" t="s">
        <v>11</v>
      </c>
      <c r="P6396">
        <v>5403</v>
      </c>
      <c r="Q6396">
        <v>2</v>
      </c>
      <c r="R6396">
        <v>118.9</v>
      </c>
      <c r="S6396">
        <v>237.8</v>
      </c>
      <c r="T6396">
        <v>196.94</v>
      </c>
      <c r="U6396">
        <v>17.18</v>
      </c>
      <c r="V6396" t="str">
        <f>VLOOKUP(L6396,'[2]tabela de preços'!$A:$D,4,0)</f>
        <v>BRASILUX</v>
      </c>
      <c r="W6396" t="str">
        <f>VLOOKUP(L6396,'[2]tabela de preços'!$A:$F,6,0)</f>
        <v>TINTA PAREDE</v>
      </c>
      <c r="X6396" t="str">
        <f>VLOOKUP(L6396,'[2]tabela de preços'!$A:$G,7,0)</f>
        <v>IMOBILIÁRIO</v>
      </c>
    </row>
    <row r="6397" spans="1:24" x14ac:dyDescent="0.3">
      <c r="A6397" t="s">
        <v>2087</v>
      </c>
      <c r="C6397" t="s">
        <v>4873</v>
      </c>
      <c r="D6397" s="1">
        <v>46100</v>
      </c>
      <c r="E6397" t="s">
        <v>4874</v>
      </c>
      <c r="F6397">
        <v>9</v>
      </c>
      <c r="G6397">
        <v>231</v>
      </c>
      <c r="H6397" t="str">
        <f>VLOOKUP(G6397,[1]OPERADORES!$A:$B,2,0)</f>
        <v>EDIJANE</v>
      </c>
      <c r="I6397" t="s">
        <v>21</v>
      </c>
      <c r="J6397" t="s">
        <v>2090</v>
      </c>
      <c r="K6397" t="s">
        <v>2091</v>
      </c>
      <c r="L6397">
        <v>86890</v>
      </c>
      <c r="M6397" t="s">
        <v>4875</v>
      </c>
      <c r="O6397" t="s">
        <v>11</v>
      </c>
      <c r="P6397">
        <v>5102</v>
      </c>
      <c r="Q6397">
        <v>4</v>
      </c>
      <c r="R6397">
        <v>12.78</v>
      </c>
      <c r="S6397">
        <v>51.12</v>
      </c>
      <c r="T6397">
        <v>41.56</v>
      </c>
      <c r="U6397">
        <v>18.7</v>
      </c>
      <c r="V6397" t="str">
        <f>VLOOKUP(L6397,'[2]tabela de preços'!$A:$D,4,0)</f>
        <v>VEDACIT</v>
      </c>
      <c r="W6397" t="str">
        <f>VLOOKUP(L6397,'[2]tabela de preços'!$A:$F,6,0)</f>
        <v>IMPERMEABILIZANTES</v>
      </c>
      <c r="X6397" t="str">
        <f>VLOOKUP(L6397,'[2]tabela de preços'!$A:$G,7,0)</f>
        <v>IMOBILIÁRIO</v>
      </c>
    </row>
    <row r="6398" spans="1:24" x14ac:dyDescent="0.3">
      <c r="A6398" t="s">
        <v>2087</v>
      </c>
      <c r="C6398" t="s">
        <v>4873</v>
      </c>
      <c r="D6398" s="1">
        <v>46100</v>
      </c>
      <c r="E6398" t="s">
        <v>4874</v>
      </c>
      <c r="F6398">
        <v>9</v>
      </c>
      <c r="G6398">
        <v>231</v>
      </c>
      <c r="H6398" t="str">
        <f>VLOOKUP(G6398,[1]OPERADORES!$A:$B,2,0)</f>
        <v>EDIJANE</v>
      </c>
      <c r="I6398" t="s">
        <v>21</v>
      </c>
      <c r="J6398" t="s">
        <v>2090</v>
      </c>
      <c r="K6398" t="s">
        <v>2091</v>
      </c>
      <c r="L6398">
        <v>84020</v>
      </c>
      <c r="M6398" t="s">
        <v>518</v>
      </c>
      <c r="O6398" t="s">
        <v>11</v>
      </c>
      <c r="P6398">
        <v>5102</v>
      </c>
      <c r="Q6398">
        <v>50</v>
      </c>
      <c r="R6398">
        <v>0.79</v>
      </c>
      <c r="S6398">
        <v>39.5</v>
      </c>
      <c r="T6398">
        <v>34.5</v>
      </c>
      <c r="U6398">
        <v>12.66</v>
      </c>
      <c r="V6398" t="str">
        <f>VLOOKUP(L6398,'[2]tabela de preços'!$A:$D,4,0)</f>
        <v>3M</v>
      </c>
      <c r="W6398" t="str">
        <f>VLOOKUP(L6398,'[2]tabela de preços'!$A:$F,6,0)</f>
        <v>LIXA MASSA  /MADEIRA / PAREDE</v>
      </c>
      <c r="X6398" t="str">
        <f>VLOOKUP(L6398,'[2]tabela de preços'!$A:$G,7,0)</f>
        <v>IMOBILIÁRIO</v>
      </c>
    </row>
    <row r="6399" spans="1:24" x14ac:dyDescent="0.3">
      <c r="A6399" t="s">
        <v>2087</v>
      </c>
      <c r="C6399" t="s">
        <v>4873</v>
      </c>
      <c r="D6399" s="1">
        <v>46100</v>
      </c>
      <c r="E6399" t="s">
        <v>4874</v>
      </c>
      <c r="F6399">
        <v>9</v>
      </c>
      <c r="G6399">
        <v>231</v>
      </c>
      <c r="H6399" t="str">
        <f>VLOOKUP(G6399,[1]OPERADORES!$A:$B,2,0)</f>
        <v>EDIJANE</v>
      </c>
      <c r="I6399" t="s">
        <v>21</v>
      </c>
      <c r="J6399" t="s">
        <v>2090</v>
      </c>
      <c r="K6399" t="s">
        <v>2091</v>
      </c>
      <c r="L6399">
        <v>20525</v>
      </c>
      <c r="M6399" t="s">
        <v>137</v>
      </c>
      <c r="O6399" t="s">
        <v>11</v>
      </c>
      <c r="P6399">
        <v>5102</v>
      </c>
      <c r="Q6399">
        <v>2</v>
      </c>
      <c r="R6399">
        <v>13.65</v>
      </c>
      <c r="S6399">
        <v>27.3</v>
      </c>
      <c r="T6399">
        <v>20.72</v>
      </c>
      <c r="U6399">
        <v>24.1</v>
      </c>
      <c r="V6399" t="str">
        <f>VLOOKUP(L6399,'[2]tabela de preços'!$A:$D,4,0)</f>
        <v>SHERWIN WILLIAMS</v>
      </c>
      <c r="W6399" t="str">
        <f>VLOOKUP(L6399,'[2]tabela de preços'!$A:$F,6,0)</f>
        <v>MASSA DE PEQUENOS REPAROS</v>
      </c>
      <c r="X6399" t="str">
        <f>VLOOKUP(L6399,'[2]tabela de preços'!$A:$G,7,0)</f>
        <v>AUTOMOTIVO</v>
      </c>
    </row>
    <row r="6400" spans="1:24" x14ac:dyDescent="0.3">
      <c r="A6400" t="s">
        <v>2087</v>
      </c>
      <c r="C6400" t="s">
        <v>4873</v>
      </c>
      <c r="D6400" s="1">
        <v>46100</v>
      </c>
      <c r="E6400" t="s">
        <v>4874</v>
      </c>
      <c r="F6400">
        <v>9</v>
      </c>
      <c r="G6400">
        <v>231</v>
      </c>
      <c r="H6400" t="str">
        <f>VLOOKUP(G6400,[1]OPERADORES!$A:$B,2,0)</f>
        <v>EDIJANE</v>
      </c>
      <c r="I6400" t="s">
        <v>21</v>
      </c>
      <c r="J6400" t="s">
        <v>2090</v>
      </c>
      <c r="K6400" t="s">
        <v>2091</v>
      </c>
      <c r="L6400">
        <v>85344</v>
      </c>
      <c r="M6400" t="s">
        <v>839</v>
      </c>
      <c r="O6400" t="s">
        <v>11</v>
      </c>
      <c r="P6400">
        <v>5102</v>
      </c>
      <c r="Q6400">
        <v>2</v>
      </c>
      <c r="R6400">
        <v>32.89</v>
      </c>
      <c r="S6400">
        <v>65.78</v>
      </c>
      <c r="T6400">
        <v>54.26</v>
      </c>
      <c r="U6400">
        <v>17.510000000000002</v>
      </c>
      <c r="V6400" t="str">
        <f>VLOOKUP(L6400,'[2]tabela de preços'!$A:$D,4,0)</f>
        <v>DÁVILA  INOVE</v>
      </c>
      <c r="W6400" t="str">
        <f>VLOOKUP(L6400,'[2]tabela de preços'!$A:$F,6,0)</f>
        <v>MASSA CORRIDA / ACRÍLICA</v>
      </c>
      <c r="X6400" t="str">
        <f>VLOOKUP(L6400,'[2]tabela de preços'!$A:$G,7,0)</f>
        <v>IMOBILIÁRIO</v>
      </c>
    </row>
    <row r="6401" spans="1:24" x14ac:dyDescent="0.3">
      <c r="A6401" t="s">
        <v>208</v>
      </c>
      <c r="C6401" t="s">
        <v>4876</v>
      </c>
      <c r="D6401" s="1">
        <v>46101</v>
      </c>
      <c r="E6401" t="s">
        <v>4877</v>
      </c>
      <c r="F6401">
        <v>9</v>
      </c>
      <c r="G6401">
        <v>236</v>
      </c>
      <c r="H6401" t="str">
        <f>VLOOKUP(G6401,[1]OPERADORES!$A:$B,2,0)</f>
        <v>DANIEL</v>
      </c>
      <c r="I6401" t="s">
        <v>21</v>
      </c>
      <c r="J6401" t="s">
        <v>211</v>
      </c>
      <c r="K6401" t="s">
        <v>212</v>
      </c>
      <c r="L6401">
        <v>84108</v>
      </c>
      <c r="M6401" t="s">
        <v>144</v>
      </c>
      <c r="O6401" t="s">
        <v>11</v>
      </c>
      <c r="P6401">
        <v>5403</v>
      </c>
      <c r="Q6401">
        <v>1</v>
      </c>
      <c r="R6401">
        <v>27.29</v>
      </c>
      <c r="S6401">
        <v>27.29</v>
      </c>
      <c r="T6401">
        <v>20.71</v>
      </c>
      <c r="U6401">
        <v>24.11</v>
      </c>
      <c r="V6401" t="str">
        <f>VLOOKUP(L6401,'[2]tabela de preços'!$A:$D,4,0)</f>
        <v>BRASILUX</v>
      </c>
      <c r="W6401" t="str">
        <f>VLOOKUP(L6401,'[2]tabela de preços'!$A:$F,6,0)</f>
        <v>TINTAS LACA</v>
      </c>
      <c r="X6401" t="str">
        <f>VLOOKUP(L6401,'[2]tabela de preços'!$A:$G,7,0)</f>
        <v>AUTOMOTIVO</v>
      </c>
    </row>
    <row r="6402" spans="1:24" x14ac:dyDescent="0.3">
      <c r="A6402" t="s">
        <v>208</v>
      </c>
      <c r="C6402" t="s">
        <v>4876</v>
      </c>
      <c r="D6402" s="1">
        <v>46101</v>
      </c>
      <c r="E6402" t="s">
        <v>4877</v>
      </c>
      <c r="F6402">
        <v>9</v>
      </c>
      <c r="G6402">
        <v>236</v>
      </c>
      <c r="H6402" t="str">
        <f>VLOOKUP(G6402,[1]OPERADORES!$A:$B,2,0)</f>
        <v>DANIEL</v>
      </c>
      <c r="I6402" t="s">
        <v>21</v>
      </c>
      <c r="J6402" t="s">
        <v>211</v>
      </c>
      <c r="K6402" t="s">
        <v>212</v>
      </c>
      <c r="L6402">
        <v>24240</v>
      </c>
      <c r="M6402" t="s">
        <v>240</v>
      </c>
      <c r="O6402" t="s">
        <v>11</v>
      </c>
      <c r="P6402">
        <v>5102</v>
      </c>
      <c r="Q6402">
        <v>6</v>
      </c>
      <c r="R6402">
        <v>4.32</v>
      </c>
      <c r="S6402">
        <v>25.92</v>
      </c>
      <c r="T6402">
        <v>19.68</v>
      </c>
      <c r="U6402">
        <v>24.07</v>
      </c>
      <c r="V6402" t="str">
        <f>VLOOKUP(L6402,'[2]tabela de preços'!$A:$D,4,0)</f>
        <v>ADERE</v>
      </c>
      <c r="W6402" t="str">
        <f>VLOOKUP(L6402,'[2]tabela de preços'!$A:$F,6,0)</f>
        <v>FITA AUTOMOTIVA</v>
      </c>
      <c r="X6402" t="str">
        <f>VLOOKUP(L6402,'[2]tabela de preços'!$A:$G,7,0)</f>
        <v>AUTOMOTIVO</v>
      </c>
    </row>
    <row r="6403" spans="1:24" x14ac:dyDescent="0.3">
      <c r="A6403" t="s">
        <v>208</v>
      </c>
      <c r="C6403" t="s">
        <v>4876</v>
      </c>
      <c r="D6403" s="1">
        <v>46101</v>
      </c>
      <c r="E6403" t="s">
        <v>4877</v>
      </c>
      <c r="F6403">
        <v>9</v>
      </c>
      <c r="G6403">
        <v>236</v>
      </c>
      <c r="H6403" t="str">
        <f>VLOOKUP(G6403,[1]OPERADORES!$A:$B,2,0)</f>
        <v>DANIEL</v>
      </c>
      <c r="I6403" t="s">
        <v>21</v>
      </c>
      <c r="J6403" t="s">
        <v>211</v>
      </c>
      <c r="K6403" t="s">
        <v>212</v>
      </c>
      <c r="L6403">
        <v>24241</v>
      </c>
      <c r="M6403" t="s">
        <v>233</v>
      </c>
      <c r="O6403" t="s">
        <v>11</v>
      </c>
      <c r="P6403">
        <v>5102</v>
      </c>
      <c r="Q6403">
        <v>2</v>
      </c>
      <c r="R6403">
        <v>12.2</v>
      </c>
      <c r="S6403">
        <v>24.4</v>
      </c>
      <c r="T6403">
        <v>18.52</v>
      </c>
      <c r="U6403">
        <v>24.1</v>
      </c>
      <c r="V6403" t="str">
        <f>VLOOKUP(L6403,'[2]tabela de preços'!$A:$D,4,0)</f>
        <v>ADERE</v>
      </c>
      <c r="W6403" t="str">
        <f>VLOOKUP(L6403,'[2]tabela de preços'!$A:$F,6,0)</f>
        <v>FITA AUTOMOTIVA</v>
      </c>
      <c r="X6403" t="str">
        <f>VLOOKUP(L6403,'[2]tabela de preços'!$A:$G,7,0)</f>
        <v>AUTOMOTIVO</v>
      </c>
    </row>
    <row r="6404" spans="1:24" x14ac:dyDescent="0.3">
      <c r="A6404" t="s">
        <v>208</v>
      </c>
      <c r="C6404" t="s">
        <v>4876</v>
      </c>
      <c r="D6404" s="1">
        <v>46101</v>
      </c>
      <c r="E6404" t="s">
        <v>4877</v>
      </c>
      <c r="F6404">
        <v>9</v>
      </c>
      <c r="G6404">
        <v>236</v>
      </c>
      <c r="H6404" t="str">
        <f>VLOOKUP(G6404,[1]OPERADORES!$A:$B,2,0)</f>
        <v>DANIEL</v>
      </c>
      <c r="I6404" t="s">
        <v>21</v>
      </c>
      <c r="J6404" t="s">
        <v>211</v>
      </c>
      <c r="K6404" t="s">
        <v>212</v>
      </c>
      <c r="L6404">
        <v>84406</v>
      </c>
      <c r="M6404" t="s">
        <v>2110</v>
      </c>
      <c r="O6404" t="s">
        <v>11</v>
      </c>
      <c r="P6404">
        <v>5102</v>
      </c>
      <c r="Q6404">
        <v>1</v>
      </c>
      <c r="R6404">
        <v>30.66</v>
      </c>
      <c r="S6404">
        <v>30.66</v>
      </c>
      <c r="T6404">
        <v>23.27</v>
      </c>
      <c r="U6404">
        <v>24.1</v>
      </c>
      <c r="V6404" t="str">
        <f>VLOOKUP(L6404,'[2]tabela de preços'!$A:$D,4,0)</f>
        <v>3M</v>
      </c>
      <c r="W6404" t="str">
        <f>VLOOKUP(L6404,'[2]tabela de preços'!$A:$F,6,0)</f>
        <v>FITA DUPLA FACE</v>
      </c>
      <c r="X6404" t="str">
        <f>VLOOKUP(L6404,'[2]tabela de preços'!$A:$G,7,0)</f>
        <v>AUTOMOTIVO</v>
      </c>
    </row>
    <row r="6405" spans="1:24" x14ac:dyDescent="0.3">
      <c r="A6405" t="s">
        <v>208</v>
      </c>
      <c r="C6405" t="s">
        <v>4876</v>
      </c>
      <c r="D6405" s="1">
        <v>46101</v>
      </c>
      <c r="E6405" t="s">
        <v>4877</v>
      </c>
      <c r="F6405">
        <v>9</v>
      </c>
      <c r="G6405">
        <v>236</v>
      </c>
      <c r="H6405" t="str">
        <f>VLOOKUP(G6405,[1]OPERADORES!$A:$B,2,0)</f>
        <v>DANIEL</v>
      </c>
      <c r="I6405" t="s">
        <v>21</v>
      </c>
      <c r="J6405" t="s">
        <v>211</v>
      </c>
      <c r="K6405" t="s">
        <v>212</v>
      </c>
      <c r="L6405">
        <v>23602</v>
      </c>
      <c r="M6405" t="s">
        <v>215</v>
      </c>
      <c r="O6405" t="s">
        <v>11</v>
      </c>
      <c r="P6405">
        <v>5403</v>
      </c>
      <c r="Q6405">
        <v>4</v>
      </c>
      <c r="R6405">
        <v>36.9</v>
      </c>
      <c r="S6405">
        <v>147.6</v>
      </c>
      <c r="T6405">
        <v>117</v>
      </c>
      <c r="U6405">
        <v>20.73</v>
      </c>
      <c r="V6405" t="str">
        <f>VLOOKUP(L6405,'[2]tabela de preços'!$A:$D,4,0)</f>
        <v>SHERWIN WILLIAMS</v>
      </c>
      <c r="W6405" t="str">
        <f>VLOOKUP(L6405,'[2]tabela de preços'!$A:$F,6,0)</f>
        <v>VERNIZ AUTOMOTIVO</v>
      </c>
      <c r="X6405" t="str">
        <f>VLOOKUP(L6405,'[2]tabela de preços'!$A:$G,7,0)</f>
        <v>AUTOMOTIVO</v>
      </c>
    </row>
    <row r="6406" spans="1:24" x14ac:dyDescent="0.3">
      <c r="A6406" t="s">
        <v>208</v>
      </c>
      <c r="C6406" t="s">
        <v>4876</v>
      </c>
      <c r="D6406" s="1">
        <v>46101</v>
      </c>
      <c r="E6406" t="s">
        <v>4877</v>
      </c>
      <c r="F6406">
        <v>9</v>
      </c>
      <c r="G6406">
        <v>236</v>
      </c>
      <c r="H6406" t="str">
        <f>VLOOKUP(G6406,[1]OPERADORES!$A:$B,2,0)</f>
        <v>DANIEL</v>
      </c>
      <c r="I6406" t="s">
        <v>21</v>
      </c>
      <c r="J6406" t="s">
        <v>211</v>
      </c>
      <c r="K6406" t="s">
        <v>212</v>
      </c>
      <c r="L6406">
        <v>21548</v>
      </c>
      <c r="M6406" t="s">
        <v>4639</v>
      </c>
      <c r="O6406" t="s">
        <v>11</v>
      </c>
      <c r="P6406">
        <v>5403</v>
      </c>
      <c r="Q6406">
        <v>2</v>
      </c>
      <c r="R6406">
        <v>63.95</v>
      </c>
      <c r="S6406">
        <v>127.9</v>
      </c>
      <c r="T6406">
        <v>91.2</v>
      </c>
      <c r="U6406">
        <v>28.69</v>
      </c>
      <c r="V6406" t="str">
        <f>VLOOKUP(L6406,'[2]tabela de preços'!$A:$D,4,0)</f>
        <v>SHERWIN WILLIAMS</v>
      </c>
      <c r="W6406" t="str">
        <f>VLOOKUP(L6406,'[2]tabela de preços'!$A:$F,6,0)</f>
        <v>TINTAS POLIÉSTER</v>
      </c>
      <c r="X6406" t="str">
        <f>VLOOKUP(L6406,'[2]tabela de preços'!$A:$G,7,0)</f>
        <v>AUTOMOTIVO</v>
      </c>
    </row>
    <row r="6407" spans="1:24" x14ac:dyDescent="0.3">
      <c r="A6407" t="s">
        <v>208</v>
      </c>
      <c r="C6407" t="s">
        <v>4876</v>
      </c>
      <c r="D6407" s="1">
        <v>46101</v>
      </c>
      <c r="E6407" t="s">
        <v>4877</v>
      </c>
      <c r="F6407">
        <v>9</v>
      </c>
      <c r="G6407">
        <v>236</v>
      </c>
      <c r="H6407" t="str">
        <f>VLOOKUP(G6407,[1]OPERADORES!$A:$B,2,0)</f>
        <v>DANIEL</v>
      </c>
      <c r="I6407" t="s">
        <v>21</v>
      </c>
      <c r="J6407" t="s">
        <v>211</v>
      </c>
      <c r="K6407" t="s">
        <v>212</v>
      </c>
      <c r="L6407">
        <v>20384</v>
      </c>
      <c r="M6407" t="s">
        <v>648</v>
      </c>
      <c r="O6407" t="s">
        <v>11</v>
      </c>
      <c r="P6407">
        <v>5403</v>
      </c>
      <c r="Q6407">
        <v>1</v>
      </c>
      <c r="R6407">
        <v>32.340000000000003</v>
      </c>
      <c r="S6407">
        <v>32.340000000000003</v>
      </c>
      <c r="T6407">
        <v>23.06</v>
      </c>
      <c r="U6407">
        <v>28.7</v>
      </c>
      <c r="V6407" t="str">
        <f>VLOOKUP(L6407,'[2]tabela de preços'!$A:$D,4,0)</f>
        <v>SHERWIN WILLIAMS</v>
      </c>
      <c r="W6407" t="str">
        <f>VLOOKUP(L6407,'[2]tabela de preços'!$A:$F,6,0)</f>
        <v>TINTAS PU</v>
      </c>
      <c r="X6407" t="str">
        <f>VLOOKUP(L6407,'[2]tabela de preços'!$A:$G,7,0)</f>
        <v>AUTOMOTIVO</v>
      </c>
    </row>
    <row r="6408" spans="1:24" x14ac:dyDescent="0.3">
      <c r="A6408" t="s">
        <v>208</v>
      </c>
      <c r="C6408" t="s">
        <v>4876</v>
      </c>
      <c r="D6408" s="1">
        <v>46101</v>
      </c>
      <c r="E6408" t="s">
        <v>4877</v>
      </c>
      <c r="F6408">
        <v>9</v>
      </c>
      <c r="G6408">
        <v>236</v>
      </c>
      <c r="H6408" t="str">
        <f>VLOOKUP(G6408,[1]OPERADORES!$A:$B,2,0)</f>
        <v>DANIEL</v>
      </c>
      <c r="I6408" t="s">
        <v>21</v>
      </c>
      <c r="J6408" t="s">
        <v>211</v>
      </c>
      <c r="K6408" t="s">
        <v>212</v>
      </c>
      <c r="L6408">
        <v>13</v>
      </c>
      <c r="M6408" t="s">
        <v>152</v>
      </c>
      <c r="O6408" t="s">
        <v>11</v>
      </c>
      <c r="P6408">
        <v>5102</v>
      </c>
      <c r="Q6408">
        <v>2</v>
      </c>
      <c r="R6408">
        <v>5.69</v>
      </c>
      <c r="S6408">
        <v>11.38</v>
      </c>
      <c r="T6408">
        <v>8.32</v>
      </c>
      <c r="U6408">
        <v>26.89</v>
      </c>
      <c r="V6408" t="str">
        <f>VLOOKUP(L6408,'[2]tabela de preços'!$A:$D,4,0)</f>
        <v>3M</v>
      </c>
      <c r="W6408" t="str">
        <f>VLOOKUP(L6408,'[2]tabela de preços'!$A:$F,6,0)</f>
        <v>LIXA DÁGUA</v>
      </c>
      <c r="X6408" t="str">
        <f>VLOOKUP(L6408,'[2]tabela de preços'!$A:$G,7,0)</f>
        <v>AUTOMOTIVO</v>
      </c>
    </row>
    <row r="6409" spans="1:24" x14ac:dyDescent="0.3">
      <c r="A6409" t="s">
        <v>208</v>
      </c>
      <c r="C6409" t="s">
        <v>4876</v>
      </c>
      <c r="D6409" s="1">
        <v>46101</v>
      </c>
      <c r="E6409" t="s">
        <v>4877</v>
      </c>
      <c r="F6409">
        <v>9</v>
      </c>
      <c r="G6409">
        <v>236</v>
      </c>
      <c r="H6409" t="str">
        <f>VLOOKUP(G6409,[1]OPERADORES!$A:$B,2,0)</f>
        <v>DANIEL</v>
      </c>
      <c r="I6409" t="s">
        <v>21</v>
      </c>
      <c r="J6409" t="s">
        <v>211</v>
      </c>
      <c r="K6409" t="s">
        <v>212</v>
      </c>
      <c r="L6409">
        <v>10238</v>
      </c>
      <c r="M6409" t="s">
        <v>79</v>
      </c>
      <c r="O6409" t="s">
        <v>11</v>
      </c>
      <c r="P6409">
        <v>5102</v>
      </c>
      <c r="Q6409">
        <v>3</v>
      </c>
      <c r="R6409">
        <v>2.79</v>
      </c>
      <c r="S6409">
        <v>8.3699999999999992</v>
      </c>
      <c r="T6409">
        <v>6.72</v>
      </c>
      <c r="U6409">
        <v>19.71</v>
      </c>
      <c r="V6409" t="str">
        <f>VLOOKUP(L6409,'[2]tabela de preços'!$A:$D,4,0)</f>
        <v>NORTON</v>
      </c>
      <c r="W6409" t="str">
        <f>VLOOKUP(L6409,'[2]tabela de preços'!$A:$F,6,0)</f>
        <v xml:space="preserve">DISCOS / LIXAS / ABRASIVOS </v>
      </c>
      <c r="X6409" t="str">
        <f>VLOOKUP(L6409,'[2]tabela de preços'!$A:$G,7,0)</f>
        <v>AUTOMOTIVO</v>
      </c>
    </row>
    <row r="6410" spans="1:24" x14ac:dyDescent="0.3">
      <c r="A6410" t="s">
        <v>208</v>
      </c>
      <c r="C6410" t="s">
        <v>4876</v>
      </c>
      <c r="D6410" s="1">
        <v>46101</v>
      </c>
      <c r="E6410" t="s">
        <v>4877</v>
      </c>
      <c r="F6410">
        <v>9</v>
      </c>
      <c r="G6410">
        <v>236</v>
      </c>
      <c r="H6410" t="str">
        <f>VLOOKUP(G6410,[1]OPERADORES!$A:$B,2,0)</f>
        <v>DANIEL</v>
      </c>
      <c r="I6410" t="s">
        <v>21</v>
      </c>
      <c r="J6410" t="s">
        <v>211</v>
      </c>
      <c r="K6410" t="s">
        <v>212</v>
      </c>
      <c r="L6410">
        <v>10242</v>
      </c>
      <c r="M6410" t="s">
        <v>82</v>
      </c>
      <c r="O6410" t="s">
        <v>11</v>
      </c>
      <c r="P6410">
        <v>5102</v>
      </c>
      <c r="Q6410">
        <v>3</v>
      </c>
      <c r="R6410">
        <v>2.79</v>
      </c>
      <c r="S6410">
        <v>8.3699999999999992</v>
      </c>
      <c r="T6410">
        <v>6.72</v>
      </c>
      <c r="U6410">
        <v>19.71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208</v>
      </c>
      <c r="C6411" t="s">
        <v>4876</v>
      </c>
      <c r="D6411" s="1">
        <v>46101</v>
      </c>
      <c r="E6411" t="s">
        <v>4877</v>
      </c>
      <c r="F6411">
        <v>9</v>
      </c>
      <c r="G6411">
        <v>236</v>
      </c>
      <c r="H6411" t="str">
        <f>VLOOKUP(G6411,[1]OPERADORES!$A:$B,2,0)</f>
        <v>DANIEL</v>
      </c>
      <c r="I6411" t="s">
        <v>21</v>
      </c>
      <c r="J6411" t="s">
        <v>211</v>
      </c>
      <c r="K6411" t="s">
        <v>212</v>
      </c>
      <c r="L6411">
        <v>10243</v>
      </c>
      <c r="M6411" t="s">
        <v>83</v>
      </c>
      <c r="O6411" t="s">
        <v>11</v>
      </c>
      <c r="P6411">
        <v>5102</v>
      </c>
      <c r="Q6411">
        <v>3</v>
      </c>
      <c r="R6411">
        <v>2.79</v>
      </c>
      <c r="S6411">
        <v>8.3699999999999992</v>
      </c>
      <c r="T6411">
        <v>5.79</v>
      </c>
      <c r="U6411">
        <v>30.82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208</v>
      </c>
      <c r="C6412" t="s">
        <v>4876</v>
      </c>
      <c r="D6412" s="1">
        <v>46101</v>
      </c>
      <c r="E6412" t="s">
        <v>4877</v>
      </c>
      <c r="F6412">
        <v>9</v>
      </c>
      <c r="G6412">
        <v>236</v>
      </c>
      <c r="H6412" t="str">
        <f>VLOOKUP(G6412,[1]OPERADORES!$A:$B,2,0)</f>
        <v>DANIEL</v>
      </c>
      <c r="I6412" t="s">
        <v>21</v>
      </c>
      <c r="J6412" t="s">
        <v>211</v>
      </c>
      <c r="K6412" t="s">
        <v>212</v>
      </c>
      <c r="L6412">
        <v>10244</v>
      </c>
      <c r="M6412" t="s">
        <v>84</v>
      </c>
      <c r="O6412" t="s">
        <v>11</v>
      </c>
      <c r="P6412">
        <v>5102</v>
      </c>
      <c r="Q6412">
        <v>2</v>
      </c>
      <c r="R6412">
        <v>2.79</v>
      </c>
      <c r="S6412">
        <v>5.58</v>
      </c>
      <c r="T6412">
        <v>3.86</v>
      </c>
      <c r="U6412">
        <v>30.82</v>
      </c>
      <c r="V6412" t="str">
        <f>VLOOKUP(L6412,'[2]tabela de preços'!$A:$D,4,0)</f>
        <v>NORTON</v>
      </c>
      <c r="W6412" t="str">
        <f>VLOOKUP(L6412,'[2]tabela de preços'!$A:$F,6,0)</f>
        <v xml:space="preserve">DISCOS / LIXAS / ABRASIVOS </v>
      </c>
      <c r="X6412" t="str">
        <f>VLOOKUP(L6412,'[2]tabela de preços'!$A:$G,7,0)</f>
        <v>AUTOMOTIVO</v>
      </c>
    </row>
    <row r="6413" spans="1:24" x14ac:dyDescent="0.3">
      <c r="A6413" t="s">
        <v>208</v>
      </c>
      <c r="C6413" t="s">
        <v>4876</v>
      </c>
      <c r="D6413" s="1">
        <v>46101</v>
      </c>
      <c r="E6413" t="s">
        <v>4877</v>
      </c>
      <c r="F6413">
        <v>9</v>
      </c>
      <c r="G6413">
        <v>236</v>
      </c>
      <c r="H6413" t="str">
        <f>VLOOKUP(G6413,[1]OPERADORES!$A:$B,2,0)</f>
        <v>DANIEL</v>
      </c>
      <c r="I6413" t="s">
        <v>21</v>
      </c>
      <c r="J6413" t="s">
        <v>211</v>
      </c>
      <c r="K6413" t="s">
        <v>212</v>
      </c>
      <c r="L6413">
        <v>10245</v>
      </c>
      <c r="M6413" t="s">
        <v>195</v>
      </c>
      <c r="O6413" t="s">
        <v>11</v>
      </c>
      <c r="P6413">
        <v>5102</v>
      </c>
      <c r="Q6413">
        <v>2</v>
      </c>
      <c r="R6413">
        <v>2.79</v>
      </c>
      <c r="S6413">
        <v>5.58</v>
      </c>
      <c r="T6413">
        <v>3.86</v>
      </c>
      <c r="U6413">
        <v>30.82</v>
      </c>
      <c r="V6413" t="str">
        <f>VLOOKUP(L6413,'[2]tabela de preços'!$A:$D,4,0)</f>
        <v>NORTON</v>
      </c>
      <c r="W6413" t="str">
        <f>VLOOKUP(L6413,'[2]tabela de preços'!$A:$F,6,0)</f>
        <v xml:space="preserve">DISCOS / LIXAS / ABRASIVOS </v>
      </c>
      <c r="X6413" t="str">
        <f>VLOOKUP(L6413,'[2]tabela de preços'!$A:$G,7,0)</f>
        <v>AUTOMOTIVO</v>
      </c>
    </row>
    <row r="6414" spans="1:24" x14ac:dyDescent="0.3">
      <c r="A6414" t="s">
        <v>208</v>
      </c>
      <c r="C6414" t="s">
        <v>4876</v>
      </c>
      <c r="D6414" s="1">
        <v>46101</v>
      </c>
      <c r="E6414" t="s">
        <v>4877</v>
      </c>
      <c r="F6414">
        <v>9</v>
      </c>
      <c r="G6414">
        <v>236</v>
      </c>
      <c r="H6414" t="str">
        <f>VLOOKUP(G6414,[1]OPERADORES!$A:$B,2,0)</f>
        <v>DANIEL</v>
      </c>
      <c r="I6414" t="s">
        <v>21</v>
      </c>
      <c r="J6414" t="s">
        <v>211</v>
      </c>
      <c r="K6414" t="s">
        <v>212</v>
      </c>
      <c r="L6414">
        <v>10246</v>
      </c>
      <c r="M6414" t="s">
        <v>206</v>
      </c>
      <c r="O6414" t="s">
        <v>11</v>
      </c>
      <c r="P6414">
        <v>5102</v>
      </c>
      <c r="Q6414">
        <v>2</v>
      </c>
      <c r="R6414">
        <v>2.79</v>
      </c>
      <c r="S6414">
        <v>5.58</v>
      </c>
      <c r="T6414">
        <v>3.86</v>
      </c>
      <c r="U6414">
        <v>30.82</v>
      </c>
      <c r="V6414" t="str">
        <f>VLOOKUP(L6414,'[2]tabela de preços'!$A:$D,4,0)</f>
        <v>NORTON</v>
      </c>
      <c r="W6414" t="str">
        <f>VLOOKUP(L6414,'[2]tabela de preços'!$A:$F,6,0)</f>
        <v xml:space="preserve">DISCOS / LIXAS / ABRASIVOS </v>
      </c>
      <c r="X6414" t="str">
        <f>VLOOKUP(L6414,'[2]tabela de preços'!$A:$G,7,0)</f>
        <v>AUTOMOTIVO</v>
      </c>
    </row>
    <row r="6415" spans="1:24" x14ac:dyDescent="0.3">
      <c r="A6415" t="s">
        <v>208</v>
      </c>
      <c r="C6415" t="s">
        <v>4876</v>
      </c>
      <c r="D6415" s="1">
        <v>46101</v>
      </c>
      <c r="E6415" t="s">
        <v>4877</v>
      </c>
      <c r="F6415">
        <v>9</v>
      </c>
      <c r="G6415">
        <v>236</v>
      </c>
      <c r="H6415" t="str">
        <f>VLOOKUP(G6415,[1]OPERADORES!$A:$B,2,0)</f>
        <v>DANIEL</v>
      </c>
      <c r="I6415" t="s">
        <v>21</v>
      </c>
      <c r="J6415" t="s">
        <v>211</v>
      </c>
      <c r="K6415" t="s">
        <v>212</v>
      </c>
      <c r="L6415">
        <v>84047</v>
      </c>
      <c r="M6415" t="s">
        <v>222</v>
      </c>
      <c r="O6415" t="s">
        <v>11</v>
      </c>
      <c r="P6415">
        <v>5102</v>
      </c>
      <c r="Q6415">
        <v>1</v>
      </c>
      <c r="R6415">
        <v>20.149999999999999</v>
      </c>
      <c r="S6415">
        <v>20.149999999999999</v>
      </c>
      <c r="T6415">
        <v>15.3</v>
      </c>
      <c r="U6415">
        <v>24.07</v>
      </c>
      <c r="V6415" t="str">
        <f>VLOOKUP(L6415,'[2]tabela de preços'!$A:$D,4,0)</f>
        <v>BRASILUX</v>
      </c>
      <c r="W6415" t="str">
        <f>VLOOKUP(L6415,'[2]tabela de preços'!$A:$F,6,0)</f>
        <v>MASSA DE POLIR</v>
      </c>
      <c r="X6415" t="str">
        <f>VLOOKUP(L6415,'[2]tabela de preços'!$A:$G,7,0)</f>
        <v>AUTOMOTIVO</v>
      </c>
    </row>
    <row r="6416" spans="1:24" x14ac:dyDescent="0.3">
      <c r="A6416" t="s">
        <v>208</v>
      </c>
      <c r="C6416" t="s">
        <v>4876</v>
      </c>
      <c r="D6416" s="1">
        <v>46101</v>
      </c>
      <c r="E6416" t="s">
        <v>4877</v>
      </c>
      <c r="F6416">
        <v>9</v>
      </c>
      <c r="G6416">
        <v>236</v>
      </c>
      <c r="H6416" t="str">
        <f>VLOOKUP(G6416,[1]OPERADORES!$A:$B,2,0)</f>
        <v>DANIEL</v>
      </c>
      <c r="I6416" t="s">
        <v>21</v>
      </c>
      <c r="J6416" t="s">
        <v>211</v>
      </c>
      <c r="K6416" t="s">
        <v>212</v>
      </c>
      <c r="L6416">
        <v>23287</v>
      </c>
      <c r="M6416" t="s">
        <v>273</v>
      </c>
      <c r="O6416" t="s">
        <v>11</v>
      </c>
      <c r="P6416">
        <v>5102</v>
      </c>
      <c r="Q6416">
        <v>1</v>
      </c>
      <c r="R6416">
        <v>41.68</v>
      </c>
      <c r="S6416">
        <v>41.68</v>
      </c>
      <c r="T6416">
        <v>31.64</v>
      </c>
      <c r="U6416">
        <v>24.09</v>
      </c>
      <c r="V6416" t="str">
        <f>VLOOKUP(L6416,'[2]tabela de preços'!$A:$D,4,0)</f>
        <v>AUTO AMERICA</v>
      </c>
      <c r="W6416" t="str">
        <f>VLOOKUP(L6416,'[2]tabela de preços'!$A:$F,6,0)</f>
        <v>CERA  / LIMPEZA /  POLIMENTO VEICULAR</v>
      </c>
      <c r="X6416" t="str">
        <f>VLOOKUP(L6416,'[2]tabela de preços'!$A:$G,7,0)</f>
        <v>AUTOMOTIVO</v>
      </c>
    </row>
    <row r="6417" spans="1:24" x14ac:dyDescent="0.3">
      <c r="A6417" t="s">
        <v>208</v>
      </c>
      <c r="C6417" t="s">
        <v>4876</v>
      </c>
      <c r="D6417" s="1">
        <v>46101</v>
      </c>
      <c r="E6417" t="s">
        <v>4877</v>
      </c>
      <c r="F6417">
        <v>9</v>
      </c>
      <c r="G6417">
        <v>236</v>
      </c>
      <c r="H6417" t="str">
        <f>VLOOKUP(G6417,[1]OPERADORES!$A:$B,2,0)</f>
        <v>DANIEL</v>
      </c>
      <c r="I6417" t="s">
        <v>21</v>
      </c>
      <c r="J6417" t="s">
        <v>211</v>
      </c>
      <c r="K6417" t="s">
        <v>212</v>
      </c>
      <c r="L6417">
        <v>65</v>
      </c>
      <c r="M6417" t="s">
        <v>4878</v>
      </c>
      <c r="O6417" t="s">
        <v>11</v>
      </c>
      <c r="P6417">
        <v>5102</v>
      </c>
      <c r="Q6417">
        <v>1</v>
      </c>
      <c r="R6417">
        <v>35.5</v>
      </c>
      <c r="S6417">
        <v>35.5</v>
      </c>
      <c r="T6417">
        <v>26.95</v>
      </c>
      <c r="U6417">
        <v>24.08</v>
      </c>
      <c r="V6417" t="str">
        <f>VLOOKUP(L6417,'[2]tabela de preços'!$A:$D,4,0)</f>
        <v>VONIXX</v>
      </c>
      <c r="W6417" t="str">
        <f>VLOOKUP(L6417,'[2]tabela de preços'!$A:$F,6,0)</f>
        <v>LINHA DE HIGENIZAÇÃO E ESTÉTICA  AUTOMOTIVA</v>
      </c>
      <c r="X6417" t="str">
        <f>VLOOKUP(L6417,'[2]tabela de preços'!$A:$G,7,0)</f>
        <v>AUTOMOTIVO</v>
      </c>
    </row>
    <row r="6418" spans="1:24" x14ac:dyDescent="0.3">
      <c r="A6418" t="s">
        <v>208</v>
      </c>
      <c r="C6418" t="s">
        <v>4879</v>
      </c>
      <c r="D6418" s="1">
        <v>46101</v>
      </c>
      <c r="E6418" t="s">
        <v>4880</v>
      </c>
      <c r="F6418">
        <v>9</v>
      </c>
      <c r="G6418">
        <v>236</v>
      </c>
      <c r="H6418" t="str">
        <f>VLOOKUP(G6418,[1]OPERADORES!$A:$B,2,0)</f>
        <v>DANIEL</v>
      </c>
      <c r="I6418" t="s">
        <v>21</v>
      </c>
      <c r="J6418" t="s">
        <v>211</v>
      </c>
      <c r="K6418" t="s">
        <v>212</v>
      </c>
      <c r="L6418">
        <v>10298</v>
      </c>
      <c r="M6418" t="s">
        <v>85</v>
      </c>
      <c r="O6418" t="s">
        <v>11</v>
      </c>
      <c r="P6418">
        <v>5102</v>
      </c>
      <c r="Q6418">
        <v>1</v>
      </c>
      <c r="R6418">
        <v>56.89</v>
      </c>
      <c r="S6418">
        <v>56.89</v>
      </c>
      <c r="T6418">
        <v>47.38</v>
      </c>
      <c r="U6418">
        <v>16.72</v>
      </c>
      <c r="V6418" t="str">
        <f>VLOOKUP(L6418,'[2]tabela de preços'!$A:$D,4,0)</f>
        <v>ANJO</v>
      </c>
      <c r="W6418" t="str">
        <f>VLOOKUP(L6418,'[2]tabela de preços'!$A:$F,6,0)</f>
        <v>THINNER DE LIMPEZA</v>
      </c>
      <c r="X6418" t="str">
        <f>VLOOKUP(L6418,'[2]tabela de preços'!$A:$G,7,0)</f>
        <v>THINNER</v>
      </c>
    </row>
    <row r="6419" spans="1:24" x14ac:dyDescent="0.3">
      <c r="A6419" t="s">
        <v>254</v>
      </c>
      <c r="C6419" t="s">
        <v>4881</v>
      </c>
      <c r="D6419" s="1">
        <v>46101</v>
      </c>
      <c r="E6419" t="s">
        <v>4882</v>
      </c>
      <c r="F6419">
        <v>9</v>
      </c>
      <c r="G6419">
        <v>231</v>
      </c>
      <c r="H6419" t="str">
        <f>VLOOKUP(G6419,[1]OPERADORES!$A:$B,2,0)</f>
        <v>EDIJANE</v>
      </c>
      <c r="I6419" t="s">
        <v>21</v>
      </c>
      <c r="J6419" t="s">
        <v>66</v>
      </c>
      <c r="K6419" t="s">
        <v>257</v>
      </c>
      <c r="L6419">
        <v>84411</v>
      </c>
      <c r="M6419" t="s">
        <v>35</v>
      </c>
      <c r="O6419" t="s">
        <v>11</v>
      </c>
      <c r="P6419">
        <v>5102</v>
      </c>
      <c r="Q6419">
        <v>10</v>
      </c>
      <c r="R6419">
        <v>4.67</v>
      </c>
      <c r="S6419">
        <v>46.7</v>
      </c>
      <c r="T6419">
        <v>35.4</v>
      </c>
      <c r="U6419">
        <v>24.2</v>
      </c>
      <c r="V6419" t="str">
        <f>VLOOKUP(L6419,'[2]tabela de preços'!$A:$D,4,0)</f>
        <v>ADERE</v>
      </c>
      <c r="W6419" t="str">
        <f>VLOOKUP(L6419,'[2]tabela de preços'!$A:$F,6,0)</f>
        <v xml:space="preserve">FITA DE USO GERAL </v>
      </c>
      <c r="X6419" t="str">
        <f>VLOOKUP(L6419,'[2]tabela de preços'!$A:$G,7,0)</f>
        <v>IMOBILIÁRIO</v>
      </c>
    </row>
    <row r="6420" spans="1:24" x14ac:dyDescent="0.3">
      <c r="A6420" t="s">
        <v>426</v>
      </c>
      <c r="B6420" t="s">
        <v>427</v>
      </c>
      <c r="C6420" t="s">
        <v>4883</v>
      </c>
      <c r="D6420" s="1">
        <v>46101</v>
      </c>
      <c r="E6420" t="s">
        <v>4884</v>
      </c>
      <c r="F6420">
        <v>9</v>
      </c>
      <c r="G6420">
        <v>236</v>
      </c>
      <c r="H6420" t="str">
        <f>VLOOKUP(G6420,[1]OPERADORES!$A:$B,2,0)</f>
        <v>DANIEL</v>
      </c>
      <c r="I6420" t="s">
        <v>21</v>
      </c>
      <c r="J6420" t="s">
        <v>430</v>
      </c>
      <c r="K6420" t="s">
        <v>431</v>
      </c>
      <c r="L6420">
        <v>84694</v>
      </c>
      <c r="M6420" t="s">
        <v>499</v>
      </c>
      <c r="O6420" t="s">
        <v>11</v>
      </c>
      <c r="P6420">
        <v>5102</v>
      </c>
      <c r="Q6420">
        <v>1</v>
      </c>
      <c r="R6420">
        <v>6.68</v>
      </c>
      <c r="S6420">
        <v>6.68</v>
      </c>
      <c r="T6420">
        <v>4.3099999999999996</v>
      </c>
      <c r="U6420">
        <v>35.479999999999997</v>
      </c>
      <c r="V6420" t="str">
        <f>VLOOKUP(L6420,'[2]tabela de preços'!$A:$D,4,0)</f>
        <v>BRASILUX</v>
      </c>
      <c r="W6420" t="str">
        <f>VLOOKUP(L6420,'[2]tabela de preços'!$A:$F,6,0)</f>
        <v>LINHA MOVELEIRA</v>
      </c>
      <c r="X6420" t="str">
        <f>VLOOKUP(L6420,'[2]tabela de preços'!$A:$G,7,0)</f>
        <v>MOVELEIRA</v>
      </c>
    </row>
    <row r="6421" spans="1:24" x14ac:dyDescent="0.3">
      <c r="A6421" t="s">
        <v>2610</v>
      </c>
      <c r="C6421" t="s">
        <v>4885</v>
      </c>
      <c r="D6421" s="1">
        <v>46101</v>
      </c>
      <c r="E6421" t="s">
        <v>4886</v>
      </c>
      <c r="F6421">
        <v>9</v>
      </c>
      <c r="G6421">
        <v>174</v>
      </c>
      <c r="H6421" t="str">
        <f>VLOOKUP(G6421,[1]OPERADORES!$A:$B,2,0)</f>
        <v>MIRIÃ LOBATO RODRIGUES</v>
      </c>
      <c r="I6421" t="s">
        <v>21</v>
      </c>
      <c r="J6421" t="s">
        <v>372</v>
      </c>
      <c r="K6421" t="s">
        <v>2613</v>
      </c>
      <c r="L6421">
        <v>85271</v>
      </c>
      <c r="M6421" t="s">
        <v>850</v>
      </c>
      <c r="O6421" t="s">
        <v>11</v>
      </c>
      <c r="P6421">
        <v>5403</v>
      </c>
      <c r="Q6421">
        <v>10</v>
      </c>
      <c r="R6421">
        <v>148.80000000000001</v>
      </c>
      <c r="S6421" s="2">
        <v>1488</v>
      </c>
      <c r="T6421" s="2">
        <v>1129.4000000000001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PARA PISO</v>
      </c>
      <c r="X6421" t="str">
        <f>VLOOKUP(L6421,'[2]tabela de preços'!$A:$G,7,0)</f>
        <v>IMOBILIÁRIO</v>
      </c>
    </row>
    <row r="6422" spans="1:24" x14ac:dyDescent="0.3">
      <c r="A6422" t="s">
        <v>2610</v>
      </c>
      <c r="C6422" t="s">
        <v>4887</v>
      </c>
      <c r="D6422" s="1">
        <v>46101</v>
      </c>
      <c r="E6422" t="s">
        <v>4888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372</v>
      </c>
      <c r="K6422" t="s">
        <v>2613</v>
      </c>
      <c r="L6422">
        <v>84382</v>
      </c>
      <c r="M6422" t="s">
        <v>835</v>
      </c>
      <c r="O6422" t="s">
        <v>11</v>
      </c>
      <c r="P6422">
        <v>5403</v>
      </c>
      <c r="Q6422">
        <v>8</v>
      </c>
      <c r="R6422">
        <v>181.31</v>
      </c>
      <c r="S6422" s="2">
        <v>1450.48</v>
      </c>
      <c r="T6422" s="2">
        <v>1100.8800000000001</v>
      </c>
      <c r="U6422">
        <v>24.1</v>
      </c>
      <c r="V6422" t="str">
        <f>VLOOKUP(L6422,'[2]tabela de preços'!$A:$D,4,0)</f>
        <v>BRASILUX</v>
      </c>
      <c r="W6422" t="str">
        <f>VLOOKUP(L6422,'[2]tabela de preços'!$A:$F,6,0)</f>
        <v>TINTA PARA PISO</v>
      </c>
      <c r="X6422" t="str">
        <f>VLOOKUP(L6422,'[2]tabela de preços'!$A:$G,7,0)</f>
        <v>IMOBILIÁRIO</v>
      </c>
    </row>
    <row r="6423" spans="1:24" x14ac:dyDescent="0.3">
      <c r="A6423" t="s">
        <v>2610</v>
      </c>
      <c r="C6423" t="s">
        <v>4887</v>
      </c>
      <c r="D6423" s="1">
        <v>46101</v>
      </c>
      <c r="E6423" t="s">
        <v>4888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372</v>
      </c>
      <c r="K6423" t="s">
        <v>2613</v>
      </c>
      <c r="L6423">
        <v>84824</v>
      </c>
      <c r="M6423" t="s">
        <v>1242</v>
      </c>
      <c r="O6423" t="s">
        <v>11</v>
      </c>
      <c r="P6423">
        <v>5102</v>
      </c>
      <c r="Q6423">
        <v>6</v>
      </c>
      <c r="R6423">
        <v>340.48</v>
      </c>
      <c r="S6423" s="2">
        <v>2042.88</v>
      </c>
      <c r="T6423" s="2">
        <v>1550.58</v>
      </c>
      <c r="U6423">
        <v>24.1</v>
      </c>
      <c r="V6423" t="str">
        <f>VLOOKUP(L6423,'[2]tabela de preços'!$A:$D,4,0)</f>
        <v>BRASILUX</v>
      </c>
      <c r="W6423" t="str">
        <f>VLOOKUP(L6423,'[2]tabela de preços'!$A:$F,6,0)</f>
        <v>DILUENTE</v>
      </c>
      <c r="X6423" t="str">
        <f>VLOOKUP(L6423,'[2]tabela de preços'!$A:$G,7,0)</f>
        <v>AUTOMOTIVO</v>
      </c>
    </row>
    <row r="6424" spans="1:24" x14ac:dyDescent="0.3">
      <c r="A6424" t="s">
        <v>2610</v>
      </c>
      <c r="C6424" t="s">
        <v>4887</v>
      </c>
      <c r="D6424" s="1">
        <v>46101</v>
      </c>
      <c r="E6424" t="s">
        <v>4888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372</v>
      </c>
      <c r="K6424" t="s">
        <v>2613</v>
      </c>
      <c r="L6424">
        <v>84411</v>
      </c>
      <c r="M6424" t="s">
        <v>35</v>
      </c>
      <c r="O6424" t="s">
        <v>11</v>
      </c>
      <c r="P6424">
        <v>5102</v>
      </c>
      <c r="Q6424">
        <v>40</v>
      </c>
      <c r="R6424">
        <v>4.67</v>
      </c>
      <c r="S6424">
        <v>186.8</v>
      </c>
      <c r="T6424">
        <v>141.6</v>
      </c>
      <c r="U6424">
        <v>24.2</v>
      </c>
      <c r="V6424" t="str">
        <f>VLOOKUP(L6424,'[2]tabela de preços'!$A:$D,4,0)</f>
        <v>ADERE</v>
      </c>
      <c r="W6424" t="str">
        <f>VLOOKUP(L6424,'[2]tabela de preços'!$A:$F,6,0)</f>
        <v xml:space="preserve">FITA DE USO GERAL </v>
      </c>
      <c r="X6424" t="str">
        <f>VLOOKUP(L6424,'[2]tabela de preços'!$A:$G,7,0)</f>
        <v>IMOBILIÁRIO</v>
      </c>
    </row>
    <row r="6425" spans="1:24" x14ac:dyDescent="0.3">
      <c r="A6425" t="s">
        <v>2610</v>
      </c>
      <c r="C6425" t="s">
        <v>4887</v>
      </c>
      <c r="D6425" s="1">
        <v>46101</v>
      </c>
      <c r="E6425" t="s">
        <v>4888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372</v>
      </c>
      <c r="K6425" t="s">
        <v>2613</v>
      </c>
      <c r="L6425">
        <v>23878</v>
      </c>
      <c r="M6425" t="s">
        <v>851</v>
      </c>
      <c r="O6425" t="s">
        <v>11</v>
      </c>
      <c r="P6425">
        <v>5102</v>
      </c>
      <c r="Q6425">
        <v>12</v>
      </c>
      <c r="R6425">
        <v>10.38</v>
      </c>
      <c r="S6425">
        <v>124.56</v>
      </c>
      <c r="T6425">
        <v>70.08</v>
      </c>
      <c r="U6425">
        <v>43.74</v>
      </c>
      <c r="V6425" t="str">
        <f>VLOOKUP(L6425,'[2]tabela de preços'!$A:$D,4,0)</f>
        <v>ATLAS</v>
      </c>
      <c r="W6425" t="str">
        <f>VLOOKUP(L6425,'[2]tabela de preços'!$A:$F,6,0)</f>
        <v>ROLOS / TRINCHAS / PINCÉIS / ESPÁTULAS</v>
      </c>
      <c r="X6425" t="str">
        <f>VLOOKUP(L6425,'[2]tabela de preços'!$A:$G,7,0)</f>
        <v>IMOBILIÁRIO</v>
      </c>
    </row>
    <row r="6426" spans="1:24" x14ac:dyDescent="0.3">
      <c r="A6426" t="s">
        <v>2610</v>
      </c>
      <c r="C6426" t="s">
        <v>4887</v>
      </c>
      <c r="D6426" s="1">
        <v>46101</v>
      </c>
      <c r="E6426" t="s">
        <v>4888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372</v>
      </c>
      <c r="K6426" t="s">
        <v>2613</v>
      </c>
      <c r="L6426">
        <v>84785</v>
      </c>
      <c r="M6426" t="s">
        <v>944</v>
      </c>
      <c r="O6426" t="s">
        <v>11</v>
      </c>
      <c r="P6426">
        <v>5403</v>
      </c>
      <c r="Q6426">
        <v>27</v>
      </c>
      <c r="R6426">
        <v>172.23</v>
      </c>
      <c r="S6426" s="2">
        <v>4650.21</v>
      </c>
      <c r="T6426" s="2">
        <v>3529.44</v>
      </c>
      <c r="U6426">
        <v>24.1</v>
      </c>
      <c r="V6426" t="str">
        <f>VLOOKUP(L6426,'[2]tabela de preços'!$A:$D,4,0)</f>
        <v>BRASILUX</v>
      </c>
      <c r="W6426" t="str">
        <f>VLOOKUP(L6426,'[2]tabela de preços'!$A:$F,6,0)</f>
        <v>EPOXI</v>
      </c>
      <c r="X6426" t="str">
        <f>VLOOKUP(L6426,'[2]tabela de preços'!$A:$G,7,0)</f>
        <v>INDUSTRIAL</v>
      </c>
    </row>
    <row r="6427" spans="1:24" x14ac:dyDescent="0.3">
      <c r="A6427" t="s">
        <v>2610</v>
      </c>
      <c r="C6427" t="s">
        <v>4887</v>
      </c>
      <c r="D6427" s="1">
        <v>46101</v>
      </c>
      <c r="E6427" t="s">
        <v>4888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372</v>
      </c>
      <c r="K6427" t="s">
        <v>2613</v>
      </c>
      <c r="L6427">
        <v>84423</v>
      </c>
      <c r="M6427" t="s">
        <v>1198</v>
      </c>
      <c r="O6427" t="s">
        <v>11</v>
      </c>
      <c r="P6427">
        <v>5102</v>
      </c>
      <c r="Q6427">
        <v>12</v>
      </c>
      <c r="R6427">
        <v>17.82</v>
      </c>
      <c r="S6427">
        <v>213.84</v>
      </c>
      <c r="T6427">
        <v>162.24</v>
      </c>
      <c r="U6427">
        <v>24.13</v>
      </c>
      <c r="V6427" t="str">
        <f>VLOOKUP(L6427,'[2]tabela de preços'!$A:$D,4,0)</f>
        <v>ATLAS</v>
      </c>
      <c r="W6427" t="str">
        <f>VLOOKUP(L6427,'[2]tabela de preços'!$A:$F,6,0)</f>
        <v>ROLOS / TRINCHAS / PINCÉIS / ESPÁTULAS</v>
      </c>
      <c r="X6427" t="str">
        <f>VLOOKUP(L6427,'[2]tabela de preços'!$A:$G,7,0)</f>
        <v>IMOBILIÁRIO</v>
      </c>
    </row>
    <row r="6428" spans="1:24" x14ac:dyDescent="0.3">
      <c r="A6428" t="s">
        <v>2610</v>
      </c>
      <c r="C6428" t="s">
        <v>4887</v>
      </c>
      <c r="D6428" s="1">
        <v>46101</v>
      </c>
      <c r="E6428" t="s">
        <v>4888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372</v>
      </c>
      <c r="K6428" t="s">
        <v>2613</v>
      </c>
      <c r="L6428">
        <v>84422</v>
      </c>
      <c r="M6428" t="s">
        <v>569</v>
      </c>
      <c r="O6428" t="s">
        <v>11</v>
      </c>
      <c r="P6428">
        <v>5102</v>
      </c>
      <c r="Q6428">
        <v>6</v>
      </c>
      <c r="R6428">
        <v>9.32</v>
      </c>
      <c r="S6428">
        <v>55.92</v>
      </c>
      <c r="T6428">
        <v>42.48</v>
      </c>
      <c r="U6428">
        <v>24.03</v>
      </c>
      <c r="V6428" t="str">
        <f>VLOOKUP(L6428,'[2]tabela de preços'!$A:$D,4,0)</f>
        <v>ATLAS</v>
      </c>
      <c r="W6428" t="str">
        <f>VLOOKUP(L6428,'[2]tabela de preços'!$A:$F,6,0)</f>
        <v>ROLOS / TRINCHAS / PINCÉIS / ESPÁTULAS</v>
      </c>
      <c r="X6428" t="str">
        <f>VLOOKUP(L6428,'[2]tabela de preços'!$A:$G,7,0)</f>
        <v>IMOBILIÁRIO</v>
      </c>
    </row>
    <row r="6429" spans="1:24" x14ac:dyDescent="0.3">
      <c r="A6429" t="s">
        <v>2610</v>
      </c>
      <c r="C6429" t="s">
        <v>4887</v>
      </c>
      <c r="D6429" s="1">
        <v>46101</v>
      </c>
      <c r="E6429" t="s">
        <v>4888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372</v>
      </c>
      <c r="K6429" t="s">
        <v>2613</v>
      </c>
      <c r="L6429">
        <v>84897</v>
      </c>
      <c r="M6429" t="s">
        <v>852</v>
      </c>
      <c r="O6429" t="s">
        <v>11</v>
      </c>
      <c r="P6429">
        <v>5403</v>
      </c>
      <c r="Q6429">
        <v>9</v>
      </c>
      <c r="R6429">
        <v>169.39</v>
      </c>
      <c r="S6429" s="2">
        <v>1524.51</v>
      </c>
      <c r="T6429" s="2">
        <v>1157.1300000000001</v>
      </c>
      <c r="U6429">
        <v>24.1</v>
      </c>
      <c r="V6429" t="str">
        <f>VLOOKUP(L6429,'[2]tabela de preços'!$A:$D,4,0)</f>
        <v>BRASILUX</v>
      </c>
      <c r="W6429" t="str">
        <f>VLOOKUP(L6429,'[2]tabela de preços'!$A:$F,6,0)</f>
        <v>EPOXI</v>
      </c>
      <c r="X6429" t="str">
        <f>VLOOKUP(L6429,'[2]tabela de preços'!$A:$G,7,0)</f>
        <v>INDUSTRIAL</v>
      </c>
    </row>
    <row r="6430" spans="1:24" x14ac:dyDescent="0.3">
      <c r="A6430" t="s">
        <v>2610</v>
      </c>
      <c r="C6430" t="s">
        <v>4887</v>
      </c>
      <c r="D6430" s="1">
        <v>46101</v>
      </c>
      <c r="E6430" t="s">
        <v>4888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372</v>
      </c>
      <c r="K6430" t="s">
        <v>2613</v>
      </c>
      <c r="L6430">
        <v>84898</v>
      </c>
      <c r="M6430" t="s">
        <v>853</v>
      </c>
      <c r="O6430" t="s">
        <v>11</v>
      </c>
      <c r="P6430">
        <v>5403</v>
      </c>
      <c r="Q6430">
        <v>13</v>
      </c>
      <c r="R6430">
        <v>169.39</v>
      </c>
      <c r="S6430" s="2">
        <v>2202.0700000000002</v>
      </c>
      <c r="T6430" s="2">
        <v>1671.41</v>
      </c>
      <c r="U6430">
        <v>24.1</v>
      </c>
      <c r="V6430" t="str">
        <f>VLOOKUP(L6430,'[2]tabela de preços'!$A:$D,4,0)</f>
        <v>BRASILUX</v>
      </c>
      <c r="W6430" t="str">
        <f>VLOOKUP(L6430,'[2]tabela de preços'!$A:$F,6,0)</f>
        <v>EPOXI</v>
      </c>
      <c r="X6430" t="str">
        <f>VLOOKUP(L6430,'[2]tabela de preços'!$A:$G,7,0)</f>
        <v>INDUSTRIAL</v>
      </c>
    </row>
    <row r="6431" spans="1:24" x14ac:dyDescent="0.3">
      <c r="A6431" t="s">
        <v>2610</v>
      </c>
      <c r="C6431" t="s">
        <v>4887</v>
      </c>
      <c r="D6431" s="1">
        <v>46101</v>
      </c>
      <c r="E6431" t="s">
        <v>4888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372</v>
      </c>
      <c r="K6431" t="s">
        <v>2613</v>
      </c>
      <c r="L6431">
        <v>84899</v>
      </c>
      <c r="M6431" t="s">
        <v>854</v>
      </c>
      <c r="O6431" t="s">
        <v>11</v>
      </c>
      <c r="P6431">
        <v>5403</v>
      </c>
      <c r="Q6431">
        <v>6</v>
      </c>
      <c r="R6431">
        <v>169.39</v>
      </c>
      <c r="S6431" s="2">
        <v>1016.34</v>
      </c>
      <c r="T6431">
        <v>771.42</v>
      </c>
      <c r="U6431">
        <v>24.1</v>
      </c>
      <c r="V6431" t="str">
        <f>VLOOKUP(L6431,'[2]tabela de preços'!$A:$D,4,0)</f>
        <v>BRASILUX</v>
      </c>
      <c r="W6431" t="str">
        <f>VLOOKUP(L6431,'[2]tabela de preços'!$A:$F,6,0)</f>
        <v>EPOXI</v>
      </c>
      <c r="X6431" t="str">
        <f>VLOOKUP(L6431,'[2]tabela de preços'!$A:$G,7,0)</f>
        <v>INDUSTRIAL</v>
      </c>
    </row>
    <row r="6432" spans="1:24" x14ac:dyDescent="0.3">
      <c r="A6432" t="s">
        <v>2610</v>
      </c>
      <c r="C6432" t="s">
        <v>4887</v>
      </c>
      <c r="D6432" s="1">
        <v>46101</v>
      </c>
      <c r="E6432" t="s">
        <v>4888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372</v>
      </c>
      <c r="K6432" t="s">
        <v>2613</v>
      </c>
      <c r="L6432">
        <v>84900</v>
      </c>
      <c r="M6432" t="s">
        <v>1261</v>
      </c>
      <c r="O6432" t="s">
        <v>11</v>
      </c>
      <c r="P6432">
        <v>5403</v>
      </c>
      <c r="Q6432">
        <v>27</v>
      </c>
      <c r="R6432">
        <v>169.39</v>
      </c>
      <c r="S6432" s="2">
        <v>4573.53</v>
      </c>
      <c r="T6432" s="2">
        <v>3471.39</v>
      </c>
      <c r="U6432">
        <v>24.1</v>
      </c>
      <c r="V6432" t="str">
        <f>VLOOKUP(L6432,'[2]tabela de preços'!$A:$D,4,0)</f>
        <v>BRASILUX</v>
      </c>
      <c r="W6432" t="str">
        <f>VLOOKUP(L6432,'[2]tabela de preços'!$A:$F,6,0)</f>
        <v>EPOXI</v>
      </c>
      <c r="X6432" t="str">
        <f>VLOOKUP(L6432,'[2]tabela de preços'!$A:$G,7,0)</f>
        <v>INDUSTRIAL</v>
      </c>
    </row>
    <row r="6433" spans="1:24" x14ac:dyDescent="0.3">
      <c r="A6433" t="s">
        <v>2610</v>
      </c>
      <c r="C6433" t="s">
        <v>4887</v>
      </c>
      <c r="D6433" s="1">
        <v>46101</v>
      </c>
      <c r="E6433" t="s">
        <v>4888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372</v>
      </c>
      <c r="K6433" t="s">
        <v>2613</v>
      </c>
      <c r="L6433">
        <v>84901</v>
      </c>
      <c r="M6433" t="s">
        <v>2432</v>
      </c>
      <c r="O6433" t="s">
        <v>11</v>
      </c>
      <c r="P6433">
        <v>5403</v>
      </c>
      <c r="Q6433">
        <v>19</v>
      </c>
      <c r="R6433">
        <v>169.39</v>
      </c>
      <c r="S6433" s="2">
        <v>3218.41</v>
      </c>
      <c r="T6433" s="2">
        <v>2442.83</v>
      </c>
      <c r="U6433">
        <v>24.1</v>
      </c>
      <c r="V6433" t="str">
        <f>VLOOKUP(L6433,'[2]tabela de preços'!$A:$D,4,0)</f>
        <v>BRASILUX</v>
      </c>
      <c r="W6433" t="str">
        <f>VLOOKUP(L6433,'[2]tabela de preços'!$A:$F,6,0)</f>
        <v>EPOXI</v>
      </c>
      <c r="X6433" t="str">
        <f>VLOOKUP(L6433,'[2]tabela de preços'!$A:$G,7,0)</f>
        <v>INDUSTRIAL</v>
      </c>
    </row>
    <row r="6434" spans="1:24" x14ac:dyDescent="0.3">
      <c r="A6434" t="s">
        <v>868</v>
      </c>
      <c r="B6434" t="s">
        <v>869</v>
      </c>
      <c r="C6434" t="s">
        <v>4889</v>
      </c>
      <c r="D6434" s="1">
        <v>46101</v>
      </c>
      <c r="F6434">
        <v>9</v>
      </c>
      <c r="G6434">
        <v>197</v>
      </c>
      <c r="H6434" t="str">
        <f>VLOOKUP(G6434,[1]OPERADORES!$A:$B,2,0)</f>
        <v xml:space="preserve">POLIANA LORRANE DE AMORIM </v>
      </c>
      <c r="I6434" t="s">
        <v>21</v>
      </c>
      <c r="J6434" t="s">
        <v>872</v>
      </c>
      <c r="K6434" t="s">
        <v>873</v>
      </c>
      <c r="L6434">
        <v>84115</v>
      </c>
      <c r="M6434" t="s">
        <v>886</v>
      </c>
      <c r="N6434" t="s">
        <v>4890</v>
      </c>
      <c r="O6434" t="s">
        <v>11</v>
      </c>
      <c r="P6434">
        <v>1411</v>
      </c>
      <c r="Q6434">
        <v>-5</v>
      </c>
      <c r="R6434">
        <v>153.99</v>
      </c>
      <c r="S6434">
        <v>-769.95</v>
      </c>
      <c r="T6434">
        <v>-584.4</v>
      </c>
      <c r="U6434">
        <v>24.1</v>
      </c>
      <c r="V6434" t="str">
        <f>VLOOKUP(L6434,'[2]tabela de preços'!$A:$D,4,0)</f>
        <v>BRASILUX</v>
      </c>
      <c r="W6434" t="str">
        <f>VLOOKUP(L6434,'[2]tabela de preços'!$A:$F,6,0)</f>
        <v>EPOXI</v>
      </c>
      <c r="X6434" t="str">
        <f>VLOOKUP(L6434,'[2]tabela de preços'!$A:$G,7,0)</f>
        <v>INDUSTRIAL</v>
      </c>
    </row>
    <row r="6435" spans="1:24" x14ac:dyDescent="0.3">
      <c r="A6435" t="s">
        <v>4809</v>
      </c>
      <c r="C6435" t="s">
        <v>4891</v>
      </c>
      <c r="D6435" s="1">
        <v>46101</v>
      </c>
      <c r="E6435" t="s">
        <v>4892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2090</v>
      </c>
      <c r="K6435" t="s">
        <v>4812</v>
      </c>
      <c r="L6435">
        <v>24248</v>
      </c>
      <c r="M6435" t="s">
        <v>107</v>
      </c>
      <c r="O6435" t="s">
        <v>11</v>
      </c>
      <c r="P6435">
        <v>5102</v>
      </c>
      <c r="Q6435">
        <v>12</v>
      </c>
      <c r="R6435">
        <v>7.9</v>
      </c>
      <c r="S6435">
        <v>94.8</v>
      </c>
      <c r="T6435">
        <v>78</v>
      </c>
      <c r="U6435">
        <v>17.72</v>
      </c>
      <c r="V6435" t="str">
        <f>VLOOKUP(L6435,'[2]tabela de preços'!$A:$D,4,0)</f>
        <v>SHERWIN WILLIAMS</v>
      </c>
      <c r="W6435" t="str">
        <f>VLOOKUP(L6435,'[2]tabela de preços'!$A:$F,6,0)</f>
        <v>PRIMER AUTOMOTIVO</v>
      </c>
      <c r="X6435" t="str">
        <f>VLOOKUP(L6435,'[2]tabela de preços'!$A:$G,7,0)</f>
        <v>AUTOMOTIVO</v>
      </c>
    </row>
    <row r="6436" spans="1:24" x14ac:dyDescent="0.3">
      <c r="A6436" t="s">
        <v>4809</v>
      </c>
      <c r="C6436" t="s">
        <v>4891</v>
      </c>
      <c r="D6436" s="1">
        <v>46101</v>
      </c>
      <c r="E6436" t="s">
        <v>4892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2090</v>
      </c>
      <c r="K6436" t="s">
        <v>4812</v>
      </c>
      <c r="L6436">
        <v>23602</v>
      </c>
      <c r="M6436" t="s">
        <v>215</v>
      </c>
      <c r="O6436" t="s">
        <v>11</v>
      </c>
      <c r="P6436">
        <v>5403</v>
      </c>
      <c r="Q6436">
        <v>9</v>
      </c>
      <c r="R6436">
        <v>36.9</v>
      </c>
      <c r="S6436">
        <v>332.1</v>
      </c>
      <c r="T6436">
        <v>263.25</v>
      </c>
      <c r="U6436">
        <v>20.73</v>
      </c>
      <c r="V6436" t="str">
        <f>VLOOKUP(L6436,'[2]tabela de preços'!$A:$D,4,0)</f>
        <v>SHERWIN WILLIAMS</v>
      </c>
      <c r="W6436" t="str">
        <f>VLOOKUP(L6436,'[2]tabela de preços'!$A:$F,6,0)</f>
        <v>VERNIZ AUTOMOTIVO</v>
      </c>
      <c r="X6436" t="str">
        <f>VLOOKUP(L6436,'[2]tabela de preços'!$A:$G,7,0)</f>
        <v>AUTOMOTIVO</v>
      </c>
    </row>
    <row r="6437" spans="1:24" x14ac:dyDescent="0.3">
      <c r="A6437" t="s">
        <v>4809</v>
      </c>
      <c r="C6437" t="s">
        <v>4891</v>
      </c>
      <c r="D6437" s="1">
        <v>46101</v>
      </c>
      <c r="E6437" t="s">
        <v>4892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2090</v>
      </c>
      <c r="K6437" t="s">
        <v>4812</v>
      </c>
      <c r="L6437">
        <v>20431</v>
      </c>
      <c r="M6437" t="s">
        <v>202</v>
      </c>
      <c r="O6437" t="s">
        <v>11</v>
      </c>
      <c r="P6437">
        <v>5403</v>
      </c>
      <c r="Q6437">
        <v>9</v>
      </c>
      <c r="R6437">
        <v>37.9</v>
      </c>
      <c r="S6437">
        <v>341.1</v>
      </c>
      <c r="T6437">
        <v>272.33999999999997</v>
      </c>
      <c r="U6437">
        <v>20.16</v>
      </c>
      <c r="V6437" t="str">
        <f>VLOOKUP(L6437,'[2]tabela de preços'!$A:$D,4,0)</f>
        <v>SHERWIN WILLIAMS</v>
      </c>
      <c r="W6437" t="str">
        <f>VLOOKUP(L6437,'[2]tabela de preços'!$A:$F,6,0)</f>
        <v>VERNIZ AUTOMOTIVO</v>
      </c>
      <c r="X6437" t="str">
        <f>VLOOKUP(L6437,'[2]tabela de preços'!$A:$G,7,0)</f>
        <v>AUTOMOTIVO</v>
      </c>
    </row>
    <row r="6438" spans="1:24" x14ac:dyDescent="0.3">
      <c r="A6438" t="s">
        <v>4809</v>
      </c>
      <c r="C6438" t="s">
        <v>4891</v>
      </c>
      <c r="D6438" s="1">
        <v>46101</v>
      </c>
      <c r="E6438" t="s">
        <v>4892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2090</v>
      </c>
      <c r="K6438" t="s">
        <v>4812</v>
      </c>
      <c r="L6438">
        <v>20352</v>
      </c>
      <c r="M6438" t="s">
        <v>4316</v>
      </c>
      <c r="O6438" t="s">
        <v>11</v>
      </c>
      <c r="P6438">
        <v>5403</v>
      </c>
      <c r="Q6438">
        <v>4</v>
      </c>
      <c r="R6438">
        <v>38.08</v>
      </c>
      <c r="S6438">
        <v>152.32</v>
      </c>
      <c r="T6438">
        <v>108.6</v>
      </c>
      <c r="U6438">
        <v>28.7</v>
      </c>
      <c r="V6438" t="str">
        <f>VLOOKUP(L6438,'[2]tabela de preços'!$A:$D,4,0)</f>
        <v>SHERWIN WILLIAMS</v>
      </c>
      <c r="W6438" t="str">
        <f>VLOOKUP(L6438,'[2]tabela de preços'!$A:$F,6,0)</f>
        <v>TINTAS POLIÉSTER</v>
      </c>
      <c r="X6438" t="str">
        <f>VLOOKUP(L6438,'[2]tabela de preços'!$A:$G,7,0)</f>
        <v>AUTOMOTIVO</v>
      </c>
    </row>
    <row r="6439" spans="1:24" x14ac:dyDescent="0.3">
      <c r="A6439" t="s">
        <v>4809</v>
      </c>
      <c r="C6439" t="s">
        <v>4891</v>
      </c>
      <c r="D6439" s="1">
        <v>46101</v>
      </c>
      <c r="E6439" t="s">
        <v>4892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2090</v>
      </c>
      <c r="K6439" t="s">
        <v>4812</v>
      </c>
      <c r="L6439">
        <v>24247</v>
      </c>
      <c r="M6439" t="s">
        <v>160</v>
      </c>
      <c r="O6439" t="s">
        <v>11</v>
      </c>
      <c r="P6439">
        <v>5403</v>
      </c>
      <c r="Q6439">
        <v>12</v>
      </c>
      <c r="R6439">
        <v>20.9</v>
      </c>
      <c r="S6439">
        <v>250.8</v>
      </c>
      <c r="T6439">
        <v>202.44</v>
      </c>
      <c r="U6439">
        <v>19.28</v>
      </c>
      <c r="V6439" t="str">
        <f>VLOOKUP(L6439,'[2]tabela de preços'!$A:$D,4,0)</f>
        <v>SHERWIN WILLIAMS</v>
      </c>
      <c r="W6439" t="str">
        <f>VLOOKUP(L6439,'[2]tabela de preços'!$A:$F,6,0)</f>
        <v>PRIMER AUTOMOTIVO</v>
      </c>
      <c r="X6439" t="str">
        <f>VLOOKUP(L6439,'[2]tabela de preços'!$A:$G,7,0)</f>
        <v>AUTOMOTIVO</v>
      </c>
    </row>
    <row r="6440" spans="1:24" x14ac:dyDescent="0.3">
      <c r="A6440" t="s">
        <v>4809</v>
      </c>
      <c r="C6440" t="s">
        <v>4891</v>
      </c>
      <c r="D6440" s="1">
        <v>46101</v>
      </c>
      <c r="E6440" t="s">
        <v>4892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2090</v>
      </c>
      <c r="K6440" t="s">
        <v>4812</v>
      </c>
      <c r="L6440">
        <v>23449</v>
      </c>
      <c r="M6440" t="s">
        <v>1073</v>
      </c>
      <c r="O6440" t="s">
        <v>11</v>
      </c>
      <c r="P6440">
        <v>5102</v>
      </c>
      <c r="Q6440">
        <v>2</v>
      </c>
      <c r="R6440">
        <v>47.1</v>
      </c>
      <c r="S6440">
        <v>94.2</v>
      </c>
      <c r="T6440">
        <v>71.5</v>
      </c>
      <c r="U6440">
        <v>24.1</v>
      </c>
      <c r="V6440" t="str">
        <f>VLOOKUP(L6440,'[2]tabela de preços'!$A:$D,4,0)</f>
        <v>VONIXX</v>
      </c>
      <c r="W6440" t="str">
        <f>VLOOKUP(L6440,'[2]tabela de preços'!$A:$F,6,0)</f>
        <v>LINHA DE HIGENIZAÇÃO E ESTÉTICA  AUTOMOTIVA</v>
      </c>
      <c r="X6440" t="str">
        <f>VLOOKUP(L6440,'[2]tabela de preços'!$A:$G,7,0)</f>
        <v>AUTOMOTIVO</v>
      </c>
    </row>
    <row r="6441" spans="1:24" x14ac:dyDescent="0.3">
      <c r="A6441" t="s">
        <v>4893</v>
      </c>
      <c r="C6441" t="s">
        <v>4894</v>
      </c>
      <c r="D6441" s="1">
        <v>46101</v>
      </c>
      <c r="E6441" t="s">
        <v>4895</v>
      </c>
      <c r="F6441">
        <v>9</v>
      </c>
      <c r="G6441">
        <v>236</v>
      </c>
      <c r="H6441" t="str">
        <f>VLOOKUP(G6441,[1]OPERADORES!$A:$B,2,0)</f>
        <v>DANIEL</v>
      </c>
      <c r="I6441" t="s">
        <v>21</v>
      </c>
      <c r="J6441" t="s">
        <v>4896</v>
      </c>
      <c r="K6441" t="s">
        <v>4897</v>
      </c>
      <c r="L6441">
        <v>84213</v>
      </c>
      <c r="M6441" t="s">
        <v>3165</v>
      </c>
      <c r="O6441" t="s">
        <v>11</v>
      </c>
      <c r="P6441">
        <v>5403</v>
      </c>
      <c r="Q6441">
        <v>5</v>
      </c>
      <c r="R6441">
        <v>224.09</v>
      </c>
      <c r="S6441" s="2">
        <v>1120.45</v>
      </c>
      <c r="T6441">
        <v>850.45</v>
      </c>
      <c r="U6441">
        <v>24.1</v>
      </c>
      <c r="V6441" t="str">
        <f>VLOOKUP(L6441,'[2]tabela de preços'!$A:$D,4,0)</f>
        <v>BRASILUX</v>
      </c>
      <c r="W6441" t="str">
        <f>VLOOKUP(L6441,'[2]tabela de preços'!$A:$F,6,0)</f>
        <v>ESMALTES</v>
      </c>
      <c r="X6441" t="str">
        <f>VLOOKUP(L6441,'[2]tabela de preços'!$A:$G,7,0)</f>
        <v>INDUSTRIAL</v>
      </c>
    </row>
    <row r="6442" spans="1:24" x14ac:dyDescent="0.3">
      <c r="A6442" t="s">
        <v>1090</v>
      </c>
      <c r="C6442" t="s">
        <v>4898</v>
      </c>
      <c r="D6442" s="1">
        <v>46101</v>
      </c>
      <c r="E6442" t="s">
        <v>4899</v>
      </c>
      <c r="F6442">
        <v>9</v>
      </c>
      <c r="G6442">
        <v>236</v>
      </c>
      <c r="H6442" t="str">
        <f>VLOOKUP(G6442,[1]OPERADORES!$A:$B,2,0)</f>
        <v>DANIEL</v>
      </c>
      <c r="I6442" t="s">
        <v>21</v>
      </c>
      <c r="J6442" t="s">
        <v>450</v>
      </c>
      <c r="K6442" t="s">
        <v>1093</v>
      </c>
      <c r="L6442">
        <v>84030</v>
      </c>
      <c r="M6442" t="s">
        <v>900</v>
      </c>
      <c r="O6442" t="s">
        <v>11</v>
      </c>
      <c r="P6442">
        <v>5102</v>
      </c>
      <c r="Q6442">
        <v>1</v>
      </c>
      <c r="R6442">
        <v>58.62</v>
      </c>
      <c r="S6442">
        <v>58.62</v>
      </c>
      <c r="T6442">
        <v>44.49</v>
      </c>
      <c r="U6442">
        <v>24.1</v>
      </c>
      <c r="V6442" t="str">
        <f>VLOOKUP(L6442,'[2]tabela de preços'!$A:$D,4,0)</f>
        <v>BRASILUX</v>
      </c>
      <c r="W6442" t="str">
        <f>VLOOKUP(L6442,'[2]tabela de preços'!$A:$F,6,0)</f>
        <v>AGUARRAS</v>
      </c>
      <c r="X6442" t="str">
        <f>VLOOKUP(L6442,'[2]tabela de preços'!$A:$G,7,0)</f>
        <v>IMOBILIÁRIO</v>
      </c>
    </row>
    <row r="6443" spans="1:24" x14ac:dyDescent="0.3">
      <c r="A6443" t="s">
        <v>1090</v>
      </c>
      <c r="C6443" t="s">
        <v>4898</v>
      </c>
      <c r="D6443" s="1">
        <v>46101</v>
      </c>
      <c r="E6443" t="s">
        <v>4899</v>
      </c>
      <c r="F6443">
        <v>9</v>
      </c>
      <c r="G6443">
        <v>236</v>
      </c>
      <c r="H6443" t="str">
        <f>VLOOKUP(G6443,[1]OPERADORES!$A:$B,2,0)</f>
        <v>DANIEL</v>
      </c>
      <c r="I6443" t="s">
        <v>21</v>
      </c>
      <c r="J6443" t="s">
        <v>450</v>
      </c>
      <c r="K6443" t="s">
        <v>1093</v>
      </c>
      <c r="L6443">
        <v>10298</v>
      </c>
      <c r="M6443" t="s">
        <v>85</v>
      </c>
      <c r="O6443" t="s">
        <v>11</v>
      </c>
      <c r="P6443">
        <v>5102</v>
      </c>
      <c r="Q6443">
        <v>1</v>
      </c>
      <c r="R6443">
        <v>56.89</v>
      </c>
      <c r="S6443">
        <v>56.89</v>
      </c>
      <c r="T6443">
        <v>47.38</v>
      </c>
      <c r="U6443">
        <v>16.72</v>
      </c>
      <c r="V6443" t="str">
        <f>VLOOKUP(L6443,'[2]tabela de preços'!$A:$D,4,0)</f>
        <v>ANJO</v>
      </c>
      <c r="W6443" t="str">
        <f>VLOOKUP(L6443,'[2]tabela de preços'!$A:$F,6,0)</f>
        <v>THINNER DE LIMPEZA</v>
      </c>
      <c r="X6443" t="str">
        <f>VLOOKUP(L6443,'[2]tabela de preços'!$A:$G,7,0)</f>
        <v>THINNER</v>
      </c>
    </row>
    <row r="6444" spans="1:24" x14ac:dyDescent="0.3">
      <c r="A6444" t="s">
        <v>1090</v>
      </c>
      <c r="C6444" t="s">
        <v>4898</v>
      </c>
      <c r="D6444" s="1">
        <v>46101</v>
      </c>
      <c r="E6444" t="s">
        <v>4899</v>
      </c>
      <c r="F6444">
        <v>9</v>
      </c>
      <c r="G6444">
        <v>236</v>
      </c>
      <c r="H6444" t="str">
        <f>VLOOKUP(G6444,[1]OPERADORES!$A:$B,2,0)</f>
        <v>DANIEL</v>
      </c>
      <c r="I6444" t="s">
        <v>21</v>
      </c>
      <c r="J6444" t="s">
        <v>450</v>
      </c>
      <c r="K6444" t="s">
        <v>1093</v>
      </c>
      <c r="L6444">
        <v>10114</v>
      </c>
      <c r="M6444" t="s">
        <v>571</v>
      </c>
      <c r="O6444" t="s">
        <v>11</v>
      </c>
      <c r="P6444">
        <v>5102</v>
      </c>
      <c r="Q6444">
        <v>2</v>
      </c>
      <c r="R6444">
        <v>4.6500000000000004</v>
      </c>
      <c r="S6444">
        <v>9.3000000000000007</v>
      </c>
      <c r="T6444">
        <v>6</v>
      </c>
      <c r="U6444">
        <v>35.479999999999997</v>
      </c>
      <c r="V6444" t="str">
        <f>VLOOKUP(L6444,'[2]tabela de preços'!$A:$D,4,0)</f>
        <v>ATLAS</v>
      </c>
      <c r="W6444" t="str">
        <f>VLOOKUP(L6444,'[2]tabela de preços'!$A:$F,6,0)</f>
        <v>ROLOS / TRINCHAS / PINCÉIS / ESPÁTULAS</v>
      </c>
      <c r="X6444" t="str">
        <f>VLOOKUP(L6444,'[2]tabela de preços'!$A:$G,7,0)</f>
        <v>IMOBILIÁRIO</v>
      </c>
    </row>
    <row r="6445" spans="1:24" x14ac:dyDescent="0.3">
      <c r="A6445" t="s">
        <v>4813</v>
      </c>
      <c r="C6445" t="s">
        <v>4900</v>
      </c>
      <c r="D6445" s="1">
        <v>46101</v>
      </c>
      <c r="E6445" t="s">
        <v>4901</v>
      </c>
      <c r="F6445">
        <v>9</v>
      </c>
      <c r="G6445">
        <v>231</v>
      </c>
      <c r="H6445" t="str">
        <f>VLOOKUP(G6445,[1]OPERADORES!$A:$B,2,0)</f>
        <v>EDIJANE</v>
      </c>
      <c r="I6445" t="s">
        <v>21</v>
      </c>
      <c r="J6445" t="s">
        <v>762</v>
      </c>
      <c r="K6445" t="s">
        <v>4816</v>
      </c>
      <c r="L6445">
        <v>84916</v>
      </c>
      <c r="M6445" t="s">
        <v>4817</v>
      </c>
      <c r="O6445" t="s">
        <v>11</v>
      </c>
      <c r="P6445">
        <v>5403</v>
      </c>
      <c r="Q6445">
        <v>1</v>
      </c>
      <c r="R6445">
        <v>353.55</v>
      </c>
      <c r="S6445">
        <v>353.55</v>
      </c>
      <c r="T6445">
        <v>300.13</v>
      </c>
      <c r="U6445">
        <v>15.11</v>
      </c>
      <c r="V6445" t="str">
        <f>VLOOKUP(L6445,'[2]tabela de preços'!$A:$D,4,0)</f>
        <v>BRASILUX</v>
      </c>
      <c r="W6445" t="str">
        <f>VLOOKUP(L6445,'[2]tabela de preços'!$A:$F,6,0)</f>
        <v>TINTA PARA PISO</v>
      </c>
      <c r="X6445" t="str">
        <f>VLOOKUP(L6445,'[2]tabela de preços'!$A:$G,7,0)</f>
        <v>IMOBILIÁRIO</v>
      </c>
    </row>
    <row r="6446" spans="1:24" x14ac:dyDescent="0.3">
      <c r="A6446" t="s">
        <v>1297</v>
      </c>
      <c r="C6446" t="s">
        <v>4902</v>
      </c>
      <c r="D6446" s="1">
        <v>46101</v>
      </c>
      <c r="E6446" t="s">
        <v>4903</v>
      </c>
      <c r="F6446">
        <v>9</v>
      </c>
      <c r="G6446">
        <v>236</v>
      </c>
      <c r="H6446" t="str">
        <f>VLOOKUP(G6446,[1]OPERADORES!$A:$B,2,0)</f>
        <v>DANIEL</v>
      </c>
      <c r="I6446" t="s">
        <v>168</v>
      </c>
      <c r="J6446" t="s">
        <v>1300</v>
      </c>
      <c r="K6446" t="s">
        <v>1301</v>
      </c>
      <c r="L6446">
        <v>85007</v>
      </c>
      <c r="M6446" t="s">
        <v>4904</v>
      </c>
      <c r="O6446" t="s">
        <v>11</v>
      </c>
      <c r="P6446">
        <v>6403</v>
      </c>
      <c r="Q6446">
        <v>3</v>
      </c>
      <c r="R6446">
        <v>49.39</v>
      </c>
      <c r="S6446">
        <v>148.16999999999999</v>
      </c>
      <c r="T6446">
        <v>112.47</v>
      </c>
      <c r="U6446">
        <v>24.09</v>
      </c>
      <c r="V6446" t="str">
        <f>VLOOKUP(L6446,'[2]tabela de preços'!$A:$D,4,0)</f>
        <v>BRASILUX</v>
      </c>
      <c r="W6446" t="str">
        <f>VLOOKUP(L6446,'[2]tabela de preços'!$A:$F,6,0)</f>
        <v>CIMENTO QUEIMADO / EFEITOS DECORATIVOS</v>
      </c>
      <c r="X6446" t="str">
        <f>VLOOKUP(L6446,'[2]tabela de preços'!$A:$G,7,0)</f>
        <v>IMOBILIÁRIO</v>
      </c>
    </row>
    <row r="6447" spans="1:24" x14ac:dyDescent="0.3">
      <c r="A6447" t="s">
        <v>1297</v>
      </c>
      <c r="C6447" t="s">
        <v>4902</v>
      </c>
      <c r="D6447" s="1">
        <v>46101</v>
      </c>
      <c r="E6447" t="s">
        <v>4903</v>
      </c>
      <c r="F6447">
        <v>9</v>
      </c>
      <c r="G6447">
        <v>236</v>
      </c>
      <c r="H6447" t="str">
        <f>VLOOKUP(G6447,[1]OPERADORES!$A:$B,2,0)</f>
        <v>DANIEL</v>
      </c>
      <c r="I6447" t="s">
        <v>168</v>
      </c>
      <c r="J6447" t="s">
        <v>1300</v>
      </c>
      <c r="K6447" t="s">
        <v>1301</v>
      </c>
      <c r="L6447">
        <v>84575</v>
      </c>
      <c r="M6447" t="s">
        <v>4905</v>
      </c>
      <c r="O6447" t="s">
        <v>11</v>
      </c>
      <c r="P6447">
        <v>6403</v>
      </c>
      <c r="Q6447">
        <v>2</v>
      </c>
      <c r="R6447">
        <v>45.95</v>
      </c>
      <c r="S6447">
        <v>91.9</v>
      </c>
      <c r="T6447">
        <v>69.760000000000005</v>
      </c>
      <c r="U6447">
        <v>24.09</v>
      </c>
      <c r="V6447" t="str">
        <f>VLOOKUP(L6447,'[2]tabela de preços'!$A:$D,4,0)</f>
        <v>BRASILUX</v>
      </c>
      <c r="W6447" t="str">
        <f>VLOOKUP(L6447,'[2]tabela de preços'!$A:$F,6,0)</f>
        <v>CIMENTO QUEIMADO / EFEITOS DECORATIVOS</v>
      </c>
      <c r="X6447" t="str">
        <f>VLOOKUP(L6447,'[2]tabela de preços'!$A:$G,7,0)</f>
        <v>IMOBILIÁRIO</v>
      </c>
    </row>
    <row r="6448" spans="1:24" x14ac:dyDescent="0.3">
      <c r="A6448" t="s">
        <v>1297</v>
      </c>
      <c r="C6448" t="s">
        <v>4902</v>
      </c>
      <c r="D6448" s="1">
        <v>46101</v>
      </c>
      <c r="E6448" t="s">
        <v>4903</v>
      </c>
      <c r="F6448">
        <v>9</v>
      </c>
      <c r="G6448">
        <v>236</v>
      </c>
      <c r="H6448" t="str">
        <f>VLOOKUP(G6448,[1]OPERADORES!$A:$B,2,0)</f>
        <v>DANIEL</v>
      </c>
      <c r="I6448" t="s">
        <v>168</v>
      </c>
      <c r="J6448" t="s">
        <v>1300</v>
      </c>
      <c r="K6448" t="s">
        <v>1301</v>
      </c>
      <c r="L6448">
        <v>84574</v>
      </c>
      <c r="M6448" t="s">
        <v>4906</v>
      </c>
      <c r="O6448" t="s">
        <v>11</v>
      </c>
      <c r="P6448">
        <v>6403</v>
      </c>
      <c r="Q6448">
        <v>2</v>
      </c>
      <c r="R6448">
        <v>47.31</v>
      </c>
      <c r="S6448">
        <v>94.62</v>
      </c>
      <c r="T6448">
        <v>71.819999999999993</v>
      </c>
      <c r="U6448">
        <v>24.1</v>
      </c>
      <c r="V6448" t="str">
        <f>VLOOKUP(L6448,'[2]tabela de preços'!$A:$D,4,0)</f>
        <v>BRASILUX</v>
      </c>
      <c r="W6448" t="str">
        <f>VLOOKUP(L6448,'[2]tabela de preços'!$A:$F,6,0)</f>
        <v>CIMENTO QUEIMADO / EFEITOS DECORATIVOS</v>
      </c>
      <c r="X6448" t="str">
        <f>VLOOKUP(L6448,'[2]tabela de preços'!$A:$G,7,0)</f>
        <v>IMOBILIÁRIO</v>
      </c>
    </row>
    <row r="6449" spans="1:24" x14ac:dyDescent="0.3">
      <c r="A6449" t="s">
        <v>1297</v>
      </c>
      <c r="C6449" t="s">
        <v>4902</v>
      </c>
      <c r="D6449" s="1">
        <v>46101</v>
      </c>
      <c r="E6449" t="s">
        <v>4903</v>
      </c>
      <c r="F6449">
        <v>9</v>
      </c>
      <c r="G6449">
        <v>236</v>
      </c>
      <c r="H6449" t="str">
        <f>VLOOKUP(G6449,[1]OPERADORES!$A:$B,2,0)</f>
        <v>DANIEL</v>
      </c>
      <c r="I6449" t="s">
        <v>168</v>
      </c>
      <c r="J6449" t="s">
        <v>1300</v>
      </c>
      <c r="K6449" t="s">
        <v>1301</v>
      </c>
      <c r="L6449">
        <v>84581</v>
      </c>
      <c r="M6449" t="s">
        <v>4907</v>
      </c>
      <c r="O6449" t="s">
        <v>11</v>
      </c>
      <c r="P6449">
        <v>6403</v>
      </c>
      <c r="Q6449">
        <v>2</v>
      </c>
      <c r="R6449">
        <v>47.33</v>
      </c>
      <c r="S6449">
        <v>94.66</v>
      </c>
      <c r="T6449">
        <v>71.84</v>
      </c>
      <c r="U6449">
        <v>24.11</v>
      </c>
      <c r="V6449" t="str">
        <f>VLOOKUP(L6449,'[2]tabela de preços'!$A:$D,4,0)</f>
        <v>BRASILUX</v>
      </c>
      <c r="W6449" t="str">
        <f>VLOOKUP(L6449,'[2]tabela de preços'!$A:$F,6,0)</f>
        <v>CIMENTO QUEIMADO / EFEITOS DECORATIVOS</v>
      </c>
      <c r="X6449" t="str">
        <f>VLOOKUP(L6449,'[2]tabela de preços'!$A:$G,7,0)</f>
        <v>IMOBILIÁRIO</v>
      </c>
    </row>
    <row r="6450" spans="1:24" x14ac:dyDescent="0.3">
      <c r="A6450" t="s">
        <v>1297</v>
      </c>
      <c r="C6450" t="s">
        <v>4902</v>
      </c>
      <c r="D6450" s="1">
        <v>46101</v>
      </c>
      <c r="E6450" t="s">
        <v>4903</v>
      </c>
      <c r="F6450">
        <v>9</v>
      </c>
      <c r="G6450">
        <v>236</v>
      </c>
      <c r="H6450" t="str">
        <f>VLOOKUP(G6450,[1]OPERADORES!$A:$B,2,0)</f>
        <v>DANIEL</v>
      </c>
      <c r="I6450" t="s">
        <v>168</v>
      </c>
      <c r="J6450" t="s">
        <v>1300</v>
      </c>
      <c r="K6450" t="s">
        <v>1301</v>
      </c>
      <c r="L6450">
        <v>10298</v>
      </c>
      <c r="M6450" t="s">
        <v>85</v>
      </c>
      <c r="O6450" t="s">
        <v>11</v>
      </c>
      <c r="P6450">
        <v>6102</v>
      </c>
      <c r="Q6450">
        <v>1</v>
      </c>
      <c r="R6450">
        <v>56.89</v>
      </c>
      <c r="S6450">
        <v>56.89</v>
      </c>
      <c r="T6450">
        <v>47.38</v>
      </c>
      <c r="U6450">
        <v>16.72</v>
      </c>
      <c r="V6450" t="str">
        <f>VLOOKUP(L6450,'[2]tabela de preços'!$A:$D,4,0)</f>
        <v>ANJO</v>
      </c>
      <c r="W6450" t="str">
        <f>VLOOKUP(L6450,'[2]tabela de preços'!$A:$F,6,0)</f>
        <v>THINNER DE LIMPEZA</v>
      </c>
      <c r="X6450" t="str">
        <f>VLOOKUP(L6450,'[2]tabela de preços'!$A:$G,7,0)</f>
        <v>THINNER</v>
      </c>
    </row>
    <row r="6451" spans="1:24" x14ac:dyDescent="0.3">
      <c r="A6451" t="s">
        <v>1297</v>
      </c>
      <c r="C6451" t="s">
        <v>4902</v>
      </c>
      <c r="D6451" s="1">
        <v>46101</v>
      </c>
      <c r="E6451" t="s">
        <v>4903</v>
      </c>
      <c r="F6451">
        <v>9</v>
      </c>
      <c r="G6451">
        <v>236</v>
      </c>
      <c r="H6451" t="str">
        <f>VLOOKUP(G6451,[1]OPERADORES!$A:$B,2,0)</f>
        <v>DANIEL</v>
      </c>
      <c r="I6451" t="s">
        <v>168</v>
      </c>
      <c r="J6451" t="s">
        <v>1300</v>
      </c>
      <c r="K6451" t="s">
        <v>1301</v>
      </c>
      <c r="L6451">
        <v>10297</v>
      </c>
      <c r="M6451" t="s">
        <v>41</v>
      </c>
      <c r="O6451" t="s">
        <v>11</v>
      </c>
      <c r="P6451">
        <v>6102</v>
      </c>
      <c r="Q6451">
        <v>10</v>
      </c>
      <c r="R6451">
        <v>10.98</v>
      </c>
      <c r="S6451">
        <v>109.8</v>
      </c>
      <c r="T6451">
        <v>91.7</v>
      </c>
      <c r="U6451">
        <v>16.48</v>
      </c>
      <c r="V6451" t="str">
        <f>VLOOKUP(L6451,'[2]tabela de preços'!$A:$D,4,0)</f>
        <v>ANJO</v>
      </c>
      <c r="W6451" t="str">
        <f>VLOOKUP(L6451,'[2]tabela de preços'!$A:$F,6,0)</f>
        <v>THINNER DE LIMPEZA</v>
      </c>
      <c r="X6451" t="str">
        <f>VLOOKUP(L6451,'[2]tabela de preços'!$A:$G,7,0)</f>
        <v>THINNER</v>
      </c>
    </row>
    <row r="6452" spans="1:24" x14ac:dyDescent="0.3">
      <c r="A6452" t="s">
        <v>4908</v>
      </c>
      <c r="B6452" t="s">
        <v>4909</v>
      </c>
      <c r="C6452" t="s">
        <v>4910</v>
      </c>
      <c r="D6452" s="1">
        <v>46101</v>
      </c>
      <c r="E6452" t="s">
        <v>4911</v>
      </c>
      <c r="F6452">
        <v>9</v>
      </c>
      <c r="G6452">
        <v>145</v>
      </c>
      <c r="H6452" t="str">
        <f>VLOOKUP(G6452,[1]OPERADORES!$A:$B,2,0)</f>
        <v xml:space="preserve">FABRICIA </v>
      </c>
      <c r="I6452" t="s">
        <v>4912</v>
      </c>
      <c r="J6452" t="s">
        <v>4913</v>
      </c>
      <c r="K6452" t="s">
        <v>4914</v>
      </c>
      <c r="L6452">
        <v>87231</v>
      </c>
      <c r="M6452" t="s">
        <v>4915</v>
      </c>
      <c r="O6452" t="s">
        <v>11</v>
      </c>
      <c r="P6452">
        <v>5403</v>
      </c>
      <c r="Q6452">
        <v>14</v>
      </c>
      <c r="R6452">
        <v>145.1</v>
      </c>
      <c r="S6452" s="2">
        <v>2031.4</v>
      </c>
      <c r="T6452" s="2">
        <v>1609.58</v>
      </c>
      <c r="U6452">
        <v>20.76</v>
      </c>
      <c r="V6452" t="str">
        <f>VLOOKUP(L6452,'[2]tabela de preços'!$A:$D,4,0)</f>
        <v>MAZA</v>
      </c>
      <c r="W6452" t="str">
        <f>VLOOKUP(L6452,'[2]tabela de preços'!$A:$F,6,0)</f>
        <v>CIMENTO QUEIMADO / EFEITOS DECORATIVOS</v>
      </c>
      <c r="X6452" t="str">
        <f>VLOOKUP(L6452,'[2]tabela de preços'!$A:$G,7,0)</f>
        <v>IMOBILIÁRIO</v>
      </c>
    </row>
    <row r="6453" spans="1:24" x14ac:dyDescent="0.3">
      <c r="A6453" t="s">
        <v>1424</v>
      </c>
      <c r="C6453" t="s">
        <v>4916</v>
      </c>
      <c r="D6453" s="1">
        <v>46101</v>
      </c>
      <c r="E6453" t="s">
        <v>4917</v>
      </c>
      <c r="F6453">
        <v>9</v>
      </c>
      <c r="G6453">
        <v>231</v>
      </c>
      <c r="H6453" t="str">
        <f>VLOOKUP(G6453,[1]OPERADORES!$A:$B,2,0)</f>
        <v>EDIJANE</v>
      </c>
      <c r="I6453" t="s">
        <v>21</v>
      </c>
      <c r="J6453" t="s">
        <v>1427</v>
      </c>
      <c r="K6453" t="s">
        <v>1428</v>
      </c>
      <c r="L6453">
        <v>84815</v>
      </c>
      <c r="M6453" t="s">
        <v>949</v>
      </c>
      <c r="O6453" t="s">
        <v>11</v>
      </c>
      <c r="P6453">
        <v>5403</v>
      </c>
      <c r="Q6453">
        <v>3</v>
      </c>
      <c r="R6453">
        <v>32.35</v>
      </c>
      <c r="S6453">
        <v>97.05</v>
      </c>
      <c r="T6453">
        <v>73.650000000000006</v>
      </c>
      <c r="U6453">
        <v>24.11</v>
      </c>
      <c r="V6453" t="str">
        <f>VLOOKUP(L6453,'[2]tabela de preços'!$A:$D,4,0)</f>
        <v>BRASILUX</v>
      </c>
      <c r="W6453" t="str">
        <f>VLOOKUP(L6453,'[2]tabela de preços'!$A:$F,6,0)</f>
        <v>KIT BRASCORTEN</v>
      </c>
      <c r="X6453" t="str">
        <f>VLOOKUP(L6453,'[2]tabela de preços'!$A:$G,7,0)</f>
        <v>IMOBILIÁRIO</v>
      </c>
    </row>
    <row r="6454" spans="1:24" x14ac:dyDescent="0.3">
      <c r="A6454" t="s">
        <v>1424</v>
      </c>
      <c r="C6454" t="s">
        <v>4916</v>
      </c>
      <c r="D6454" s="1">
        <v>46101</v>
      </c>
      <c r="E6454" t="s">
        <v>4917</v>
      </c>
      <c r="F6454">
        <v>9</v>
      </c>
      <c r="G6454">
        <v>231</v>
      </c>
      <c r="H6454" t="str">
        <f>VLOOKUP(G6454,[1]OPERADORES!$A:$B,2,0)</f>
        <v>EDIJANE</v>
      </c>
      <c r="I6454" t="s">
        <v>21</v>
      </c>
      <c r="J6454" t="s">
        <v>1427</v>
      </c>
      <c r="K6454" t="s">
        <v>1428</v>
      </c>
      <c r="L6454">
        <v>84816</v>
      </c>
      <c r="M6454" t="s">
        <v>4918</v>
      </c>
      <c r="O6454" t="s">
        <v>11</v>
      </c>
      <c r="P6454">
        <v>5403</v>
      </c>
      <c r="Q6454">
        <v>3</v>
      </c>
      <c r="R6454">
        <v>40.75</v>
      </c>
      <c r="S6454">
        <v>122.25</v>
      </c>
      <c r="T6454">
        <v>92.79</v>
      </c>
      <c r="U6454">
        <v>24.1</v>
      </c>
      <c r="V6454" t="str">
        <f>VLOOKUP(L6454,'[2]tabela de preços'!$A:$D,4,0)</f>
        <v>BRASILUX</v>
      </c>
      <c r="W6454" t="str">
        <f>VLOOKUP(L6454,'[2]tabela de preços'!$A:$F,6,0)</f>
        <v>KIT BRASCORTEN</v>
      </c>
      <c r="X6454" t="str">
        <f>VLOOKUP(L6454,'[2]tabela de preços'!$A:$G,7,0)</f>
        <v>IMOBILIÁRIO</v>
      </c>
    </row>
    <row r="6455" spans="1:24" x14ac:dyDescent="0.3">
      <c r="A6455" t="s">
        <v>1424</v>
      </c>
      <c r="C6455" t="s">
        <v>4916</v>
      </c>
      <c r="D6455" s="1">
        <v>46101</v>
      </c>
      <c r="E6455" t="s">
        <v>4917</v>
      </c>
      <c r="F6455">
        <v>9</v>
      </c>
      <c r="G6455">
        <v>231</v>
      </c>
      <c r="H6455" t="str">
        <f>VLOOKUP(G6455,[1]OPERADORES!$A:$B,2,0)</f>
        <v>EDIJANE</v>
      </c>
      <c r="I6455" t="s">
        <v>21</v>
      </c>
      <c r="J6455" t="s">
        <v>1427</v>
      </c>
      <c r="K6455" t="s">
        <v>1428</v>
      </c>
      <c r="L6455">
        <v>84072</v>
      </c>
      <c r="M6455" t="s">
        <v>3631</v>
      </c>
      <c r="O6455" t="s">
        <v>11</v>
      </c>
      <c r="P6455">
        <v>5403</v>
      </c>
      <c r="Q6455">
        <v>2</v>
      </c>
      <c r="R6455">
        <v>91.77</v>
      </c>
      <c r="S6455">
        <v>183.54</v>
      </c>
      <c r="T6455">
        <v>139.32</v>
      </c>
      <c r="U6455">
        <v>24.09</v>
      </c>
      <c r="V6455" t="str">
        <f>VLOOKUP(L6455,'[2]tabela de preços'!$A:$D,4,0)</f>
        <v>BRASILUX</v>
      </c>
      <c r="W6455" t="str">
        <f>VLOOKUP(L6455,'[2]tabela de preços'!$A:$F,6,0)</f>
        <v>ESMALTES</v>
      </c>
      <c r="X6455" t="str">
        <f>VLOOKUP(L6455,'[2]tabela de preços'!$A:$G,7,0)</f>
        <v>INDUSTRIAL</v>
      </c>
    </row>
    <row r="6456" spans="1:24" x14ac:dyDescent="0.3">
      <c r="A6456" t="s">
        <v>4676</v>
      </c>
      <c r="C6456" t="s">
        <v>4919</v>
      </c>
      <c r="D6456" s="1">
        <v>46101</v>
      </c>
      <c r="E6456" t="s">
        <v>4920</v>
      </c>
      <c r="F6456">
        <v>9</v>
      </c>
      <c r="G6456">
        <v>236</v>
      </c>
      <c r="H6456" t="str">
        <f>VLOOKUP(G6456,[1]OPERADORES!$A:$B,2,0)</f>
        <v>DANIEL</v>
      </c>
      <c r="I6456" t="s">
        <v>21</v>
      </c>
      <c r="J6456" t="s">
        <v>372</v>
      </c>
      <c r="K6456" t="s">
        <v>4679</v>
      </c>
      <c r="L6456">
        <v>84411</v>
      </c>
      <c r="M6456" t="s">
        <v>35</v>
      </c>
      <c r="O6456" t="s">
        <v>11</v>
      </c>
      <c r="P6456">
        <v>5102</v>
      </c>
      <c r="Q6456">
        <v>30</v>
      </c>
      <c r="R6456">
        <v>4.67</v>
      </c>
      <c r="S6456">
        <v>140.1</v>
      </c>
      <c r="T6456">
        <v>106.2</v>
      </c>
      <c r="U6456">
        <v>24.2</v>
      </c>
      <c r="V6456" t="str">
        <f>VLOOKUP(L6456,'[2]tabela de preços'!$A:$D,4,0)</f>
        <v>ADERE</v>
      </c>
      <c r="W6456" t="str">
        <f>VLOOKUP(L6456,'[2]tabela de preços'!$A:$F,6,0)</f>
        <v xml:space="preserve">FITA DE USO GERAL </v>
      </c>
      <c r="X6456" t="str">
        <f>VLOOKUP(L6456,'[2]tabela de preços'!$A:$G,7,0)</f>
        <v>IMOBILIÁRIO</v>
      </c>
    </row>
    <row r="6457" spans="1:24" x14ac:dyDescent="0.3">
      <c r="A6457" t="s">
        <v>4676</v>
      </c>
      <c r="C6457" t="s">
        <v>4919</v>
      </c>
      <c r="D6457" s="1">
        <v>46101</v>
      </c>
      <c r="E6457" t="s">
        <v>4920</v>
      </c>
      <c r="F6457">
        <v>9</v>
      </c>
      <c r="G6457">
        <v>236</v>
      </c>
      <c r="H6457" t="str">
        <f>VLOOKUP(G6457,[1]OPERADORES!$A:$B,2,0)</f>
        <v>DANIEL</v>
      </c>
      <c r="I6457" t="s">
        <v>21</v>
      </c>
      <c r="J6457" t="s">
        <v>372</v>
      </c>
      <c r="K6457" t="s">
        <v>4679</v>
      </c>
      <c r="L6457">
        <v>84928</v>
      </c>
      <c r="M6457" t="s">
        <v>36</v>
      </c>
      <c r="O6457" t="s">
        <v>11</v>
      </c>
      <c r="P6457">
        <v>5102</v>
      </c>
      <c r="Q6457">
        <v>36</v>
      </c>
      <c r="R6457">
        <v>9.39</v>
      </c>
      <c r="S6457">
        <v>338.04</v>
      </c>
      <c r="T6457">
        <v>256.68</v>
      </c>
      <c r="U6457">
        <v>24.07</v>
      </c>
      <c r="V6457" t="str">
        <f>VLOOKUP(L6457,'[2]tabela de preços'!$A:$D,4,0)</f>
        <v>ADERE</v>
      </c>
      <c r="W6457" t="str">
        <f>VLOOKUP(L6457,'[2]tabela de preços'!$A:$F,6,0)</f>
        <v xml:space="preserve">FITA DE USO GERAL </v>
      </c>
      <c r="X6457" t="str">
        <f>VLOOKUP(L6457,'[2]tabela de preços'!$A:$G,7,0)</f>
        <v>IMOBILIÁRIO</v>
      </c>
    </row>
    <row r="6458" spans="1:24" x14ac:dyDescent="0.3">
      <c r="A6458" t="s">
        <v>4676</v>
      </c>
      <c r="C6458" t="s">
        <v>4919</v>
      </c>
      <c r="D6458" s="1">
        <v>46101</v>
      </c>
      <c r="E6458" t="s">
        <v>4920</v>
      </c>
      <c r="F6458">
        <v>9</v>
      </c>
      <c r="G6458">
        <v>236</v>
      </c>
      <c r="H6458" t="str">
        <f>VLOOKUP(G6458,[1]OPERADORES!$A:$B,2,0)</f>
        <v>DANIEL</v>
      </c>
      <c r="I6458" t="s">
        <v>21</v>
      </c>
      <c r="J6458" t="s">
        <v>372</v>
      </c>
      <c r="K6458" t="s">
        <v>4679</v>
      </c>
      <c r="L6458">
        <v>84785</v>
      </c>
      <c r="M6458" t="s">
        <v>944</v>
      </c>
      <c r="O6458" t="s">
        <v>11</v>
      </c>
      <c r="P6458">
        <v>5403</v>
      </c>
      <c r="Q6458">
        <v>1</v>
      </c>
      <c r="R6458">
        <v>178.31</v>
      </c>
      <c r="S6458">
        <v>178.31</v>
      </c>
      <c r="T6458">
        <v>130.72</v>
      </c>
      <c r="U6458">
        <v>26.69</v>
      </c>
      <c r="V6458" t="str">
        <f>VLOOKUP(L6458,'[2]tabela de preços'!$A:$D,4,0)</f>
        <v>BRASILUX</v>
      </c>
      <c r="W6458" t="str">
        <f>VLOOKUP(L6458,'[2]tabela de preços'!$A:$F,6,0)</f>
        <v>EPOXI</v>
      </c>
      <c r="X6458" t="str">
        <f>VLOOKUP(L6458,'[2]tabela de preços'!$A:$G,7,0)</f>
        <v>INDUSTRIAL</v>
      </c>
    </row>
    <row r="6459" spans="1:24" x14ac:dyDescent="0.3">
      <c r="A6459" t="s">
        <v>1649</v>
      </c>
      <c r="B6459" t="s">
        <v>1650</v>
      </c>
      <c r="C6459" t="s">
        <v>4921</v>
      </c>
      <c r="D6459" s="1">
        <v>46101</v>
      </c>
      <c r="E6459" t="s">
        <v>4922</v>
      </c>
      <c r="F6459">
        <v>9</v>
      </c>
      <c r="G6459">
        <v>236</v>
      </c>
      <c r="H6459" t="str">
        <f>VLOOKUP(G6459,[1]OPERADORES!$A:$B,2,0)</f>
        <v>DANIEL</v>
      </c>
      <c r="I6459" t="s">
        <v>21</v>
      </c>
      <c r="J6459" t="s">
        <v>1653</v>
      </c>
      <c r="K6459" t="s">
        <v>1654</v>
      </c>
      <c r="L6459">
        <v>21437</v>
      </c>
      <c r="M6459" t="s">
        <v>1832</v>
      </c>
      <c r="O6459" t="s">
        <v>11</v>
      </c>
      <c r="P6459">
        <v>5102</v>
      </c>
      <c r="Q6459">
        <v>12</v>
      </c>
      <c r="R6459">
        <v>8.41</v>
      </c>
      <c r="S6459">
        <v>100.92</v>
      </c>
      <c r="T6459">
        <v>76.56</v>
      </c>
      <c r="U6459">
        <v>24.14</v>
      </c>
      <c r="V6459" t="str">
        <f>VLOOKUP(L6459,'[2]tabela de preços'!$A:$D,4,0)</f>
        <v>ROBERLO</v>
      </c>
      <c r="W6459" t="str">
        <f>VLOOKUP(L6459,'[2]tabela de preços'!$A:$F,6,0)</f>
        <v>PRIMER AUTOMOTIVO</v>
      </c>
      <c r="X6459" t="str">
        <f>VLOOKUP(L6459,'[2]tabela de preços'!$A:$G,7,0)</f>
        <v>AUTOMOTIVO</v>
      </c>
    </row>
    <row r="6460" spans="1:24" x14ac:dyDescent="0.3">
      <c r="A6460" t="s">
        <v>1649</v>
      </c>
      <c r="B6460" t="s">
        <v>1650</v>
      </c>
      <c r="C6460" t="s">
        <v>4921</v>
      </c>
      <c r="D6460" s="1">
        <v>46101</v>
      </c>
      <c r="E6460" t="s">
        <v>4922</v>
      </c>
      <c r="F6460">
        <v>9</v>
      </c>
      <c r="G6460">
        <v>236</v>
      </c>
      <c r="H6460" t="str">
        <f>VLOOKUP(G6460,[1]OPERADORES!$A:$B,2,0)</f>
        <v>DANIEL</v>
      </c>
      <c r="I6460" t="s">
        <v>21</v>
      </c>
      <c r="J6460" t="s">
        <v>1653</v>
      </c>
      <c r="K6460" t="s">
        <v>1654</v>
      </c>
      <c r="L6460">
        <v>10236</v>
      </c>
      <c r="M6460" t="s">
        <v>133</v>
      </c>
      <c r="O6460" t="s">
        <v>11</v>
      </c>
      <c r="P6460">
        <v>5102</v>
      </c>
      <c r="Q6460">
        <v>102</v>
      </c>
      <c r="R6460">
        <v>2.79</v>
      </c>
      <c r="S6460">
        <v>284.58</v>
      </c>
      <c r="T6460">
        <v>236.64</v>
      </c>
      <c r="U6460">
        <v>16.850000000000001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1649</v>
      </c>
      <c r="B6461" t="s">
        <v>1650</v>
      </c>
      <c r="C6461" t="s">
        <v>4921</v>
      </c>
      <c r="D6461" s="1">
        <v>46101</v>
      </c>
      <c r="E6461" t="s">
        <v>4922</v>
      </c>
      <c r="F6461">
        <v>9</v>
      </c>
      <c r="G6461">
        <v>236</v>
      </c>
      <c r="H6461" t="str">
        <f>VLOOKUP(G6461,[1]OPERADORES!$A:$B,2,0)</f>
        <v>DANIEL</v>
      </c>
      <c r="I6461" t="s">
        <v>21</v>
      </c>
      <c r="J6461" t="s">
        <v>1653</v>
      </c>
      <c r="K6461" t="s">
        <v>1654</v>
      </c>
      <c r="L6461">
        <v>10226</v>
      </c>
      <c r="M6461" t="s">
        <v>145</v>
      </c>
      <c r="O6461" t="s">
        <v>11</v>
      </c>
      <c r="P6461">
        <v>5102</v>
      </c>
      <c r="Q6461">
        <v>102</v>
      </c>
      <c r="R6461">
        <v>2.79</v>
      </c>
      <c r="S6461">
        <v>284.58</v>
      </c>
      <c r="T6461">
        <v>236.64</v>
      </c>
      <c r="U6461">
        <v>16.850000000000001</v>
      </c>
      <c r="V6461" t="str">
        <f>VLOOKUP(L6461,'[2]tabela de preços'!$A:$D,4,0)</f>
        <v>NORTON</v>
      </c>
      <c r="W6461" t="str">
        <f>VLOOKUP(L6461,'[2]tabela de preços'!$A:$F,6,0)</f>
        <v xml:space="preserve">DISCOS / LIXAS / ABRASIVOS </v>
      </c>
      <c r="X6461" t="str">
        <f>VLOOKUP(L6461,'[2]tabela de preços'!$A:$G,7,0)</f>
        <v>AUTOMOTIVO</v>
      </c>
    </row>
    <row r="6462" spans="1:24" x14ac:dyDescent="0.3">
      <c r="A6462" t="s">
        <v>1649</v>
      </c>
      <c r="B6462" t="s">
        <v>1650</v>
      </c>
      <c r="C6462" t="s">
        <v>4921</v>
      </c>
      <c r="D6462" s="1">
        <v>46101</v>
      </c>
      <c r="E6462" t="s">
        <v>4922</v>
      </c>
      <c r="F6462">
        <v>9</v>
      </c>
      <c r="G6462">
        <v>236</v>
      </c>
      <c r="H6462" t="str">
        <f>VLOOKUP(G6462,[1]OPERADORES!$A:$B,2,0)</f>
        <v>DANIEL</v>
      </c>
      <c r="I6462" t="s">
        <v>21</v>
      </c>
      <c r="J6462" t="s">
        <v>1653</v>
      </c>
      <c r="K6462" t="s">
        <v>1654</v>
      </c>
      <c r="L6462">
        <v>10230</v>
      </c>
      <c r="M6462" t="s">
        <v>193</v>
      </c>
      <c r="O6462" t="s">
        <v>11</v>
      </c>
      <c r="P6462">
        <v>5102</v>
      </c>
      <c r="Q6462">
        <v>102</v>
      </c>
      <c r="R6462">
        <v>2.79</v>
      </c>
      <c r="S6462">
        <v>284.58</v>
      </c>
      <c r="T6462">
        <v>236.64</v>
      </c>
      <c r="U6462">
        <v>16.850000000000001</v>
      </c>
      <c r="V6462" t="str">
        <f>VLOOKUP(L6462,'[2]tabela de preços'!$A:$D,4,0)</f>
        <v>NORTON</v>
      </c>
      <c r="W6462" t="str">
        <f>VLOOKUP(L6462,'[2]tabela de preços'!$A:$F,6,0)</f>
        <v xml:space="preserve">DISCOS / LIXAS / ABRASIVOS </v>
      </c>
      <c r="X6462" t="str">
        <f>VLOOKUP(L6462,'[2]tabela de preços'!$A:$G,7,0)</f>
        <v>AUTOMOTIVO</v>
      </c>
    </row>
    <row r="6463" spans="1:24" x14ac:dyDescent="0.3">
      <c r="A6463" t="s">
        <v>1649</v>
      </c>
      <c r="B6463" t="s">
        <v>1650</v>
      </c>
      <c r="C6463" t="s">
        <v>4921</v>
      </c>
      <c r="D6463" s="1">
        <v>46101</v>
      </c>
      <c r="E6463" t="s">
        <v>4922</v>
      </c>
      <c r="F6463">
        <v>9</v>
      </c>
      <c r="G6463">
        <v>236</v>
      </c>
      <c r="H6463" t="str">
        <f>VLOOKUP(G6463,[1]OPERADORES!$A:$B,2,0)</f>
        <v>DANIEL</v>
      </c>
      <c r="I6463" t="s">
        <v>21</v>
      </c>
      <c r="J6463" t="s">
        <v>1653</v>
      </c>
      <c r="K6463" t="s">
        <v>1654</v>
      </c>
      <c r="L6463">
        <v>10232</v>
      </c>
      <c r="M6463" t="s">
        <v>134</v>
      </c>
      <c r="O6463" t="s">
        <v>11</v>
      </c>
      <c r="P6463">
        <v>5102</v>
      </c>
      <c r="Q6463">
        <v>102</v>
      </c>
      <c r="R6463">
        <v>2.79</v>
      </c>
      <c r="S6463">
        <v>284.58</v>
      </c>
      <c r="T6463">
        <v>229.5</v>
      </c>
      <c r="U6463">
        <v>19.350000000000001</v>
      </c>
      <c r="V6463" t="str">
        <f>VLOOKUP(L6463,'[2]tabela de preços'!$A:$D,4,0)</f>
        <v>NORTON</v>
      </c>
      <c r="W6463" t="str">
        <f>VLOOKUP(L6463,'[2]tabela de preços'!$A:$F,6,0)</f>
        <v xml:space="preserve">DISCOS / LIXAS / ABRASIVOS </v>
      </c>
      <c r="X6463" t="str">
        <f>VLOOKUP(L6463,'[2]tabela de preços'!$A:$G,7,0)</f>
        <v>AUTOMOTIVO</v>
      </c>
    </row>
    <row r="6464" spans="1:24" x14ac:dyDescent="0.3">
      <c r="A6464" t="s">
        <v>1649</v>
      </c>
      <c r="B6464" t="s">
        <v>1650</v>
      </c>
      <c r="C6464" t="s">
        <v>4921</v>
      </c>
      <c r="D6464" s="1">
        <v>46101</v>
      </c>
      <c r="E6464" t="s">
        <v>4922</v>
      </c>
      <c r="F6464">
        <v>9</v>
      </c>
      <c r="G6464">
        <v>236</v>
      </c>
      <c r="H6464" t="str">
        <f>VLOOKUP(G6464,[1]OPERADORES!$A:$B,2,0)</f>
        <v>DANIEL</v>
      </c>
      <c r="I6464" t="s">
        <v>21</v>
      </c>
      <c r="J6464" t="s">
        <v>1653</v>
      </c>
      <c r="K6464" t="s">
        <v>1654</v>
      </c>
      <c r="L6464">
        <v>10238</v>
      </c>
      <c r="M6464" t="s">
        <v>79</v>
      </c>
      <c r="O6464" t="s">
        <v>11</v>
      </c>
      <c r="P6464">
        <v>5102</v>
      </c>
      <c r="Q6464">
        <v>100</v>
      </c>
      <c r="R6464">
        <v>2.79</v>
      </c>
      <c r="S6464">
        <v>279</v>
      </c>
      <c r="T6464">
        <v>224</v>
      </c>
      <c r="U6464">
        <v>19.71</v>
      </c>
      <c r="V6464" t="str">
        <f>VLOOKUP(L6464,'[2]tabela de preços'!$A:$D,4,0)</f>
        <v>NORTON</v>
      </c>
      <c r="W6464" t="str">
        <f>VLOOKUP(L6464,'[2]tabela de preços'!$A:$F,6,0)</f>
        <v xml:space="preserve">DISCOS / LIXAS / ABRASIVOS </v>
      </c>
      <c r="X6464" t="str">
        <f>VLOOKUP(L6464,'[2]tabela de preços'!$A:$G,7,0)</f>
        <v>AUTOMOTIVO</v>
      </c>
    </row>
    <row r="6465" spans="1:24" x14ac:dyDescent="0.3">
      <c r="A6465" t="s">
        <v>1649</v>
      </c>
      <c r="B6465" t="s">
        <v>1650</v>
      </c>
      <c r="C6465" t="s">
        <v>4921</v>
      </c>
      <c r="D6465" s="1">
        <v>46101</v>
      </c>
      <c r="E6465" t="s">
        <v>4922</v>
      </c>
      <c r="F6465">
        <v>9</v>
      </c>
      <c r="G6465">
        <v>236</v>
      </c>
      <c r="H6465" t="str">
        <f>VLOOKUP(G6465,[1]OPERADORES!$A:$B,2,0)</f>
        <v>DANIEL</v>
      </c>
      <c r="I6465" t="s">
        <v>21</v>
      </c>
      <c r="J6465" t="s">
        <v>1653</v>
      </c>
      <c r="K6465" t="s">
        <v>1654</v>
      </c>
      <c r="L6465">
        <v>10243</v>
      </c>
      <c r="M6465" t="s">
        <v>83</v>
      </c>
      <c r="O6465" t="s">
        <v>11</v>
      </c>
      <c r="P6465">
        <v>5102</v>
      </c>
      <c r="Q6465">
        <v>100</v>
      </c>
      <c r="R6465">
        <v>2.79</v>
      </c>
      <c r="S6465">
        <v>279</v>
      </c>
      <c r="T6465">
        <v>193</v>
      </c>
      <c r="U6465">
        <v>30.82</v>
      </c>
      <c r="V6465" t="str">
        <f>VLOOKUP(L6465,'[2]tabela de preços'!$A:$D,4,0)</f>
        <v>NORTON</v>
      </c>
      <c r="W6465" t="str">
        <f>VLOOKUP(L6465,'[2]tabela de preços'!$A:$F,6,0)</f>
        <v xml:space="preserve">DISCOS / LIXAS / ABRASIVOS </v>
      </c>
      <c r="X6465" t="str">
        <f>VLOOKUP(L6465,'[2]tabela de preços'!$A:$G,7,0)</f>
        <v>AUTOMOTIVO</v>
      </c>
    </row>
    <row r="6466" spans="1:24" x14ac:dyDescent="0.3">
      <c r="A6466" t="s">
        <v>1649</v>
      </c>
      <c r="B6466" t="s">
        <v>1650</v>
      </c>
      <c r="C6466" t="s">
        <v>4921</v>
      </c>
      <c r="D6466" s="1">
        <v>46101</v>
      </c>
      <c r="E6466" t="s">
        <v>4922</v>
      </c>
      <c r="F6466">
        <v>9</v>
      </c>
      <c r="G6466">
        <v>236</v>
      </c>
      <c r="H6466" t="str">
        <f>VLOOKUP(G6466,[1]OPERADORES!$A:$B,2,0)</f>
        <v>DANIEL</v>
      </c>
      <c r="I6466" t="s">
        <v>21</v>
      </c>
      <c r="J6466" t="s">
        <v>1653</v>
      </c>
      <c r="K6466" t="s">
        <v>1654</v>
      </c>
      <c r="L6466">
        <v>10246</v>
      </c>
      <c r="M6466" t="s">
        <v>206</v>
      </c>
      <c r="O6466" t="s">
        <v>11</v>
      </c>
      <c r="P6466">
        <v>5102</v>
      </c>
      <c r="Q6466">
        <v>50</v>
      </c>
      <c r="R6466">
        <v>2.79</v>
      </c>
      <c r="S6466">
        <v>139.5</v>
      </c>
      <c r="T6466">
        <v>96.5</v>
      </c>
      <c r="U6466">
        <v>30.82</v>
      </c>
      <c r="V6466" t="str">
        <f>VLOOKUP(L6466,'[2]tabela de preços'!$A:$D,4,0)</f>
        <v>NORTON</v>
      </c>
      <c r="W6466" t="str">
        <f>VLOOKUP(L6466,'[2]tabela de preços'!$A:$F,6,0)</f>
        <v xml:space="preserve">DISCOS / LIXAS / ABRASIVOS </v>
      </c>
      <c r="X6466" t="str">
        <f>VLOOKUP(L6466,'[2]tabela de preços'!$A:$G,7,0)</f>
        <v>AUTOMOTIVO</v>
      </c>
    </row>
    <row r="6467" spans="1:24" x14ac:dyDescent="0.3">
      <c r="A6467" t="s">
        <v>1649</v>
      </c>
      <c r="B6467" t="s">
        <v>1650</v>
      </c>
      <c r="C6467" t="s">
        <v>4921</v>
      </c>
      <c r="D6467" s="1">
        <v>46101</v>
      </c>
      <c r="E6467" t="s">
        <v>4922</v>
      </c>
      <c r="F6467">
        <v>9</v>
      </c>
      <c r="G6467">
        <v>236</v>
      </c>
      <c r="H6467" t="str">
        <f>VLOOKUP(G6467,[1]OPERADORES!$A:$B,2,0)</f>
        <v>DANIEL</v>
      </c>
      <c r="I6467" t="s">
        <v>21</v>
      </c>
      <c r="J6467" t="s">
        <v>1653</v>
      </c>
      <c r="K6467" t="s">
        <v>1654</v>
      </c>
      <c r="L6467">
        <v>21436</v>
      </c>
      <c r="M6467" t="s">
        <v>1833</v>
      </c>
      <c r="O6467" t="s">
        <v>11</v>
      </c>
      <c r="P6467">
        <v>5102</v>
      </c>
      <c r="Q6467">
        <v>12</v>
      </c>
      <c r="R6467">
        <v>34.659999999999997</v>
      </c>
      <c r="S6467">
        <v>415.92</v>
      </c>
      <c r="T6467">
        <v>315.72000000000003</v>
      </c>
      <c r="U6467">
        <v>24.09</v>
      </c>
      <c r="V6467" t="str">
        <f>VLOOKUP(L6467,'[2]tabela de preços'!$A:$D,4,0)</f>
        <v>ROBERLO</v>
      </c>
      <c r="W6467" t="str">
        <f>VLOOKUP(L6467,'[2]tabela de preços'!$A:$F,6,0)</f>
        <v>PRIMER AUTOMOTIVO</v>
      </c>
      <c r="X6467" t="str">
        <f>VLOOKUP(L6467,'[2]tabela de preços'!$A:$G,7,0)</f>
        <v>AUTOMOTIVO</v>
      </c>
    </row>
    <row r="6468" spans="1:24" x14ac:dyDescent="0.3">
      <c r="A6468" t="s">
        <v>3823</v>
      </c>
      <c r="C6468" t="s">
        <v>4923</v>
      </c>
      <c r="D6468" s="1">
        <v>46101</v>
      </c>
      <c r="E6468" t="s">
        <v>4924</v>
      </c>
      <c r="F6468">
        <v>9</v>
      </c>
      <c r="G6468">
        <v>197</v>
      </c>
      <c r="H6468" t="str">
        <f>VLOOKUP(G6468,[1]OPERADORES!$A:$B,2,0)</f>
        <v xml:space="preserve">POLIANA LORRANE DE AMORIM </v>
      </c>
      <c r="I6468" t="s">
        <v>21</v>
      </c>
      <c r="J6468" t="s">
        <v>397</v>
      </c>
      <c r="K6468" t="s">
        <v>3826</v>
      </c>
      <c r="L6468">
        <v>84036</v>
      </c>
      <c r="M6468" t="s">
        <v>289</v>
      </c>
      <c r="O6468" t="s">
        <v>11</v>
      </c>
      <c r="P6468">
        <v>5102</v>
      </c>
      <c r="Q6468">
        <v>6</v>
      </c>
      <c r="R6468">
        <v>47.9</v>
      </c>
      <c r="S6468">
        <v>287.39999999999998</v>
      </c>
      <c r="T6468">
        <v>249.78</v>
      </c>
      <c r="U6468">
        <v>13.09</v>
      </c>
      <c r="V6468" t="str">
        <f>VLOOKUP(L6468,'[2]tabela de preços'!$A:$D,4,0)</f>
        <v>BRASILUX</v>
      </c>
      <c r="W6468" t="str">
        <f>VLOOKUP(L6468,'[2]tabela de preços'!$A:$F,6,0)</f>
        <v>MASSA CORRIDA / ACRÍLICA</v>
      </c>
      <c r="X6468" t="str">
        <f>VLOOKUP(L6468,'[2]tabela de preços'!$A:$G,7,0)</f>
        <v>IMOBILIÁRIO</v>
      </c>
    </row>
    <row r="6469" spans="1:24" x14ac:dyDescent="0.3">
      <c r="A6469" t="s">
        <v>3823</v>
      </c>
      <c r="C6469" t="s">
        <v>4923</v>
      </c>
      <c r="D6469" s="1">
        <v>46101</v>
      </c>
      <c r="E6469" t="s">
        <v>4924</v>
      </c>
      <c r="F6469">
        <v>9</v>
      </c>
      <c r="G6469">
        <v>197</v>
      </c>
      <c r="H6469" t="str">
        <f>VLOOKUP(G6469,[1]OPERADORES!$A:$B,2,0)</f>
        <v xml:space="preserve">POLIANA LORRANE DE AMORIM </v>
      </c>
      <c r="I6469" t="s">
        <v>21</v>
      </c>
      <c r="J6469" t="s">
        <v>397</v>
      </c>
      <c r="K6469" t="s">
        <v>3826</v>
      </c>
      <c r="L6469">
        <v>22180</v>
      </c>
      <c r="M6469" t="s">
        <v>404</v>
      </c>
      <c r="O6469" t="s">
        <v>11</v>
      </c>
      <c r="P6469">
        <v>5102</v>
      </c>
      <c r="Q6469">
        <v>5</v>
      </c>
      <c r="R6469">
        <v>19.29</v>
      </c>
      <c r="S6469">
        <v>96.45</v>
      </c>
      <c r="T6469">
        <v>73.2</v>
      </c>
      <c r="U6469">
        <v>24.11</v>
      </c>
      <c r="V6469" t="str">
        <f>VLOOKUP(L6469,'[2]tabela de preços'!$A:$D,4,0)</f>
        <v>MADRUGA</v>
      </c>
      <c r="W6469" t="str">
        <f>VLOOKUP(L6469,'[2]tabela de preços'!$A:$F,6,0)</f>
        <v>PAPEL DE MASCARAMENTO</v>
      </c>
      <c r="X6469" t="str">
        <f>VLOOKUP(L6469,'[2]tabela de preços'!$A:$G,7,0)</f>
        <v>AUTOMOTIVO</v>
      </c>
    </row>
    <row r="6470" spans="1:24" x14ac:dyDescent="0.3">
      <c r="A6470" t="s">
        <v>2699</v>
      </c>
      <c r="C6470" t="s">
        <v>4925</v>
      </c>
      <c r="D6470" s="1">
        <v>46101</v>
      </c>
      <c r="E6470" t="s">
        <v>4926</v>
      </c>
      <c r="F6470">
        <v>9</v>
      </c>
      <c r="G6470">
        <v>174</v>
      </c>
      <c r="H6470" t="str">
        <f>VLOOKUP(G6470,[1]OPERADORES!$A:$B,2,0)</f>
        <v>MIRIÃ LOBATO RODRIGUES</v>
      </c>
      <c r="I6470" t="s">
        <v>21</v>
      </c>
      <c r="J6470" t="s">
        <v>587</v>
      </c>
      <c r="K6470" t="s">
        <v>2477</v>
      </c>
      <c r="L6470">
        <v>22684</v>
      </c>
      <c r="M6470" t="s">
        <v>73</v>
      </c>
      <c r="O6470" t="s">
        <v>11</v>
      </c>
      <c r="P6470">
        <v>5102</v>
      </c>
      <c r="Q6470">
        <v>160</v>
      </c>
      <c r="R6470">
        <v>3.65</v>
      </c>
      <c r="S6470">
        <v>584</v>
      </c>
      <c r="T6470">
        <v>492.8</v>
      </c>
      <c r="U6470">
        <v>15.62</v>
      </c>
      <c r="V6470" t="str">
        <f>VLOOKUP(L6470,'[2]tabela de preços'!$A:$D,4,0)</f>
        <v>3M</v>
      </c>
      <c r="W6470" t="str">
        <f>VLOOKUP(L6470,'[2]tabela de preços'!$A:$F,6,0)</f>
        <v>FITA AUTOMOTIVA</v>
      </c>
      <c r="X6470" t="str">
        <f>VLOOKUP(L6470,'[2]tabela de preços'!$A:$G,7,0)</f>
        <v>AUTOMOTIVO</v>
      </c>
    </row>
    <row r="6471" spans="1:24" x14ac:dyDescent="0.3">
      <c r="A6471" t="s">
        <v>2699</v>
      </c>
      <c r="C6471" t="s">
        <v>4925</v>
      </c>
      <c r="D6471" s="1">
        <v>46101</v>
      </c>
      <c r="E6471" t="s">
        <v>4926</v>
      </c>
      <c r="F6471">
        <v>9</v>
      </c>
      <c r="G6471">
        <v>174</v>
      </c>
      <c r="H6471" t="str">
        <f>VLOOKUP(G6471,[1]OPERADORES!$A:$B,2,0)</f>
        <v>MIRIÃ LOBATO RODRIGUES</v>
      </c>
      <c r="I6471" t="s">
        <v>21</v>
      </c>
      <c r="J6471" t="s">
        <v>587</v>
      </c>
      <c r="K6471" t="s">
        <v>2477</v>
      </c>
      <c r="L6471">
        <v>10238</v>
      </c>
      <c r="M6471" t="s">
        <v>79</v>
      </c>
      <c r="O6471" t="s">
        <v>11</v>
      </c>
      <c r="P6471">
        <v>5102</v>
      </c>
      <c r="Q6471">
        <v>50</v>
      </c>
      <c r="R6471">
        <v>2.79</v>
      </c>
      <c r="S6471">
        <v>139.5</v>
      </c>
      <c r="T6471">
        <v>112</v>
      </c>
      <c r="U6471">
        <v>19.71</v>
      </c>
      <c r="V6471" t="str">
        <f>VLOOKUP(L6471,'[2]tabela de preços'!$A:$D,4,0)</f>
        <v>NORTON</v>
      </c>
      <c r="W6471" t="str">
        <f>VLOOKUP(L6471,'[2]tabela de preços'!$A:$F,6,0)</f>
        <v xml:space="preserve">DISCOS / LIXAS / ABRASIVOS </v>
      </c>
      <c r="X6471" t="str">
        <f>VLOOKUP(L6471,'[2]tabela de preços'!$A:$G,7,0)</f>
        <v>AUTOMOTIVO</v>
      </c>
    </row>
    <row r="6472" spans="1:24" x14ac:dyDescent="0.3">
      <c r="A6472" t="s">
        <v>2699</v>
      </c>
      <c r="C6472" t="s">
        <v>4925</v>
      </c>
      <c r="D6472" s="1">
        <v>46101</v>
      </c>
      <c r="E6472" t="s">
        <v>4926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587</v>
      </c>
      <c r="K6472" t="s">
        <v>2477</v>
      </c>
      <c r="L6472">
        <v>10240</v>
      </c>
      <c r="M6472" t="s">
        <v>81</v>
      </c>
      <c r="O6472" t="s">
        <v>11</v>
      </c>
      <c r="P6472">
        <v>5102</v>
      </c>
      <c r="Q6472">
        <v>50</v>
      </c>
      <c r="R6472">
        <v>2.79</v>
      </c>
      <c r="S6472">
        <v>139.5</v>
      </c>
      <c r="T6472">
        <v>112</v>
      </c>
      <c r="U6472">
        <v>19.71</v>
      </c>
      <c r="V6472" t="str">
        <f>VLOOKUP(L6472,'[2]tabela de preços'!$A:$D,4,0)</f>
        <v>NORTON</v>
      </c>
      <c r="W6472" t="str">
        <f>VLOOKUP(L6472,'[2]tabela de preços'!$A:$F,6,0)</f>
        <v xml:space="preserve">DISCOS / LIXAS / ABRASIVOS </v>
      </c>
      <c r="X6472" t="str">
        <f>VLOOKUP(L6472,'[2]tabela de preços'!$A:$G,7,0)</f>
        <v>AUTOMOTIVO</v>
      </c>
    </row>
    <row r="6473" spans="1:24" x14ac:dyDescent="0.3">
      <c r="A6473" t="s">
        <v>2699</v>
      </c>
      <c r="C6473" t="s">
        <v>4925</v>
      </c>
      <c r="D6473" s="1">
        <v>46101</v>
      </c>
      <c r="E6473" t="s">
        <v>4926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587</v>
      </c>
      <c r="K6473" t="s">
        <v>2477</v>
      </c>
      <c r="L6473">
        <v>10242</v>
      </c>
      <c r="M6473" t="s">
        <v>82</v>
      </c>
      <c r="O6473" t="s">
        <v>11</v>
      </c>
      <c r="P6473">
        <v>5102</v>
      </c>
      <c r="Q6473">
        <v>50</v>
      </c>
      <c r="R6473">
        <v>2.79</v>
      </c>
      <c r="S6473">
        <v>139.5</v>
      </c>
      <c r="T6473">
        <v>112</v>
      </c>
      <c r="U6473">
        <v>19.71</v>
      </c>
      <c r="V6473" t="str">
        <f>VLOOKUP(L6473,'[2]tabela de preços'!$A:$D,4,0)</f>
        <v>NORTON</v>
      </c>
      <c r="W6473" t="str">
        <f>VLOOKUP(L6473,'[2]tabela de preços'!$A:$F,6,0)</f>
        <v xml:space="preserve">DISCOS / LIXAS / ABRASIVOS </v>
      </c>
      <c r="X6473" t="str">
        <f>VLOOKUP(L6473,'[2]tabela de preços'!$A:$G,7,0)</f>
        <v>AUTOMOTIVO</v>
      </c>
    </row>
    <row r="6474" spans="1:24" x14ac:dyDescent="0.3">
      <c r="A6474" t="s">
        <v>2699</v>
      </c>
      <c r="C6474" t="s">
        <v>4925</v>
      </c>
      <c r="D6474" s="1">
        <v>46101</v>
      </c>
      <c r="E6474" t="s">
        <v>4926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587</v>
      </c>
      <c r="K6474" t="s">
        <v>2477</v>
      </c>
      <c r="L6474">
        <v>10243</v>
      </c>
      <c r="M6474" t="s">
        <v>83</v>
      </c>
      <c r="O6474" t="s">
        <v>11</v>
      </c>
      <c r="P6474">
        <v>5102</v>
      </c>
      <c r="Q6474">
        <v>50</v>
      </c>
      <c r="R6474">
        <v>2.79</v>
      </c>
      <c r="S6474">
        <v>139.5</v>
      </c>
      <c r="T6474">
        <v>96.5</v>
      </c>
      <c r="U6474">
        <v>30.82</v>
      </c>
      <c r="V6474" t="str">
        <f>VLOOKUP(L6474,'[2]tabela de preços'!$A:$D,4,0)</f>
        <v>NORTON</v>
      </c>
      <c r="W6474" t="str">
        <f>VLOOKUP(L6474,'[2]tabela de preços'!$A:$F,6,0)</f>
        <v xml:space="preserve">DISCOS / LIXAS / ABRASIVOS </v>
      </c>
      <c r="X6474" t="str">
        <f>VLOOKUP(L6474,'[2]tabela de preços'!$A:$G,7,0)</f>
        <v>AUTOMOTIVO</v>
      </c>
    </row>
    <row r="6475" spans="1:24" x14ac:dyDescent="0.3">
      <c r="A6475" t="s">
        <v>2699</v>
      </c>
      <c r="C6475" t="s">
        <v>4925</v>
      </c>
      <c r="D6475" s="1">
        <v>46101</v>
      </c>
      <c r="E6475" t="s">
        <v>4926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587</v>
      </c>
      <c r="K6475" t="s">
        <v>2477</v>
      </c>
      <c r="L6475">
        <v>10245</v>
      </c>
      <c r="M6475" t="s">
        <v>195</v>
      </c>
      <c r="O6475" t="s">
        <v>11</v>
      </c>
      <c r="P6475">
        <v>5102</v>
      </c>
      <c r="Q6475">
        <v>50</v>
      </c>
      <c r="R6475">
        <v>2.79</v>
      </c>
      <c r="S6475">
        <v>139.5</v>
      </c>
      <c r="T6475">
        <v>96.5</v>
      </c>
      <c r="U6475">
        <v>30.82</v>
      </c>
      <c r="V6475" t="str">
        <f>VLOOKUP(L6475,'[2]tabela de preços'!$A:$D,4,0)</f>
        <v>NORTON</v>
      </c>
      <c r="W6475" t="str">
        <f>VLOOKUP(L6475,'[2]tabela de preços'!$A:$F,6,0)</f>
        <v xml:space="preserve">DISCOS / LIXAS / ABRASIVOS </v>
      </c>
      <c r="X6475" t="str">
        <f>VLOOKUP(L6475,'[2]tabela de preços'!$A:$G,7,0)</f>
        <v>AUTOMOTIVO</v>
      </c>
    </row>
    <row r="6476" spans="1:24" x14ac:dyDescent="0.3">
      <c r="A6476" t="s">
        <v>2699</v>
      </c>
      <c r="C6476" t="s">
        <v>4925</v>
      </c>
      <c r="D6476" s="1">
        <v>46101</v>
      </c>
      <c r="E6476" t="s">
        <v>4926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587</v>
      </c>
      <c r="K6476" t="s">
        <v>2477</v>
      </c>
      <c r="L6476">
        <v>10297</v>
      </c>
      <c r="M6476" t="s">
        <v>41</v>
      </c>
      <c r="O6476" t="s">
        <v>11</v>
      </c>
      <c r="P6476">
        <v>5102</v>
      </c>
      <c r="Q6476">
        <v>24</v>
      </c>
      <c r="R6476">
        <v>10.98</v>
      </c>
      <c r="S6476">
        <v>263.52</v>
      </c>
      <c r="T6476">
        <v>220.08</v>
      </c>
      <c r="U6476">
        <v>16.48</v>
      </c>
      <c r="V6476" t="str">
        <f>VLOOKUP(L6476,'[2]tabela de preços'!$A:$D,4,0)</f>
        <v>ANJO</v>
      </c>
      <c r="W6476" t="str">
        <f>VLOOKUP(L6476,'[2]tabela de preços'!$A:$F,6,0)</f>
        <v>THINNER DE LIMPEZA</v>
      </c>
      <c r="X6476" t="str">
        <f>VLOOKUP(L6476,'[2]tabela de preços'!$A:$G,7,0)</f>
        <v>THINNER</v>
      </c>
    </row>
    <row r="6477" spans="1:24" x14ac:dyDescent="0.3">
      <c r="A6477" t="s">
        <v>2699</v>
      </c>
      <c r="C6477" t="s">
        <v>4925</v>
      </c>
      <c r="D6477" s="1">
        <v>46101</v>
      </c>
      <c r="E6477" t="s">
        <v>4926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587</v>
      </c>
      <c r="K6477" t="s">
        <v>2477</v>
      </c>
      <c r="L6477">
        <v>10404</v>
      </c>
      <c r="M6477" t="s">
        <v>130</v>
      </c>
      <c r="O6477" t="s">
        <v>11</v>
      </c>
      <c r="P6477">
        <v>5102</v>
      </c>
      <c r="Q6477">
        <v>24</v>
      </c>
      <c r="R6477">
        <v>18.12</v>
      </c>
      <c r="S6477">
        <v>434.88</v>
      </c>
      <c r="T6477">
        <v>330</v>
      </c>
      <c r="U6477">
        <v>24.12</v>
      </c>
      <c r="V6477" t="str">
        <f>VLOOKUP(L6477,'[2]tabela de preços'!$A:$D,4,0)</f>
        <v>MAXI RUBBER</v>
      </c>
      <c r="W6477" t="str">
        <f>VLOOKUP(L6477,'[2]tabela de preços'!$A:$F,6,0)</f>
        <v>VEDADORES / SELANTES</v>
      </c>
      <c r="X6477" t="str">
        <f>VLOOKUP(L6477,'[2]tabela de preços'!$A:$G,7,0)</f>
        <v>AUTOMOTIVO</v>
      </c>
    </row>
    <row r="6478" spans="1:24" x14ac:dyDescent="0.3">
      <c r="A6478" t="s">
        <v>4851</v>
      </c>
      <c r="C6478" t="s">
        <v>4927</v>
      </c>
      <c r="D6478" s="1">
        <v>46101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2886</v>
      </c>
      <c r="K6478" t="s">
        <v>4854</v>
      </c>
      <c r="L6478">
        <v>85401</v>
      </c>
      <c r="M6478" t="s">
        <v>261</v>
      </c>
      <c r="N6478" t="s">
        <v>4928</v>
      </c>
      <c r="O6478" t="s">
        <v>11</v>
      </c>
      <c r="P6478">
        <v>1202</v>
      </c>
      <c r="Q6478">
        <v>-1</v>
      </c>
      <c r="R6478">
        <v>500</v>
      </c>
      <c r="S6478">
        <v>-500</v>
      </c>
      <c r="T6478">
        <v>-451.64</v>
      </c>
      <c r="U6478">
        <v>9.67</v>
      </c>
      <c r="V6478" t="str">
        <f>VLOOKUP(L6478,'[2]tabela de preços'!$A:$D,4,0)</f>
        <v>BRASILUX</v>
      </c>
      <c r="W6478" t="str">
        <f>VLOOKUP(L6478,'[2]tabela de preços'!$A:$F,6,0)</f>
        <v>TINTA EM PÓ</v>
      </c>
      <c r="X6478" t="str">
        <f>VLOOKUP(L6478,'[2]tabela de preços'!$A:$G,7,0)</f>
        <v>INDUSTRIAL</v>
      </c>
    </row>
    <row r="6479" spans="1:24" x14ac:dyDescent="0.3">
      <c r="A6479" t="s">
        <v>4851</v>
      </c>
      <c r="C6479" t="s">
        <v>4929</v>
      </c>
      <c r="D6479" s="1">
        <v>46101</v>
      </c>
      <c r="E6479" t="s">
        <v>4930</v>
      </c>
      <c r="F6479">
        <v>9</v>
      </c>
      <c r="G6479">
        <v>231</v>
      </c>
      <c r="H6479" t="str">
        <f>VLOOKUP(G6479,[1]OPERADORES!$A:$B,2,0)</f>
        <v>EDIJANE</v>
      </c>
      <c r="I6479" t="s">
        <v>21</v>
      </c>
      <c r="J6479" t="s">
        <v>2886</v>
      </c>
      <c r="K6479" t="s">
        <v>4854</v>
      </c>
      <c r="L6479">
        <v>85318</v>
      </c>
      <c r="M6479" t="s">
        <v>258</v>
      </c>
      <c r="O6479" t="s">
        <v>11</v>
      </c>
      <c r="P6479">
        <v>5102</v>
      </c>
      <c r="Q6479">
        <v>1</v>
      </c>
      <c r="R6479">
        <v>819</v>
      </c>
      <c r="S6479">
        <v>819</v>
      </c>
      <c r="T6479">
        <v>583.96</v>
      </c>
      <c r="U6479">
        <v>28.7</v>
      </c>
      <c r="V6479" t="str">
        <f>VLOOKUP(L6479,'[2]tabela de preços'!$A:$D,4,0)</f>
        <v>BRASILUX</v>
      </c>
      <c r="W6479" t="str">
        <f>VLOOKUP(L6479,'[2]tabela de preços'!$A:$F,6,0)</f>
        <v>TINTA EM PÓ</v>
      </c>
      <c r="X6479" t="str">
        <f>VLOOKUP(L6479,'[2]tabela de preços'!$A:$G,7,0)</f>
        <v>INDUSTRIAL</v>
      </c>
    </row>
    <row r="6480" spans="1:24" x14ac:dyDescent="0.3">
      <c r="A6480" t="s">
        <v>1905</v>
      </c>
      <c r="C6480" t="s">
        <v>4931</v>
      </c>
      <c r="D6480" s="1">
        <v>46101</v>
      </c>
      <c r="E6480" t="s">
        <v>4932</v>
      </c>
      <c r="F6480">
        <v>9</v>
      </c>
      <c r="G6480">
        <v>174</v>
      </c>
      <c r="H6480" t="str">
        <f>VLOOKUP(G6480,[1]OPERADORES!$A:$B,2,0)</f>
        <v>MIRIÃ LOBATO RODRIGUES</v>
      </c>
      <c r="I6480" t="s">
        <v>168</v>
      </c>
      <c r="J6480" t="s">
        <v>169</v>
      </c>
      <c r="K6480" t="s">
        <v>1908</v>
      </c>
      <c r="L6480">
        <v>84200</v>
      </c>
      <c r="M6480" t="s">
        <v>1552</v>
      </c>
      <c r="O6480" t="s">
        <v>11</v>
      </c>
      <c r="P6480">
        <v>6403</v>
      </c>
      <c r="Q6480">
        <v>4</v>
      </c>
      <c r="R6480">
        <v>216.14</v>
      </c>
      <c r="S6480">
        <v>864.56</v>
      </c>
      <c r="T6480">
        <v>680.2</v>
      </c>
      <c r="U6480">
        <v>21.32</v>
      </c>
      <c r="V6480" t="str">
        <f>VLOOKUP(L6480,'[2]tabela de preços'!$A:$D,4,0)</f>
        <v>BRASILUX</v>
      </c>
      <c r="W6480" t="str">
        <f>VLOOKUP(L6480,'[2]tabela de preços'!$A:$F,6,0)</f>
        <v>EPOXI</v>
      </c>
      <c r="X6480" t="str">
        <f>VLOOKUP(L6480,'[2]tabela de preços'!$A:$G,7,0)</f>
        <v>INDUSTRIAL</v>
      </c>
    </row>
    <row r="6481" spans="1:24" x14ac:dyDescent="0.3">
      <c r="A6481" t="s">
        <v>1905</v>
      </c>
      <c r="C6481" t="s">
        <v>4931</v>
      </c>
      <c r="D6481" s="1">
        <v>46101</v>
      </c>
      <c r="E6481" t="s">
        <v>4932</v>
      </c>
      <c r="F6481">
        <v>9</v>
      </c>
      <c r="G6481">
        <v>174</v>
      </c>
      <c r="H6481" t="str">
        <f>VLOOKUP(G6481,[1]OPERADORES!$A:$B,2,0)</f>
        <v>MIRIÃ LOBATO RODRIGUES</v>
      </c>
      <c r="I6481" t="s">
        <v>168</v>
      </c>
      <c r="J6481" t="s">
        <v>169</v>
      </c>
      <c r="K6481" t="s">
        <v>1908</v>
      </c>
      <c r="L6481">
        <v>10118</v>
      </c>
      <c r="M6481" t="s">
        <v>572</v>
      </c>
      <c r="O6481" t="s">
        <v>11</v>
      </c>
      <c r="P6481">
        <v>6102</v>
      </c>
      <c r="Q6481">
        <v>2</v>
      </c>
      <c r="R6481">
        <v>5.0199999999999996</v>
      </c>
      <c r="S6481">
        <v>10.039999999999999</v>
      </c>
      <c r="T6481">
        <v>7.62</v>
      </c>
      <c r="U6481">
        <v>24.1</v>
      </c>
      <c r="V6481" t="str">
        <f>VLOOKUP(L6481,'[2]tabela de preços'!$A:$D,4,0)</f>
        <v>ATLAS</v>
      </c>
      <c r="W6481" t="str">
        <f>VLOOKUP(L6481,'[2]tabela de preços'!$A:$F,6,0)</f>
        <v>ROLOS / TRINCHAS / PINCÉIS / ESPÁTULAS</v>
      </c>
      <c r="X6481" t="str">
        <f>VLOOKUP(L6481,'[2]tabela de preços'!$A:$G,7,0)</f>
        <v>IMOBILIÁRIO</v>
      </c>
    </row>
    <row r="6482" spans="1:24" x14ac:dyDescent="0.3">
      <c r="A6482" t="s">
        <v>1905</v>
      </c>
      <c r="C6482" t="s">
        <v>4933</v>
      </c>
      <c r="D6482" s="1">
        <v>46101</v>
      </c>
      <c r="E6482" t="s">
        <v>4934</v>
      </c>
      <c r="F6482">
        <v>9</v>
      </c>
      <c r="G6482">
        <v>174</v>
      </c>
      <c r="H6482" t="str">
        <f>VLOOKUP(G6482,[1]OPERADORES!$A:$B,2,0)</f>
        <v>MIRIÃ LOBATO RODRIGUES</v>
      </c>
      <c r="I6482" t="s">
        <v>168</v>
      </c>
      <c r="J6482" t="s">
        <v>169</v>
      </c>
      <c r="K6482" t="s">
        <v>1908</v>
      </c>
      <c r="L6482">
        <v>84346</v>
      </c>
      <c r="M6482" t="s">
        <v>1909</v>
      </c>
      <c r="O6482" t="s">
        <v>11</v>
      </c>
      <c r="P6482">
        <v>6403</v>
      </c>
      <c r="Q6482">
        <v>2</v>
      </c>
      <c r="R6482">
        <v>62.9</v>
      </c>
      <c r="S6482">
        <v>125.8</v>
      </c>
      <c r="T6482">
        <v>106.14</v>
      </c>
      <c r="U6482">
        <v>15.63</v>
      </c>
      <c r="V6482" t="str">
        <f>VLOOKUP(L6482,'[2]tabela de preços'!$A:$D,4,0)</f>
        <v>BRASILUX</v>
      </c>
      <c r="W6482" t="str">
        <f>VLOOKUP(L6482,'[2]tabela de preços'!$A:$F,6,0)</f>
        <v>ESMALTES</v>
      </c>
      <c r="X6482" t="str">
        <f>VLOOKUP(L6482,'[2]tabela de preços'!$A:$G,7,0)</f>
        <v>INDUSTRIAL</v>
      </c>
    </row>
    <row r="6483" spans="1:24" x14ac:dyDescent="0.3">
      <c r="A6483" t="s">
        <v>1905</v>
      </c>
      <c r="C6483" t="s">
        <v>4933</v>
      </c>
      <c r="D6483" s="1">
        <v>46101</v>
      </c>
      <c r="E6483" t="s">
        <v>4934</v>
      </c>
      <c r="F6483">
        <v>9</v>
      </c>
      <c r="G6483">
        <v>174</v>
      </c>
      <c r="H6483" t="str">
        <f>VLOOKUP(G6483,[1]OPERADORES!$A:$B,2,0)</f>
        <v>MIRIÃ LOBATO RODRIGUES</v>
      </c>
      <c r="I6483" t="s">
        <v>168</v>
      </c>
      <c r="J6483" t="s">
        <v>169</v>
      </c>
      <c r="K6483" t="s">
        <v>1908</v>
      </c>
      <c r="L6483">
        <v>84898</v>
      </c>
      <c r="M6483" t="s">
        <v>853</v>
      </c>
      <c r="O6483" t="s">
        <v>11</v>
      </c>
      <c r="P6483">
        <v>6403</v>
      </c>
      <c r="Q6483">
        <v>3</v>
      </c>
      <c r="R6483">
        <v>169.39</v>
      </c>
      <c r="S6483">
        <v>508.17</v>
      </c>
      <c r="T6483">
        <v>385.71</v>
      </c>
      <c r="U6483">
        <v>24.1</v>
      </c>
      <c r="V6483" t="str">
        <f>VLOOKUP(L6483,'[2]tabela de preços'!$A:$D,4,0)</f>
        <v>BRASILUX</v>
      </c>
      <c r="W6483" t="str">
        <f>VLOOKUP(L6483,'[2]tabela de preços'!$A:$F,6,0)</f>
        <v>EPOXI</v>
      </c>
      <c r="X6483" t="str">
        <f>VLOOKUP(L6483,'[2]tabela de preços'!$A:$G,7,0)</f>
        <v>INDUSTRIAL</v>
      </c>
    </row>
    <row r="6484" spans="1:24" x14ac:dyDescent="0.3">
      <c r="A6484" t="s">
        <v>2100</v>
      </c>
      <c r="C6484" t="s">
        <v>4935</v>
      </c>
      <c r="D6484" s="1">
        <v>46101</v>
      </c>
      <c r="E6484" t="s">
        <v>4936</v>
      </c>
      <c r="F6484">
        <v>9</v>
      </c>
      <c r="G6484">
        <v>174</v>
      </c>
      <c r="H6484" t="str">
        <f>VLOOKUP(G6484,[1]OPERADORES!$A:$B,2,0)</f>
        <v>MIRIÃ LOBATO RODRIGUES</v>
      </c>
      <c r="I6484" t="s">
        <v>21</v>
      </c>
      <c r="J6484" t="s">
        <v>1788</v>
      </c>
      <c r="K6484" t="s">
        <v>2103</v>
      </c>
      <c r="L6484">
        <v>23714</v>
      </c>
      <c r="M6484" t="s">
        <v>213</v>
      </c>
      <c r="O6484" t="s">
        <v>11</v>
      </c>
      <c r="P6484">
        <v>5102</v>
      </c>
      <c r="Q6484">
        <v>1</v>
      </c>
      <c r="R6484">
        <v>40.71</v>
      </c>
      <c r="S6484">
        <v>40.71</v>
      </c>
      <c r="T6484">
        <v>30.9</v>
      </c>
      <c r="U6484">
        <v>24.1</v>
      </c>
      <c r="V6484" t="str">
        <f>VLOOKUP(L6484,'[2]tabela de preços'!$A:$D,4,0)</f>
        <v>NEW PAD</v>
      </c>
      <c r="W6484" t="str">
        <f>VLOOKUP(L6484,'[2]tabela de preços'!$A:$F,6,0)</f>
        <v>BOINAS PARA POLIMENTO</v>
      </c>
      <c r="X6484" t="str">
        <f>VLOOKUP(L6484,'[2]tabela de preços'!$A:$G,7,0)</f>
        <v>AUTOMOTIVO</v>
      </c>
    </row>
    <row r="6485" spans="1:24" x14ac:dyDescent="0.3">
      <c r="A6485" t="s">
        <v>2100</v>
      </c>
      <c r="C6485" t="s">
        <v>4935</v>
      </c>
      <c r="D6485" s="1">
        <v>46101</v>
      </c>
      <c r="E6485" t="s">
        <v>4936</v>
      </c>
      <c r="F6485">
        <v>9</v>
      </c>
      <c r="G6485">
        <v>174</v>
      </c>
      <c r="H6485" t="str">
        <f>VLOOKUP(G6485,[1]OPERADORES!$A:$B,2,0)</f>
        <v>MIRIÃ LOBATO RODRIGUES</v>
      </c>
      <c r="I6485" t="s">
        <v>21</v>
      </c>
      <c r="J6485" t="s">
        <v>1788</v>
      </c>
      <c r="K6485" t="s">
        <v>2103</v>
      </c>
      <c r="L6485">
        <v>84108</v>
      </c>
      <c r="M6485" t="s">
        <v>144</v>
      </c>
      <c r="O6485" t="s">
        <v>11</v>
      </c>
      <c r="P6485">
        <v>5403</v>
      </c>
      <c r="Q6485">
        <v>4</v>
      </c>
      <c r="R6485">
        <v>27.29</v>
      </c>
      <c r="S6485">
        <v>109.16</v>
      </c>
      <c r="T6485">
        <v>82.84</v>
      </c>
      <c r="U6485">
        <v>24.11</v>
      </c>
      <c r="V6485" t="str">
        <f>VLOOKUP(L6485,'[2]tabela de preços'!$A:$D,4,0)</f>
        <v>BRASILUX</v>
      </c>
      <c r="W6485" t="str">
        <f>VLOOKUP(L6485,'[2]tabela de preços'!$A:$F,6,0)</f>
        <v>TINTAS LACA</v>
      </c>
      <c r="X6485" t="str">
        <f>VLOOKUP(L6485,'[2]tabela de preços'!$A:$G,7,0)</f>
        <v>AUTOMOTIVO</v>
      </c>
    </row>
    <row r="6486" spans="1:24" x14ac:dyDescent="0.3">
      <c r="A6486" t="s">
        <v>2100</v>
      </c>
      <c r="C6486" t="s">
        <v>4935</v>
      </c>
      <c r="D6486" s="1">
        <v>46101</v>
      </c>
      <c r="E6486" t="s">
        <v>4936</v>
      </c>
      <c r="F6486">
        <v>9</v>
      </c>
      <c r="G6486">
        <v>174</v>
      </c>
      <c r="H6486" t="str">
        <f>VLOOKUP(G6486,[1]OPERADORES!$A:$B,2,0)</f>
        <v>MIRIÃ LOBATO RODRIGUES</v>
      </c>
      <c r="I6486" t="s">
        <v>21</v>
      </c>
      <c r="J6486" t="s">
        <v>1788</v>
      </c>
      <c r="K6486" t="s">
        <v>2103</v>
      </c>
      <c r="L6486">
        <v>21437</v>
      </c>
      <c r="M6486" t="s">
        <v>1832</v>
      </c>
      <c r="O6486" t="s">
        <v>11</v>
      </c>
      <c r="P6486">
        <v>5102</v>
      </c>
      <c r="Q6486">
        <v>2</v>
      </c>
      <c r="R6486">
        <v>8.41</v>
      </c>
      <c r="S6486">
        <v>16.82</v>
      </c>
      <c r="T6486">
        <v>12.76</v>
      </c>
      <c r="U6486">
        <v>24.14</v>
      </c>
      <c r="V6486" t="str">
        <f>VLOOKUP(L6486,'[2]tabela de preços'!$A:$D,4,0)</f>
        <v>ROBERLO</v>
      </c>
      <c r="W6486" t="str">
        <f>VLOOKUP(L6486,'[2]tabela de preços'!$A:$F,6,0)</f>
        <v>PRIMER AUTOMOTIVO</v>
      </c>
      <c r="X6486" t="str">
        <f>VLOOKUP(L6486,'[2]tabela de preços'!$A:$G,7,0)</f>
        <v>AUTOMOTIVO</v>
      </c>
    </row>
    <row r="6487" spans="1:24" x14ac:dyDescent="0.3">
      <c r="A6487" t="s">
        <v>2100</v>
      </c>
      <c r="C6487" t="s">
        <v>4935</v>
      </c>
      <c r="D6487" s="1">
        <v>46101</v>
      </c>
      <c r="E6487" t="s">
        <v>4936</v>
      </c>
      <c r="F6487">
        <v>9</v>
      </c>
      <c r="G6487">
        <v>174</v>
      </c>
      <c r="H6487" t="str">
        <f>VLOOKUP(G6487,[1]OPERADORES!$A:$B,2,0)</f>
        <v>MIRIÃ LOBATO RODRIGUES</v>
      </c>
      <c r="I6487" t="s">
        <v>21</v>
      </c>
      <c r="J6487" t="s">
        <v>1788</v>
      </c>
      <c r="K6487" t="s">
        <v>2103</v>
      </c>
      <c r="L6487">
        <v>23580</v>
      </c>
      <c r="M6487" t="s">
        <v>115</v>
      </c>
      <c r="O6487" t="s">
        <v>11</v>
      </c>
      <c r="P6487">
        <v>5102</v>
      </c>
      <c r="Q6487">
        <v>50</v>
      </c>
      <c r="R6487">
        <v>0.56000000000000005</v>
      </c>
      <c r="S6487">
        <v>28</v>
      </c>
      <c r="T6487">
        <v>18</v>
      </c>
      <c r="U6487">
        <v>35.71</v>
      </c>
      <c r="V6487" t="str">
        <f>VLOOKUP(L6487,'[2]tabela de preços'!$A:$D,4,0)</f>
        <v>RENOVA COADORES</v>
      </c>
      <c r="W6487" t="str">
        <f>VLOOKUP(L6487,'[2]tabela de preços'!$A:$F,6,0)</f>
        <v>COADORES</v>
      </c>
      <c r="X6487" t="str">
        <f>VLOOKUP(L6487,'[2]tabela de preços'!$A:$G,7,0)</f>
        <v>AUTOMOTIVO</v>
      </c>
    </row>
    <row r="6488" spans="1:24" x14ac:dyDescent="0.3">
      <c r="A6488" t="s">
        <v>2100</v>
      </c>
      <c r="C6488" t="s">
        <v>4935</v>
      </c>
      <c r="D6488" s="1">
        <v>46101</v>
      </c>
      <c r="E6488" t="s">
        <v>4936</v>
      </c>
      <c r="F6488">
        <v>9</v>
      </c>
      <c r="G6488">
        <v>174</v>
      </c>
      <c r="H6488" t="str">
        <f>VLOOKUP(G6488,[1]OPERADORES!$A:$B,2,0)</f>
        <v>MIRIÃ LOBATO RODRIGUES</v>
      </c>
      <c r="I6488" t="s">
        <v>21</v>
      </c>
      <c r="J6488" t="s">
        <v>1788</v>
      </c>
      <c r="K6488" t="s">
        <v>2103</v>
      </c>
      <c r="L6488">
        <v>21741</v>
      </c>
      <c r="M6488" t="s">
        <v>1509</v>
      </c>
      <c r="O6488" t="s">
        <v>11</v>
      </c>
      <c r="P6488">
        <v>5102</v>
      </c>
      <c r="Q6488">
        <v>3</v>
      </c>
      <c r="R6488">
        <v>20.89</v>
      </c>
      <c r="S6488">
        <v>62.67</v>
      </c>
      <c r="T6488">
        <v>47.58</v>
      </c>
      <c r="U6488">
        <v>24.08</v>
      </c>
      <c r="V6488" t="str">
        <f>VLOOKUP(L6488,'[2]tabela de preços'!$A:$D,4,0)</f>
        <v>SOLUFIX</v>
      </c>
      <c r="W6488" t="str">
        <f>VLOOKUP(L6488,'[2]tabela de preços'!$A:$F,6,0)</f>
        <v>COLA INST./ ADESIVOS COLANTES</v>
      </c>
      <c r="X6488" t="str">
        <f>VLOOKUP(L6488,'[2]tabela de preços'!$A:$G,7,0)</f>
        <v>AUTOMOTIVO</v>
      </c>
    </row>
    <row r="6489" spans="1:24" x14ac:dyDescent="0.3">
      <c r="A6489" t="s">
        <v>2100</v>
      </c>
      <c r="C6489" t="s">
        <v>4935</v>
      </c>
      <c r="D6489" s="1">
        <v>46101</v>
      </c>
      <c r="E6489" t="s">
        <v>4936</v>
      </c>
      <c r="F6489">
        <v>9</v>
      </c>
      <c r="G6489">
        <v>174</v>
      </c>
      <c r="H6489" t="str">
        <f>VLOOKUP(G6489,[1]OPERADORES!$A:$B,2,0)</f>
        <v>MIRIÃ LOBATO RODRIGUES</v>
      </c>
      <c r="I6489" t="s">
        <v>21</v>
      </c>
      <c r="J6489" t="s">
        <v>1788</v>
      </c>
      <c r="K6489" t="s">
        <v>2103</v>
      </c>
      <c r="L6489">
        <v>10236</v>
      </c>
      <c r="M6489" t="s">
        <v>133</v>
      </c>
      <c r="O6489" t="s">
        <v>11</v>
      </c>
      <c r="P6489">
        <v>5102</v>
      </c>
      <c r="Q6489">
        <v>30</v>
      </c>
      <c r="R6489">
        <v>2.79</v>
      </c>
      <c r="S6489">
        <v>83.7</v>
      </c>
      <c r="T6489">
        <v>69.599999999999994</v>
      </c>
      <c r="U6489">
        <v>16.850000000000001</v>
      </c>
      <c r="V6489" t="str">
        <f>VLOOKUP(L6489,'[2]tabela de preços'!$A:$D,4,0)</f>
        <v>NORTON</v>
      </c>
      <c r="W6489" t="str">
        <f>VLOOKUP(L6489,'[2]tabela de preços'!$A:$F,6,0)</f>
        <v xml:space="preserve">DISCOS / LIXAS / ABRASIVOS </v>
      </c>
      <c r="X6489" t="str">
        <f>VLOOKUP(L6489,'[2]tabela de preços'!$A:$G,7,0)</f>
        <v>AUTOMOTIVO</v>
      </c>
    </row>
    <row r="6490" spans="1:24" x14ac:dyDescent="0.3">
      <c r="A6490" t="s">
        <v>2100</v>
      </c>
      <c r="C6490" t="s">
        <v>4935</v>
      </c>
      <c r="D6490" s="1">
        <v>46101</v>
      </c>
      <c r="E6490" t="s">
        <v>4936</v>
      </c>
      <c r="F6490">
        <v>9</v>
      </c>
      <c r="G6490">
        <v>174</v>
      </c>
      <c r="H6490" t="str">
        <f>VLOOKUP(G6490,[1]OPERADORES!$A:$B,2,0)</f>
        <v>MIRIÃ LOBATO RODRIGUES</v>
      </c>
      <c r="I6490" t="s">
        <v>21</v>
      </c>
      <c r="J6490" t="s">
        <v>1788</v>
      </c>
      <c r="K6490" t="s">
        <v>2103</v>
      </c>
      <c r="L6490">
        <v>10226</v>
      </c>
      <c r="M6490" t="s">
        <v>145</v>
      </c>
      <c r="O6490" t="s">
        <v>11</v>
      </c>
      <c r="P6490">
        <v>5102</v>
      </c>
      <c r="Q6490">
        <v>30</v>
      </c>
      <c r="R6490">
        <v>2.79</v>
      </c>
      <c r="S6490">
        <v>83.7</v>
      </c>
      <c r="T6490">
        <v>69.599999999999994</v>
      </c>
      <c r="U6490">
        <v>16.850000000000001</v>
      </c>
      <c r="V6490" t="str">
        <f>VLOOKUP(L6490,'[2]tabela de preços'!$A:$D,4,0)</f>
        <v>NORTON</v>
      </c>
      <c r="W6490" t="str">
        <f>VLOOKUP(L6490,'[2]tabela de preços'!$A:$F,6,0)</f>
        <v xml:space="preserve">DISCOS / LIXAS / ABRASIVOS </v>
      </c>
      <c r="X6490" t="str">
        <f>VLOOKUP(L6490,'[2]tabela de preços'!$A:$G,7,0)</f>
        <v>AUTOMOTIVO</v>
      </c>
    </row>
    <row r="6491" spans="1:24" x14ac:dyDescent="0.3">
      <c r="A6491" t="s">
        <v>2100</v>
      </c>
      <c r="C6491" t="s">
        <v>4935</v>
      </c>
      <c r="D6491" s="1">
        <v>46101</v>
      </c>
      <c r="E6491" t="s">
        <v>4936</v>
      </c>
      <c r="F6491">
        <v>9</v>
      </c>
      <c r="G6491">
        <v>174</v>
      </c>
      <c r="H6491" t="str">
        <f>VLOOKUP(G6491,[1]OPERADORES!$A:$B,2,0)</f>
        <v>MIRIÃ LOBATO RODRIGUES</v>
      </c>
      <c r="I6491" t="s">
        <v>21</v>
      </c>
      <c r="J6491" t="s">
        <v>1788</v>
      </c>
      <c r="K6491" t="s">
        <v>2103</v>
      </c>
      <c r="L6491">
        <v>10230</v>
      </c>
      <c r="M6491" t="s">
        <v>193</v>
      </c>
      <c r="O6491" t="s">
        <v>11</v>
      </c>
      <c r="P6491">
        <v>5102</v>
      </c>
      <c r="Q6491">
        <v>30</v>
      </c>
      <c r="R6491">
        <v>2.79</v>
      </c>
      <c r="S6491">
        <v>83.7</v>
      </c>
      <c r="T6491">
        <v>69.599999999999994</v>
      </c>
      <c r="U6491">
        <v>16.850000000000001</v>
      </c>
      <c r="V6491" t="str">
        <f>VLOOKUP(L6491,'[2]tabela de preços'!$A:$D,4,0)</f>
        <v>NORTON</v>
      </c>
      <c r="W6491" t="str">
        <f>VLOOKUP(L6491,'[2]tabela de preços'!$A:$F,6,0)</f>
        <v xml:space="preserve">DISCOS / LIXAS / ABRASIVOS </v>
      </c>
      <c r="X6491" t="str">
        <f>VLOOKUP(L6491,'[2]tabela de preços'!$A:$G,7,0)</f>
        <v>AUTOMOTIVO</v>
      </c>
    </row>
    <row r="6492" spans="1:24" x14ac:dyDescent="0.3">
      <c r="A6492" t="s">
        <v>2100</v>
      </c>
      <c r="C6492" t="s">
        <v>4935</v>
      </c>
      <c r="D6492" s="1">
        <v>46101</v>
      </c>
      <c r="E6492" t="s">
        <v>4936</v>
      </c>
      <c r="F6492">
        <v>9</v>
      </c>
      <c r="G6492">
        <v>174</v>
      </c>
      <c r="H6492" t="str">
        <f>VLOOKUP(G6492,[1]OPERADORES!$A:$B,2,0)</f>
        <v>MIRIÃ LOBATO RODRIGUES</v>
      </c>
      <c r="I6492" t="s">
        <v>21</v>
      </c>
      <c r="J6492" t="s">
        <v>1788</v>
      </c>
      <c r="K6492" t="s">
        <v>2103</v>
      </c>
      <c r="L6492">
        <v>20135</v>
      </c>
      <c r="M6492" t="s">
        <v>459</v>
      </c>
      <c r="O6492" t="s">
        <v>11</v>
      </c>
      <c r="P6492">
        <v>5102</v>
      </c>
      <c r="Q6492">
        <v>2</v>
      </c>
      <c r="R6492">
        <v>25.37</v>
      </c>
      <c r="S6492">
        <v>50.74</v>
      </c>
      <c r="T6492">
        <v>38.520000000000003</v>
      </c>
      <c r="U6492">
        <v>24.08</v>
      </c>
      <c r="V6492" t="str">
        <f>VLOOKUP(L6492,'[2]tabela de preços'!$A:$D,4,0)</f>
        <v>3M</v>
      </c>
      <c r="W6492" t="str">
        <f>VLOOKUP(L6492,'[2]tabela de preços'!$A:$F,6,0)</f>
        <v>DISCO TRIZACT</v>
      </c>
      <c r="X6492" t="str">
        <f>VLOOKUP(L6492,'[2]tabela de preços'!$A:$G,7,0)</f>
        <v>AUTOMOTIVO</v>
      </c>
    </row>
    <row r="6493" spans="1:24" x14ac:dyDescent="0.3">
      <c r="A6493" t="s">
        <v>2100</v>
      </c>
      <c r="C6493" t="s">
        <v>4935</v>
      </c>
      <c r="D6493" s="1">
        <v>46101</v>
      </c>
      <c r="E6493" t="s">
        <v>4936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1788</v>
      </c>
      <c r="K6493" t="s">
        <v>2103</v>
      </c>
      <c r="L6493">
        <v>24248</v>
      </c>
      <c r="M6493" t="s">
        <v>107</v>
      </c>
      <c r="O6493" t="s">
        <v>11</v>
      </c>
      <c r="P6493">
        <v>5102</v>
      </c>
      <c r="Q6493">
        <v>12</v>
      </c>
      <c r="R6493">
        <v>7.9</v>
      </c>
      <c r="S6493">
        <v>94.8</v>
      </c>
      <c r="T6493">
        <v>78</v>
      </c>
      <c r="U6493">
        <v>17.72</v>
      </c>
      <c r="V6493" t="str">
        <f>VLOOKUP(L6493,'[2]tabela de preços'!$A:$D,4,0)</f>
        <v>SHERWIN WILLIAMS</v>
      </c>
      <c r="W6493" t="str">
        <f>VLOOKUP(L6493,'[2]tabela de preços'!$A:$F,6,0)</f>
        <v>PRIMER AUTOMOTIVO</v>
      </c>
      <c r="X6493" t="str">
        <f>VLOOKUP(L6493,'[2]tabela de preços'!$A:$G,7,0)</f>
        <v>AUTOMOTIVO</v>
      </c>
    </row>
    <row r="6494" spans="1:24" x14ac:dyDescent="0.3">
      <c r="A6494" t="s">
        <v>2100</v>
      </c>
      <c r="C6494" t="s">
        <v>4935</v>
      </c>
      <c r="D6494" s="1">
        <v>46101</v>
      </c>
      <c r="E6494" t="s">
        <v>4936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1788</v>
      </c>
      <c r="K6494" t="s">
        <v>2103</v>
      </c>
      <c r="L6494">
        <v>5</v>
      </c>
      <c r="M6494" t="s">
        <v>147</v>
      </c>
      <c r="O6494" t="s">
        <v>11</v>
      </c>
      <c r="P6494">
        <v>5102</v>
      </c>
      <c r="Q6494">
        <v>6</v>
      </c>
      <c r="R6494">
        <v>5.15</v>
      </c>
      <c r="S6494">
        <v>30.9</v>
      </c>
      <c r="T6494">
        <v>23.46</v>
      </c>
      <c r="U6494">
        <v>24.08</v>
      </c>
      <c r="V6494" t="str">
        <f>VLOOKUP(L6494,'[2]tabela de preços'!$A:$D,4,0)</f>
        <v>BRILHO ESTOPA</v>
      </c>
      <c r="W6494" t="str">
        <f>VLOOKUP(L6494,'[2]tabela de preços'!$A:$F,6,0)</f>
        <v>ESTOPAS</v>
      </c>
      <c r="X6494" t="str">
        <f>VLOOKUP(L6494,'[2]tabela de preços'!$A:$G,7,0)</f>
        <v>AUTOMOTIVO</v>
      </c>
    </row>
    <row r="6495" spans="1:24" x14ac:dyDescent="0.3">
      <c r="A6495" t="s">
        <v>2100</v>
      </c>
      <c r="C6495" t="s">
        <v>4935</v>
      </c>
      <c r="D6495" s="1">
        <v>46101</v>
      </c>
      <c r="E6495" t="s">
        <v>4936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1788</v>
      </c>
      <c r="K6495" t="s">
        <v>2103</v>
      </c>
      <c r="L6495">
        <v>24240</v>
      </c>
      <c r="M6495" t="s">
        <v>240</v>
      </c>
      <c r="O6495" t="s">
        <v>11</v>
      </c>
      <c r="P6495">
        <v>5102</v>
      </c>
      <c r="Q6495">
        <v>96</v>
      </c>
      <c r="R6495">
        <v>4.32</v>
      </c>
      <c r="S6495">
        <v>414.72</v>
      </c>
      <c r="T6495">
        <v>314.88</v>
      </c>
      <c r="U6495">
        <v>24.07</v>
      </c>
      <c r="V6495" t="str">
        <f>VLOOKUP(L6495,'[2]tabela de preços'!$A:$D,4,0)</f>
        <v>ADERE</v>
      </c>
      <c r="W6495" t="str">
        <f>VLOOKUP(L6495,'[2]tabela de preços'!$A:$F,6,0)</f>
        <v>FITA AUTOMOTIVA</v>
      </c>
      <c r="X6495" t="str">
        <f>VLOOKUP(L6495,'[2]tabela de preços'!$A:$G,7,0)</f>
        <v>AUTOMOTIVO</v>
      </c>
    </row>
    <row r="6496" spans="1:24" x14ac:dyDescent="0.3">
      <c r="A6496" t="s">
        <v>2100</v>
      </c>
      <c r="C6496" t="s">
        <v>4935</v>
      </c>
      <c r="D6496" s="1">
        <v>46101</v>
      </c>
      <c r="E6496" t="s">
        <v>4936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1788</v>
      </c>
      <c r="K6496" t="s">
        <v>2103</v>
      </c>
      <c r="L6496">
        <v>20431</v>
      </c>
      <c r="M6496" t="s">
        <v>202</v>
      </c>
      <c r="O6496" t="s">
        <v>11</v>
      </c>
      <c r="P6496">
        <v>5403</v>
      </c>
      <c r="Q6496">
        <v>5</v>
      </c>
      <c r="R6496">
        <v>37.9</v>
      </c>
      <c r="S6496">
        <v>189.5</v>
      </c>
      <c r="T6496">
        <v>151.30000000000001</v>
      </c>
      <c r="U6496">
        <v>20.16</v>
      </c>
      <c r="V6496" t="str">
        <f>VLOOKUP(L6496,'[2]tabela de preços'!$A:$D,4,0)</f>
        <v>SHERWIN WILLIAMS</v>
      </c>
      <c r="W6496" t="str">
        <f>VLOOKUP(L6496,'[2]tabela de preços'!$A:$F,6,0)</f>
        <v>VERNIZ AUTOMOTIVO</v>
      </c>
      <c r="X6496" t="str">
        <f>VLOOKUP(L6496,'[2]tabela de preços'!$A:$G,7,0)</f>
        <v>AUTOMOTIVO</v>
      </c>
    </row>
    <row r="6497" spans="1:24" x14ac:dyDescent="0.3">
      <c r="A6497" t="s">
        <v>2100</v>
      </c>
      <c r="C6497" t="s">
        <v>4935</v>
      </c>
      <c r="D6497" s="1">
        <v>46101</v>
      </c>
      <c r="E6497" t="s">
        <v>4936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1788</v>
      </c>
      <c r="K6497" t="s">
        <v>2103</v>
      </c>
      <c r="L6497">
        <v>21820</v>
      </c>
      <c r="M6497" t="s">
        <v>149</v>
      </c>
      <c r="O6497" t="s">
        <v>11</v>
      </c>
      <c r="P6497">
        <v>5403</v>
      </c>
      <c r="Q6497">
        <v>3</v>
      </c>
      <c r="R6497">
        <v>38.61</v>
      </c>
      <c r="S6497">
        <v>115.83</v>
      </c>
      <c r="T6497">
        <v>82.59</v>
      </c>
      <c r="U6497">
        <v>28.7</v>
      </c>
      <c r="V6497" t="str">
        <f>VLOOKUP(L6497,'[2]tabela de preços'!$A:$D,4,0)</f>
        <v>SHERWIN WILLIAMS</v>
      </c>
      <c r="W6497" t="str">
        <f>VLOOKUP(L6497,'[2]tabela de preços'!$A:$F,6,0)</f>
        <v>TINTAS PU</v>
      </c>
      <c r="X6497" t="str">
        <f>VLOOKUP(L6497,'[2]tabela de preços'!$A:$G,7,0)</f>
        <v>AUTOMOTIVO</v>
      </c>
    </row>
    <row r="6498" spans="1:24" x14ac:dyDescent="0.3">
      <c r="A6498" t="s">
        <v>2100</v>
      </c>
      <c r="C6498" t="s">
        <v>4935</v>
      </c>
      <c r="D6498" s="1">
        <v>46101</v>
      </c>
      <c r="E6498" t="s">
        <v>4936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1788</v>
      </c>
      <c r="K6498" t="s">
        <v>2103</v>
      </c>
      <c r="L6498">
        <v>13</v>
      </c>
      <c r="M6498" t="s">
        <v>152</v>
      </c>
      <c r="O6498" t="s">
        <v>11</v>
      </c>
      <c r="P6498">
        <v>5102</v>
      </c>
      <c r="Q6498">
        <v>20</v>
      </c>
      <c r="R6498">
        <v>5.69</v>
      </c>
      <c r="S6498">
        <v>113.8</v>
      </c>
      <c r="T6498">
        <v>83.2</v>
      </c>
      <c r="U6498">
        <v>26.89</v>
      </c>
      <c r="V6498" t="str">
        <f>VLOOKUP(L6498,'[2]tabela de preços'!$A:$D,4,0)</f>
        <v>3M</v>
      </c>
      <c r="W6498" t="str">
        <f>VLOOKUP(L6498,'[2]tabela de preços'!$A:$F,6,0)</f>
        <v>LIXA DÁGUA</v>
      </c>
      <c r="X6498" t="str">
        <f>VLOOKUP(L6498,'[2]tabela de preços'!$A:$G,7,0)</f>
        <v>AUTOMOTIVO</v>
      </c>
    </row>
    <row r="6499" spans="1:24" x14ac:dyDescent="0.3">
      <c r="A6499" t="s">
        <v>2100</v>
      </c>
      <c r="C6499" t="s">
        <v>4935</v>
      </c>
      <c r="D6499" s="1">
        <v>46101</v>
      </c>
      <c r="E6499" t="s">
        <v>4936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1788</v>
      </c>
      <c r="K6499" t="s">
        <v>2103</v>
      </c>
      <c r="L6499">
        <v>15</v>
      </c>
      <c r="M6499" t="s">
        <v>205</v>
      </c>
      <c r="O6499" t="s">
        <v>11</v>
      </c>
      <c r="P6499">
        <v>5102</v>
      </c>
      <c r="Q6499">
        <v>20</v>
      </c>
      <c r="R6499">
        <v>5.69</v>
      </c>
      <c r="S6499">
        <v>113.8</v>
      </c>
      <c r="T6499">
        <v>83.2</v>
      </c>
      <c r="U6499">
        <v>26.89</v>
      </c>
      <c r="V6499" t="str">
        <f>VLOOKUP(L6499,'[2]tabela de preços'!$A:$D,4,0)</f>
        <v>3M</v>
      </c>
      <c r="W6499" t="str">
        <f>VLOOKUP(L6499,'[2]tabela de preços'!$A:$F,6,0)</f>
        <v>LIXA DÁGUA</v>
      </c>
      <c r="X6499" t="str">
        <f>VLOOKUP(L6499,'[2]tabela de preços'!$A:$G,7,0)</f>
        <v>AUTOMOTIVO</v>
      </c>
    </row>
    <row r="6500" spans="1:24" x14ac:dyDescent="0.3">
      <c r="A6500" t="s">
        <v>2100</v>
      </c>
      <c r="C6500" t="s">
        <v>4935</v>
      </c>
      <c r="D6500" s="1">
        <v>46101</v>
      </c>
      <c r="E6500" t="s">
        <v>4936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1788</v>
      </c>
      <c r="K6500" t="s">
        <v>2103</v>
      </c>
      <c r="L6500">
        <v>84013</v>
      </c>
      <c r="M6500" t="s">
        <v>3098</v>
      </c>
      <c r="O6500" t="s">
        <v>11</v>
      </c>
      <c r="P6500">
        <v>5102</v>
      </c>
      <c r="Q6500">
        <v>20</v>
      </c>
      <c r="R6500">
        <v>3.05</v>
      </c>
      <c r="S6500">
        <v>61</v>
      </c>
      <c r="T6500">
        <v>43.8</v>
      </c>
      <c r="U6500">
        <v>28.2</v>
      </c>
      <c r="V6500" t="str">
        <f>VLOOKUP(L6500,'[2]tabela de preços'!$A:$D,4,0)</f>
        <v>3M</v>
      </c>
      <c r="W6500" t="str">
        <f>VLOOKUP(L6500,'[2]tabela de preços'!$A:$F,6,0)</f>
        <v>LIXA FERRO</v>
      </c>
      <c r="X6500" t="str">
        <f>VLOOKUP(L6500,'[2]tabela de preços'!$A:$G,7,0)</f>
        <v>IMOBILIÁRIO</v>
      </c>
    </row>
    <row r="6501" spans="1:24" x14ac:dyDescent="0.3">
      <c r="A6501" t="s">
        <v>2100</v>
      </c>
      <c r="C6501" t="s">
        <v>4935</v>
      </c>
      <c r="D6501" s="1">
        <v>46101</v>
      </c>
      <c r="E6501" t="s">
        <v>4936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1788</v>
      </c>
      <c r="K6501" t="s">
        <v>2103</v>
      </c>
      <c r="L6501">
        <v>10238</v>
      </c>
      <c r="M6501" t="s">
        <v>79</v>
      </c>
      <c r="O6501" t="s">
        <v>11</v>
      </c>
      <c r="P6501">
        <v>5102</v>
      </c>
      <c r="Q6501">
        <v>30</v>
      </c>
      <c r="R6501">
        <v>2.79</v>
      </c>
      <c r="S6501">
        <v>83.7</v>
      </c>
      <c r="T6501">
        <v>67.2</v>
      </c>
      <c r="U6501">
        <v>19.71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2100</v>
      </c>
      <c r="C6502" t="s">
        <v>4935</v>
      </c>
      <c r="D6502" s="1">
        <v>46101</v>
      </c>
      <c r="E6502" t="s">
        <v>4936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1788</v>
      </c>
      <c r="K6502" t="s">
        <v>2103</v>
      </c>
      <c r="L6502">
        <v>10240</v>
      </c>
      <c r="M6502" t="s">
        <v>81</v>
      </c>
      <c r="O6502" t="s">
        <v>11</v>
      </c>
      <c r="P6502">
        <v>5102</v>
      </c>
      <c r="Q6502">
        <v>20</v>
      </c>
      <c r="R6502">
        <v>2.79</v>
      </c>
      <c r="S6502">
        <v>55.8</v>
      </c>
      <c r="T6502">
        <v>44.8</v>
      </c>
      <c r="U6502">
        <v>19.71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2100</v>
      </c>
      <c r="C6503" t="s">
        <v>4935</v>
      </c>
      <c r="D6503" s="1">
        <v>46101</v>
      </c>
      <c r="E6503" t="s">
        <v>4936</v>
      </c>
      <c r="F6503">
        <v>9</v>
      </c>
      <c r="G6503">
        <v>174</v>
      </c>
      <c r="H6503" t="str">
        <f>VLOOKUP(G6503,[1]OPERADORES!$A:$B,2,0)</f>
        <v>MIRIÃ LOBATO RODRIGUES</v>
      </c>
      <c r="I6503" t="s">
        <v>21</v>
      </c>
      <c r="J6503" t="s">
        <v>1788</v>
      </c>
      <c r="K6503" t="s">
        <v>2103</v>
      </c>
      <c r="L6503">
        <v>10242</v>
      </c>
      <c r="M6503" t="s">
        <v>82</v>
      </c>
      <c r="O6503" t="s">
        <v>11</v>
      </c>
      <c r="P6503">
        <v>5102</v>
      </c>
      <c r="Q6503">
        <v>30</v>
      </c>
      <c r="R6503">
        <v>2.79</v>
      </c>
      <c r="S6503">
        <v>83.7</v>
      </c>
      <c r="T6503">
        <v>67.2</v>
      </c>
      <c r="U6503">
        <v>19.71</v>
      </c>
      <c r="V6503" t="str">
        <f>VLOOKUP(L6503,'[2]tabela de preços'!$A:$D,4,0)</f>
        <v>NORTON</v>
      </c>
      <c r="W6503" t="str">
        <f>VLOOKUP(L6503,'[2]tabela de preços'!$A:$F,6,0)</f>
        <v xml:space="preserve">DISCOS / LIXAS / ABRASIVOS </v>
      </c>
      <c r="X6503" t="str">
        <f>VLOOKUP(L6503,'[2]tabela de preços'!$A:$G,7,0)</f>
        <v>AUTOMOTIVO</v>
      </c>
    </row>
    <row r="6504" spans="1:24" x14ac:dyDescent="0.3">
      <c r="A6504" t="s">
        <v>2100</v>
      </c>
      <c r="C6504" t="s">
        <v>4935</v>
      </c>
      <c r="D6504" s="1">
        <v>46101</v>
      </c>
      <c r="E6504" t="s">
        <v>4936</v>
      </c>
      <c r="F6504">
        <v>9</v>
      </c>
      <c r="G6504">
        <v>174</v>
      </c>
      <c r="H6504" t="str">
        <f>VLOOKUP(G6504,[1]OPERADORES!$A:$B,2,0)</f>
        <v>MIRIÃ LOBATO RODRIGUES</v>
      </c>
      <c r="I6504" t="s">
        <v>21</v>
      </c>
      <c r="J6504" t="s">
        <v>1788</v>
      </c>
      <c r="K6504" t="s">
        <v>2103</v>
      </c>
      <c r="L6504">
        <v>10243</v>
      </c>
      <c r="M6504" t="s">
        <v>83</v>
      </c>
      <c r="O6504" t="s">
        <v>11</v>
      </c>
      <c r="P6504">
        <v>5102</v>
      </c>
      <c r="Q6504">
        <v>30</v>
      </c>
      <c r="R6504">
        <v>2.79</v>
      </c>
      <c r="S6504">
        <v>83.7</v>
      </c>
      <c r="T6504">
        <v>57.9</v>
      </c>
      <c r="U6504">
        <v>30.82</v>
      </c>
      <c r="V6504" t="str">
        <f>VLOOKUP(L6504,'[2]tabela de preços'!$A:$D,4,0)</f>
        <v>NORTON</v>
      </c>
      <c r="W6504" t="str">
        <f>VLOOKUP(L6504,'[2]tabela de preços'!$A:$F,6,0)</f>
        <v xml:space="preserve">DISCOS / LIXAS / ABRASIVOS </v>
      </c>
      <c r="X6504" t="str">
        <f>VLOOKUP(L6504,'[2]tabela de preços'!$A:$G,7,0)</f>
        <v>AUTOMOTIVO</v>
      </c>
    </row>
    <row r="6505" spans="1:24" x14ac:dyDescent="0.3">
      <c r="A6505" t="s">
        <v>2100</v>
      </c>
      <c r="C6505" t="s">
        <v>4935</v>
      </c>
      <c r="D6505" s="1">
        <v>46101</v>
      </c>
      <c r="E6505" t="s">
        <v>4936</v>
      </c>
      <c r="F6505">
        <v>9</v>
      </c>
      <c r="G6505">
        <v>174</v>
      </c>
      <c r="H6505" t="str">
        <f>VLOOKUP(G6505,[1]OPERADORES!$A:$B,2,0)</f>
        <v>MIRIÃ LOBATO RODRIGUES</v>
      </c>
      <c r="I6505" t="s">
        <v>21</v>
      </c>
      <c r="J6505" t="s">
        <v>1788</v>
      </c>
      <c r="K6505" t="s">
        <v>2103</v>
      </c>
      <c r="L6505">
        <v>9764</v>
      </c>
      <c r="M6505" t="s">
        <v>173</v>
      </c>
      <c r="O6505" t="s">
        <v>11</v>
      </c>
      <c r="P6505">
        <v>5102</v>
      </c>
      <c r="Q6505">
        <v>2</v>
      </c>
      <c r="R6505">
        <v>32.200000000000003</v>
      </c>
      <c r="S6505">
        <v>64.400000000000006</v>
      </c>
      <c r="T6505">
        <v>48.88</v>
      </c>
      <c r="U6505">
        <v>24.1</v>
      </c>
      <c r="V6505" t="str">
        <f>VLOOKUP(L6505,'[2]tabela de preços'!$A:$D,4,0)</f>
        <v>SIKKENS</v>
      </c>
      <c r="W6505" t="str">
        <f>VLOOKUP(L6505,'[2]tabela de preços'!$A:$F,6,0)</f>
        <v>MASSA DE PEQUENOS REPAROS</v>
      </c>
      <c r="X6505" t="str">
        <f>VLOOKUP(L6505,'[2]tabela de preços'!$A:$G,7,0)</f>
        <v>AUTOMOTIVO</v>
      </c>
    </row>
    <row r="6506" spans="1:24" x14ac:dyDescent="0.3">
      <c r="A6506" t="s">
        <v>2100</v>
      </c>
      <c r="C6506" t="s">
        <v>4935</v>
      </c>
      <c r="D6506" s="1">
        <v>46101</v>
      </c>
      <c r="E6506" t="s">
        <v>4936</v>
      </c>
      <c r="F6506">
        <v>9</v>
      </c>
      <c r="G6506">
        <v>174</v>
      </c>
      <c r="H6506" t="str">
        <f>VLOOKUP(G6506,[1]OPERADORES!$A:$B,2,0)</f>
        <v>MIRIÃ LOBATO RODRIGUES</v>
      </c>
      <c r="I6506" t="s">
        <v>21</v>
      </c>
      <c r="J6506" t="s">
        <v>1788</v>
      </c>
      <c r="K6506" t="s">
        <v>2103</v>
      </c>
      <c r="L6506">
        <v>20525</v>
      </c>
      <c r="M6506" t="s">
        <v>137</v>
      </c>
      <c r="O6506" t="s">
        <v>11</v>
      </c>
      <c r="P6506">
        <v>5102</v>
      </c>
      <c r="Q6506">
        <v>4</v>
      </c>
      <c r="R6506">
        <v>13.65</v>
      </c>
      <c r="S6506">
        <v>54.6</v>
      </c>
      <c r="T6506">
        <v>41.44</v>
      </c>
      <c r="U6506">
        <v>24.1</v>
      </c>
      <c r="V6506" t="str">
        <f>VLOOKUP(L6506,'[2]tabela de preços'!$A:$D,4,0)</f>
        <v>SHERWIN WILLIAMS</v>
      </c>
      <c r="W6506" t="str">
        <f>VLOOKUP(L6506,'[2]tabela de preços'!$A:$F,6,0)</f>
        <v>MASSA DE PEQUENOS REPAROS</v>
      </c>
      <c r="X6506" t="str">
        <f>VLOOKUP(L6506,'[2]tabela de preços'!$A:$G,7,0)</f>
        <v>AUTOMOTIVO</v>
      </c>
    </row>
    <row r="6507" spans="1:24" x14ac:dyDescent="0.3">
      <c r="A6507" t="s">
        <v>2100</v>
      </c>
      <c r="C6507" t="s">
        <v>4935</v>
      </c>
      <c r="D6507" s="1">
        <v>46101</v>
      </c>
      <c r="E6507" t="s">
        <v>4936</v>
      </c>
      <c r="F6507">
        <v>9</v>
      </c>
      <c r="G6507">
        <v>174</v>
      </c>
      <c r="H6507" t="str">
        <f>VLOOKUP(G6507,[1]OPERADORES!$A:$B,2,0)</f>
        <v>MIRIÃ LOBATO RODRIGUES</v>
      </c>
      <c r="I6507" t="s">
        <v>21</v>
      </c>
      <c r="J6507" t="s">
        <v>1788</v>
      </c>
      <c r="K6507" t="s">
        <v>2103</v>
      </c>
      <c r="L6507">
        <v>21077</v>
      </c>
      <c r="M6507" t="s">
        <v>207</v>
      </c>
      <c r="O6507" t="s">
        <v>11</v>
      </c>
      <c r="P6507">
        <v>5102</v>
      </c>
      <c r="Q6507">
        <v>6</v>
      </c>
      <c r="R6507">
        <v>44.68</v>
      </c>
      <c r="S6507">
        <v>268.08</v>
      </c>
      <c r="T6507">
        <v>203.52</v>
      </c>
      <c r="U6507">
        <v>24.08</v>
      </c>
      <c r="V6507" t="str">
        <f>VLOOKUP(L6507,'[2]tabela de preços'!$A:$D,4,0)</f>
        <v>SHERWIN WILLIAMS</v>
      </c>
      <c r="W6507" t="str">
        <f>VLOOKUP(L6507,'[2]tabela de preços'!$A:$F,6,0)</f>
        <v>MASSA POLIÉSTER</v>
      </c>
      <c r="X6507" t="str">
        <f>VLOOKUP(L6507,'[2]tabela de preços'!$A:$G,7,0)</f>
        <v>AUTOMOTIVO</v>
      </c>
    </row>
    <row r="6508" spans="1:24" x14ac:dyDescent="0.3">
      <c r="A6508" t="s">
        <v>2100</v>
      </c>
      <c r="C6508" t="s">
        <v>4935</v>
      </c>
      <c r="D6508" s="1">
        <v>46101</v>
      </c>
      <c r="E6508" t="s">
        <v>4936</v>
      </c>
      <c r="F6508">
        <v>9</v>
      </c>
      <c r="G6508">
        <v>174</v>
      </c>
      <c r="H6508" t="str">
        <f>VLOOKUP(G6508,[1]OPERADORES!$A:$B,2,0)</f>
        <v>MIRIÃ LOBATO RODRIGUES</v>
      </c>
      <c r="I6508" t="s">
        <v>21</v>
      </c>
      <c r="J6508" t="s">
        <v>1788</v>
      </c>
      <c r="K6508" t="s">
        <v>2103</v>
      </c>
      <c r="L6508">
        <v>87043</v>
      </c>
      <c r="M6508" t="s">
        <v>217</v>
      </c>
      <c r="O6508" t="s">
        <v>11</v>
      </c>
      <c r="P6508">
        <v>5102</v>
      </c>
      <c r="Q6508">
        <v>16</v>
      </c>
      <c r="R6508">
        <v>21.89</v>
      </c>
      <c r="S6508">
        <v>350.24</v>
      </c>
      <c r="T6508">
        <v>288.32</v>
      </c>
      <c r="U6508">
        <v>17.68</v>
      </c>
      <c r="V6508" t="str">
        <f>VLOOKUP(L6508,'[2]tabela de preços'!$A:$D,4,0)</f>
        <v>ROBERLO</v>
      </c>
      <c r="W6508" t="str">
        <f>VLOOKUP(L6508,'[2]tabela de preços'!$A:$F,6,0)</f>
        <v>MASSA POLIÉSTER</v>
      </c>
      <c r="X6508" t="str">
        <f>VLOOKUP(L6508,'[2]tabela de preços'!$A:$G,7,0)</f>
        <v>AUTOMOTIVO</v>
      </c>
    </row>
    <row r="6509" spans="1:24" x14ac:dyDescent="0.3">
      <c r="A6509" t="s">
        <v>2100</v>
      </c>
      <c r="C6509" t="s">
        <v>4935</v>
      </c>
      <c r="D6509" s="1">
        <v>46101</v>
      </c>
      <c r="E6509" t="s">
        <v>4936</v>
      </c>
      <c r="F6509">
        <v>9</v>
      </c>
      <c r="G6509">
        <v>174</v>
      </c>
      <c r="H6509" t="str">
        <f>VLOOKUP(G6509,[1]OPERADORES!$A:$B,2,0)</f>
        <v>MIRIÃ LOBATO RODRIGUES</v>
      </c>
      <c r="I6509" t="s">
        <v>21</v>
      </c>
      <c r="J6509" t="s">
        <v>1788</v>
      </c>
      <c r="K6509" t="s">
        <v>2103</v>
      </c>
      <c r="L6509">
        <v>24247</v>
      </c>
      <c r="M6509" t="s">
        <v>160</v>
      </c>
      <c r="O6509" t="s">
        <v>11</v>
      </c>
      <c r="P6509">
        <v>5403</v>
      </c>
      <c r="Q6509">
        <v>12</v>
      </c>
      <c r="R6509">
        <v>20.9</v>
      </c>
      <c r="S6509">
        <v>250.8</v>
      </c>
      <c r="T6509">
        <v>202.44</v>
      </c>
      <c r="U6509">
        <v>19.28</v>
      </c>
      <c r="V6509" t="str">
        <f>VLOOKUP(L6509,'[2]tabela de preços'!$A:$D,4,0)</f>
        <v>SHERWIN WILLIAMS</v>
      </c>
      <c r="W6509" t="str">
        <f>VLOOKUP(L6509,'[2]tabela de preços'!$A:$F,6,0)</f>
        <v>PRIMER AUTOMOTIVO</v>
      </c>
      <c r="X6509" t="str">
        <f>VLOOKUP(L6509,'[2]tabela de preços'!$A:$G,7,0)</f>
        <v>AUTOMOTIVO</v>
      </c>
    </row>
    <row r="6510" spans="1:24" x14ac:dyDescent="0.3">
      <c r="A6510" t="s">
        <v>2100</v>
      </c>
      <c r="C6510" t="s">
        <v>4935</v>
      </c>
      <c r="D6510" s="1">
        <v>46101</v>
      </c>
      <c r="E6510" t="s">
        <v>4936</v>
      </c>
      <c r="F6510">
        <v>9</v>
      </c>
      <c r="G6510">
        <v>174</v>
      </c>
      <c r="H6510" t="str">
        <f>VLOOKUP(G6510,[1]OPERADORES!$A:$B,2,0)</f>
        <v>MIRIÃ LOBATO RODRIGUES</v>
      </c>
      <c r="I6510" t="s">
        <v>21</v>
      </c>
      <c r="J6510" t="s">
        <v>1788</v>
      </c>
      <c r="K6510" t="s">
        <v>2103</v>
      </c>
      <c r="L6510">
        <v>21436</v>
      </c>
      <c r="M6510" t="s">
        <v>1833</v>
      </c>
      <c r="O6510" t="s">
        <v>11</v>
      </c>
      <c r="P6510">
        <v>5102</v>
      </c>
      <c r="Q6510">
        <v>2</v>
      </c>
      <c r="R6510">
        <v>34.659999999999997</v>
      </c>
      <c r="S6510">
        <v>69.319999999999993</v>
      </c>
      <c r="T6510">
        <v>52.62</v>
      </c>
      <c r="U6510">
        <v>24.09</v>
      </c>
      <c r="V6510" t="str">
        <f>VLOOKUP(L6510,'[2]tabela de preços'!$A:$D,4,0)</f>
        <v>ROBERLO</v>
      </c>
      <c r="W6510" t="str">
        <f>VLOOKUP(L6510,'[2]tabela de preços'!$A:$F,6,0)</f>
        <v>PRIMER AUTOMOTIVO</v>
      </c>
      <c r="X6510" t="str">
        <f>VLOOKUP(L6510,'[2]tabela de preços'!$A:$G,7,0)</f>
        <v>AUTOMOTIVO</v>
      </c>
    </row>
    <row r="6511" spans="1:24" x14ac:dyDescent="0.3">
      <c r="A6511" t="s">
        <v>2100</v>
      </c>
      <c r="C6511" t="s">
        <v>4935</v>
      </c>
      <c r="D6511" s="1">
        <v>46101</v>
      </c>
      <c r="E6511" t="s">
        <v>4936</v>
      </c>
      <c r="F6511">
        <v>9</v>
      </c>
      <c r="G6511">
        <v>174</v>
      </c>
      <c r="H6511" t="str">
        <f>VLOOKUP(G6511,[1]OPERADORES!$A:$B,2,0)</f>
        <v>MIRIÃ LOBATO RODRIGUES</v>
      </c>
      <c r="I6511" t="s">
        <v>21</v>
      </c>
      <c r="J6511" t="s">
        <v>1788</v>
      </c>
      <c r="K6511" t="s">
        <v>2103</v>
      </c>
      <c r="L6511">
        <v>24331</v>
      </c>
      <c r="M6511" t="s">
        <v>40</v>
      </c>
      <c r="O6511" t="s">
        <v>11</v>
      </c>
      <c r="P6511">
        <v>5102</v>
      </c>
      <c r="Q6511">
        <v>1</v>
      </c>
      <c r="R6511">
        <v>66.14</v>
      </c>
      <c r="S6511">
        <v>66.14</v>
      </c>
      <c r="T6511">
        <v>50.2</v>
      </c>
      <c r="U6511">
        <v>24.1</v>
      </c>
      <c r="V6511" t="str">
        <f>VLOOKUP(L6511,'[2]tabela de preços'!$A:$D,4,0)</f>
        <v>VONIXX</v>
      </c>
      <c r="W6511" t="str">
        <f>VLOOKUP(L6511,'[2]tabela de preços'!$A:$F,6,0)</f>
        <v>LINHA DE HIGENIZAÇÃO E ESTÉTICA  AUTOMOTIVA</v>
      </c>
      <c r="X6511" t="str">
        <f>VLOOKUP(L6511,'[2]tabela de preços'!$A:$G,7,0)</f>
        <v>AUTOMOTIVO</v>
      </c>
    </row>
    <row r="6512" spans="1:24" x14ac:dyDescent="0.3">
      <c r="A6512" t="s">
        <v>2100</v>
      </c>
      <c r="C6512" t="s">
        <v>4935</v>
      </c>
      <c r="D6512" s="1">
        <v>46101</v>
      </c>
      <c r="E6512" t="s">
        <v>4936</v>
      </c>
      <c r="F6512">
        <v>9</v>
      </c>
      <c r="G6512">
        <v>174</v>
      </c>
      <c r="H6512" t="str">
        <f>VLOOKUP(G6512,[1]OPERADORES!$A:$B,2,0)</f>
        <v>MIRIÃ LOBATO RODRIGUES</v>
      </c>
      <c r="I6512" t="s">
        <v>21</v>
      </c>
      <c r="J6512" t="s">
        <v>1788</v>
      </c>
      <c r="K6512" t="s">
        <v>2103</v>
      </c>
      <c r="L6512">
        <v>10296</v>
      </c>
      <c r="M6512" t="s">
        <v>334</v>
      </c>
      <c r="O6512" t="s">
        <v>11</v>
      </c>
      <c r="P6512">
        <v>5102</v>
      </c>
      <c r="Q6512">
        <v>5</v>
      </c>
      <c r="R6512">
        <v>17.02</v>
      </c>
      <c r="S6512">
        <v>85.1</v>
      </c>
      <c r="T6512">
        <v>62.85</v>
      </c>
      <c r="U6512">
        <v>26.15</v>
      </c>
      <c r="V6512" t="str">
        <f>VLOOKUP(L6512,'[2]tabela de preços'!$A:$D,4,0)</f>
        <v>ANJO</v>
      </c>
      <c r="W6512" t="str">
        <f>VLOOKUP(L6512,'[2]tabela de preços'!$A:$F,6,0)</f>
        <v>DESENGRAXANTE</v>
      </c>
      <c r="X6512" t="str">
        <f>VLOOKUP(L6512,'[2]tabela de preços'!$A:$G,7,0)</f>
        <v>AUTOMOTIVO</v>
      </c>
    </row>
    <row r="6513" spans="1:24" x14ac:dyDescent="0.3">
      <c r="A6513" t="s">
        <v>2100</v>
      </c>
      <c r="C6513" t="s">
        <v>4935</v>
      </c>
      <c r="D6513" s="1">
        <v>46101</v>
      </c>
      <c r="E6513" t="s">
        <v>4936</v>
      </c>
      <c r="F6513">
        <v>9</v>
      </c>
      <c r="G6513">
        <v>174</v>
      </c>
      <c r="H6513" t="str">
        <f>VLOOKUP(G6513,[1]OPERADORES!$A:$B,2,0)</f>
        <v>MIRIÃ LOBATO RODRIGUES</v>
      </c>
      <c r="I6513" t="s">
        <v>21</v>
      </c>
      <c r="J6513" t="s">
        <v>1788</v>
      </c>
      <c r="K6513" t="s">
        <v>2103</v>
      </c>
      <c r="L6513">
        <v>10297</v>
      </c>
      <c r="M6513" t="s">
        <v>41</v>
      </c>
      <c r="O6513" t="s">
        <v>11</v>
      </c>
      <c r="P6513">
        <v>5102</v>
      </c>
      <c r="Q6513">
        <v>12</v>
      </c>
      <c r="R6513">
        <v>10.98</v>
      </c>
      <c r="S6513">
        <v>131.76</v>
      </c>
      <c r="T6513">
        <v>110.04</v>
      </c>
      <c r="U6513">
        <v>16.48</v>
      </c>
      <c r="V6513" t="str">
        <f>VLOOKUP(L6513,'[2]tabela de preços'!$A:$D,4,0)</f>
        <v>ANJO</v>
      </c>
      <c r="W6513" t="str">
        <f>VLOOKUP(L6513,'[2]tabela de preços'!$A:$F,6,0)</f>
        <v>THINNER DE LIMPEZA</v>
      </c>
      <c r="X6513" t="str">
        <f>VLOOKUP(L6513,'[2]tabela de preços'!$A:$G,7,0)</f>
        <v>THINNER</v>
      </c>
    </row>
    <row r="6514" spans="1:24" x14ac:dyDescent="0.3">
      <c r="A6514" t="s">
        <v>2100</v>
      </c>
      <c r="C6514" t="s">
        <v>4935</v>
      </c>
      <c r="D6514" s="1">
        <v>46101</v>
      </c>
      <c r="E6514" t="s">
        <v>4936</v>
      </c>
      <c r="F6514">
        <v>9</v>
      </c>
      <c r="G6514">
        <v>174</v>
      </c>
      <c r="H6514" t="str">
        <f>VLOOKUP(G6514,[1]OPERADORES!$A:$B,2,0)</f>
        <v>MIRIÃ LOBATO RODRIGUES</v>
      </c>
      <c r="I6514" t="s">
        <v>21</v>
      </c>
      <c r="J6514" t="s">
        <v>1788</v>
      </c>
      <c r="K6514" t="s">
        <v>2103</v>
      </c>
      <c r="L6514">
        <v>84560</v>
      </c>
      <c r="M6514" t="s">
        <v>118</v>
      </c>
      <c r="O6514" t="s">
        <v>11</v>
      </c>
      <c r="P6514">
        <v>5102</v>
      </c>
      <c r="Q6514">
        <v>2</v>
      </c>
      <c r="R6514">
        <v>49.89</v>
      </c>
      <c r="S6514">
        <v>99.78</v>
      </c>
      <c r="T6514">
        <v>82.26</v>
      </c>
      <c r="U6514">
        <v>17.559999999999999</v>
      </c>
      <c r="V6514" t="str">
        <f>VLOOKUP(L6514,'[2]tabela de preços'!$A:$D,4,0)</f>
        <v>BRASILUX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2100</v>
      </c>
      <c r="C6515" t="s">
        <v>4935</v>
      </c>
      <c r="D6515" s="1">
        <v>46101</v>
      </c>
      <c r="E6515" t="s">
        <v>4936</v>
      </c>
      <c r="F6515">
        <v>9</v>
      </c>
      <c r="G6515">
        <v>174</v>
      </c>
      <c r="H6515" t="str">
        <f>VLOOKUP(G6515,[1]OPERADORES!$A:$B,2,0)</f>
        <v>MIRIÃ LOBATO RODRIGUES</v>
      </c>
      <c r="I6515" t="s">
        <v>21</v>
      </c>
      <c r="J6515" t="s">
        <v>1788</v>
      </c>
      <c r="K6515" t="s">
        <v>2103</v>
      </c>
      <c r="L6515">
        <v>85649</v>
      </c>
      <c r="M6515" t="s">
        <v>478</v>
      </c>
      <c r="O6515" t="s">
        <v>11</v>
      </c>
      <c r="P6515">
        <v>5403</v>
      </c>
      <c r="Q6515">
        <v>2</v>
      </c>
      <c r="R6515">
        <v>8.49</v>
      </c>
      <c r="S6515">
        <v>16.98</v>
      </c>
      <c r="T6515">
        <v>13.84</v>
      </c>
      <c r="U6515">
        <v>18.489999999999998</v>
      </c>
      <c r="V6515" t="str">
        <f>VLOOKUP(L6515,'[2]tabela de preços'!$A:$D,4,0)</f>
        <v>UNIPEGA</v>
      </c>
      <c r="W6515" t="str">
        <f>VLOOKUP(L6515,'[2]tabela de preços'!$A:$F,6,0)</f>
        <v xml:space="preserve">SPRAYS </v>
      </c>
      <c r="X6515" t="str">
        <f>VLOOKUP(L6515,'[2]tabela de preços'!$A:$G,7,0)</f>
        <v>AUTOMOTIVO</v>
      </c>
    </row>
    <row r="6516" spans="1:24" x14ac:dyDescent="0.3">
      <c r="A6516" t="s">
        <v>2100</v>
      </c>
      <c r="C6516" t="s">
        <v>4935</v>
      </c>
      <c r="D6516" s="1">
        <v>46101</v>
      </c>
      <c r="E6516" t="s">
        <v>4936</v>
      </c>
      <c r="F6516">
        <v>9</v>
      </c>
      <c r="G6516">
        <v>174</v>
      </c>
      <c r="H6516" t="str">
        <f>VLOOKUP(G6516,[1]OPERADORES!$A:$B,2,0)</f>
        <v>MIRIÃ LOBATO RODRIGUES</v>
      </c>
      <c r="I6516" t="s">
        <v>21</v>
      </c>
      <c r="J6516" t="s">
        <v>1788</v>
      </c>
      <c r="K6516" t="s">
        <v>2103</v>
      </c>
      <c r="L6516">
        <v>10404</v>
      </c>
      <c r="M6516" t="s">
        <v>130</v>
      </c>
      <c r="O6516" t="s">
        <v>11</v>
      </c>
      <c r="P6516">
        <v>5102</v>
      </c>
      <c r="Q6516">
        <v>5</v>
      </c>
      <c r="R6516">
        <v>18.12</v>
      </c>
      <c r="S6516">
        <v>90.6</v>
      </c>
      <c r="T6516">
        <v>68.75</v>
      </c>
      <c r="U6516">
        <v>24.12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2857</v>
      </c>
      <c r="C6517" t="s">
        <v>4937</v>
      </c>
      <c r="D6517" s="1">
        <v>46101</v>
      </c>
      <c r="E6517" t="s">
        <v>4938</v>
      </c>
      <c r="F6517">
        <v>9</v>
      </c>
      <c r="G6517">
        <v>174</v>
      </c>
      <c r="H6517" t="str">
        <f>VLOOKUP(G6517,[1]OPERADORES!$A:$B,2,0)</f>
        <v>MIRIÃ LOBATO RODRIGUES</v>
      </c>
      <c r="I6517" t="s">
        <v>21</v>
      </c>
      <c r="J6517" t="s">
        <v>730</v>
      </c>
      <c r="K6517" t="s">
        <v>2860</v>
      </c>
      <c r="L6517">
        <v>84268</v>
      </c>
      <c r="M6517" t="s">
        <v>1566</v>
      </c>
      <c r="O6517" t="s">
        <v>11</v>
      </c>
      <c r="P6517">
        <v>5403</v>
      </c>
      <c r="Q6517">
        <v>1</v>
      </c>
      <c r="R6517">
        <v>203.42</v>
      </c>
      <c r="S6517">
        <v>203.42</v>
      </c>
      <c r="T6517">
        <v>154.4</v>
      </c>
      <c r="U6517">
        <v>24.1</v>
      </c>
      <c r="V6517" t="str">
        <f>VLOOKUP(L6517,'[2]tabela de preços'!$A:$D,4,0)</f>
        <v>BRASILUX</v>
      </c>
      <c r="W6517" t="str">
        <f>VLOOKUP(L6517,'[2]tabela de preços'!$A:$F,6,0)</f>
        <v>TINTA PAREDE</v>
      </c>
      <c r="X6517" t="str">
        <f>VLOOKUP(L6517,'[2]tabela de preços'!$A:$G,7,0)</f>
        <v>IMOBILIÁRIO</v>
      </c>
    </row>
    <row r="6518" spans="1:24" x14ac:dyDescent="0.3">
      <c r="A6518" t="s">
        <v>2857</v>
      </c>
      <c r="C6518" t="s">
        <v>4937</v>
      </c>
      <c r="D6518" s="1">
        <v>46101</v>
      </c>
      <c r="E6518" t="s">
        <v>4938</v>
      </c>
      <c r="F6518">
        <v>9</v>
      </c>
      <c r="G6518">
        <v>174</v>
      </c>
      <c r="H6518" t="str">
        <f>VLOOKUP(G6518,[1]OPERADORES!$A:$B,2,0)</f>
        <v>MIRIÃ LOBATO RODRIGUES</v>
      </c>
      <c r="I6518" t="s">
        <v>21</v>
      </c>
      <c r="J6518" t="s">
        <v>730</v>
      </c>
      <c r="K6518" t="s">
        <v>2860</v>
      </c>
      <c r="L6518">
        <v>84021</v>
      </c>
      <c r="M6518" t="s">
        <v>1945</v>
      </c>
      <c r="O6518" t="s">
        <v>11</v>
      </c>
      <c r="P6518">
        <v>5102</v>
      </c>
      <c r="Q6518">
        <v>6</v>
      </c>
      <c r="R6518">
        <v>0.52</v>
      </c>
      <c r="S6518">
        <v>3.12</v>
      </c>
      <c r="T6518">
        <v>2.76</v>
      </c>
      <c r="U6518">
        <v>11.54</v>
      </c>
      <c r="V6518" t="str">
        <f>VLOOKUP(L6518,'[2]tabela de preços'!$A:$D,4,0)</f>
        <v>3M</v>
      </c>
      <c r="W6518" t="str">
        <f>VLOOKUP(L6518,'[2]tabela de preços'!$A:$F,6,0)</f>
        <v>LIXA MASSA  /MADEIRA / PAREDE</v>
      </c>
      <c r="X6518" t="str">
        <f>VLOOKUP(L6518,'[2]tabela de preços'!$A:$G,7,0)</f>
        <v>IMOBILIÁRIO</v>
      </c>
    </row>
    <row r="6519" spans="1:24" x14ac:dyDescent="0.3">
      <c r="A6519" t="s">
        <v>2857</v>
      </c>
      <c r="C6519" t="s">
        <v>4937</v>
      </c>
      <c r="D6519" s="1">
        <v>46101</v>
      </c>
      <c r="E6519" t="s">
        <v>4938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21</v>
      </c>
      <c r="J6519" t="s">
        <v>730</v>
      </c>
      <c r="K6519" t="s">
        <v>2860</v>
      </c>
      <c r="L6519">
        <v>84036</v>
      </c>
      <c r="M6519" t="s">
        <v>289</v>
      </c>
      <c r="O6519" t="s">
        <v>11</v>
      </c>
      <c r="P6519">
        <v>5102</v>
      </c>
      <c r="Q6519">
        <v>2</v>
      </c>
      <c r="R6519">
        <v>47.9</v>
      </c>
      <c r="S6519">
        <v>95.8</v>
      </c>
      <c r="T6519">
        <v>83.26</v>
      </c>
      <c r="U6519">
        <v>13.09</v>
      </c>
      <c r="V6519" t="str">
        <f>VLOOKUP(L6519,'[2]tabela de preços'!$A:$D,4,0)</f>
        <v>BRASILUX</v>
      </c>
      <c r="W6519" t="str">
        <f>VLOOKUP(L6519,'[2]tabela de preços'!$A:$F,6,0)</f>
        <v>MASSA CORRIDA / ACRÍLICA</v>
      </c>
      <c r="X6519" t="str">
        <f>VLOOKUP(L6519,'[2]tabela de preços'!$A:$G,7,0)</f>
        <v>IMOBILIÁRIO</v>
      </c>
    </row>
    <row r="6520" spans="1:24" x14ac:dyDescent="0.3">
      <c r="A6520" t="s">
        <v>2327</v>
      </c>
      <c r="C6520" t="s">
        <v>4939</v>
      </c>
      <c r="D6520" s="1">
        <v>46101</v>
      </c>
      <c r="E6520" t="s">
        <v>4940</v>
      </c>
      <c r="F6520">
        <v>9</v>
      </c>
      <c r="G6520">
        <v>231</v>
      </c>
      <c r="H6520" t="str">
        <f>VLOOKUP(G6520,[1]OPERADORES!$A:$B,2,0)</f>
        <v>EDIJANE</v>
      </c>
      <c r="I6520" t="s">
        <v>21</v>
      </c>
      <c r="J6520" t="s">
        <v>66</v>
      </c>
      <c r="K6520" t="s">
        <v>2330</v>
      </c>
      <c r="L6520">
        <v>20814</v>
      </c>
      <c r="M6520" t="s">
        <v>445</v>
      </c>
      <c r="O6520" t="s">
        <v>11</v>
      </c>
      <c r="P6520">
        <v>5102</v>
      </c>
      <c r="Q6520">
        <v>1</v>
      </c>
      <c r="R6520">
        <v>7.81</v>
      </c>
      <c r="S6520">
        <v>7.81</v>
      </c>
      <c r="T6520">
        <v>5.93</v>
      </c>
      <c r="U6520">
        <v>24.07</v>
      </c>
      <c r="V6520" t="str">
        <f>VLOOKUP(L6520,'[2]tabela de preços'!$A:$D,4,0)</f>
        <v>AUTO AMERICA</v>
      </c>
      <c r="W6520" t="str">
        <f>VLOOKUP(L6520,'[2]tabela de preços'!$A:$F,6,0)</f>
        <v>APLICADORES / ADAPTADORES / ENGATES / SUPORTES</v>
      </c>
      <c r="X6520" t="str">
        <f>VLOOKUP(L6520,'[2]tabela de preços'!$A:$G,7,0)</f>
        <v>AUTOMOTIVO</v>
      </c>
    </row>
    <row r="6521" spans="1:24" x14ac:dyDescent="0.3">
      <c r="A6521" t="s">
        <v>2327</v>
      </c>
      <c r="C6521" t="s">
        <v>4939</v>
      </c>
      <c r="D6521" s="1">
        <v>46101</v>
      </c>
      <c r="E6521" t="s">
        <v>4940</v>
      </c>
      <c r="F6521">
        <v>9</v>
      </c>
      <c r="G6521">
        <v>231</v>
      </c>
      <c r="H6521" t="str">
        <f>VLOOKUP(G6521,[1]OPERADORES!$A:$B,2,0)</f>
        <v>EDIJANE</v>
      </c>
      <c r="I6521" t="s">
        <v>21</v>
      </c>
      <c r="J6521" t="s">
        <v>66</v>
      </c>
      <c r="K6521" t="s">
        <v>2330</v>
      </c>
      <c r="L6521">
        <v>87184</v>
      </c>
      <c r="M6521" t="s">
        <v>3799</v>
      </c>
      <c r="O6521" t="s">
        <v>11</v>
      </c>
      <c r="P6521">
        <v>5102</v>
      </c>
      <c r="Q6521">
        <v>3</v>
      </c>
      <c r="R6521">
        <v>6.37</v>
      </c>
      <c r="S6521">
        <v>19.11</v>
      </c>
      <c r="T6521">
        <v>14.49</v>
      </c>
      <c r="U6521">
        <v>24.18</v>
      </c>
      <c r="V6521" t="str">
        <f>VLOOKUP(L6521,'[2]tabela de preços'!$A:$D,4,0)</f>
        <v>KERS</v>
      </c>
      <c r="W6521" t="str">
        <f>VLOOKUP(L6521,'[2]tabela de preços'!$A:$F,6,0)</f>
        <v>FLANELAS / PANOS</v>
      </c>
      <c r="X6521" t="str">
        <f>VLOOKUP(L6521,'[2]tabela de preços'!$A:$G,7,0)</f>
        <v>AUTOMOTIVO</v>
      </c>
    </row>
    <row r="6522" spans="1:24" x14ac:dyDescent="0.3">
      <c r="A6522" t="s">
        <v>63</v>
      </c>
      <c r="C6522" t="s">
        <v>4941</v>
      </c>
      <c r="D6522" s="1">
        <v>46104</v>
      </c>
      <c r="E6522" t="s">
        <v>4942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66</v>
      </c>
      <c r="K6522" t="s">
        <v>67</v>
      </c>
      <c r="L6522">
        <v>85315</v>
      </c>
      <c r="M6522" t="s">
        <v>485</v>
      </c>
      <c r="O6522" t="s">
        <v>11</v>
      </c>
      <c r="P6522">
        <v>5102</v>
      </c>
      <c r="Q6522">
        <v>1</v>
      </c>
      <c r="R6522">
        <v>569.72</v>
      </c>
      <c r="S6522">
        <v>569.72</v>
      </c>
      <c r="T6522">
        <v>406.22</v>
      </c>
      <c r="U6522">
        <v>28.7</v>
      </c>
      <c r="V6522" t="str">
        <f>VLOOKUP(L6522,'[2]tabela de preços'!$A:$D,4,0)</f>
        <v>BRASILUX</v>
      </c>
      <c r="W6522" t="str">
        <f>VLOOKUP(L6522,'[2]tabela de preços'!$A:$F,6,0)</f>
        <v>TINTA EM PÓ</v>
      </c>
      <c r="X6522" t="str">
        <f>VLOOKUP(L6522,'[2]tabela de preços'!$A:$G,7,0)</f>
        <v>INDUSTRIAL</v>
      </c>
    </row>
    <row r="6523" spans="1:24" x14ac:dyDescent="0.3">
      <c r="A6523" t="s">
        <v>63</v>
      </c>
      <c r="C6523" t="s">
        <v>4941</v>
      </c>
      <c r="D6523" s="1">
        <v>46104</v>
      </c>
      <c r="E6523" t="s">
        <v>4942</v>
      </c>
      <c r="F6523">
        <v>9</v>
      </c>
      <c r="G6523">
        <v>236</v>
      </c>
      <c r="H6523" t="str">
        <f>VLOOKUP(G6523,[1]OPERADORES!$A:$B,2,0)</f>
        <v>DANIEL</v>
      </c>
      <c r="I6523" t="s">
        <v>21</v>
      </c>
      <c r="J6523" t="s">
        <v>66</v>
      </c>
      <c r="K6523" t="s">
        <v>67</v>
      </c>
      <c r="L6523">
        <v>85324</v>
      </c>
      <c r="M6523" t="s">
        <v>1846</v>
      </c>
      <c r="O6523" t="s">
        <v>11</v>
      </c>
      <c r="P6523">
        <v>5102</v>
      </c>
      <c r="Q6523">
        <v>1</v>
      </c>
      <c r="R6523">
        <v>514.22</v>
      </c>
      <c r="S6523">
        <v>514.22</v>
      </c>
      <c r="T6523">
        <v>366.65</v>
      </c>
      <c r="U6523">
        <v>28.7</v>
      </c>
      <c r="V6523" t="str">
        <f>VLOOKUP(L6523,'[2]tabela de preços'!$A:$D,4,0)</f>
        <v>BRASILUX</v>
      </c>
      <c r="W6523" t="str">
        <f>VLOOKUP(L6523,'[2]tabela de preços'!$A:$F,6,0)</f>
        <v>TINTA EM PÓ</v>
      </c>
      <c r="X6523" t="str">
        <f>VLOOKUP(L6523,'[2]tabela de preços'!$A:$G,7,0)</f>
        <v>INDUSTRIAL</v>
      </c>
    </row>
    <row r="6524" spans="1:24" x14ac:dyDescent="0.3">
      <c r="A6524" t="s">
        <v>279</v>
      </c>
      <c r="C6524" t="s">
        <v>4943</v>
      </c>
      <c r="D6524" s="1">
        <v>46104</v>
      </c>
      <c r="E6524" t="s">
        <v>4944</v>
      </c>
      <c r="F6524">
        <v>9</v>
      </c>
      <c r="G6524">
        <v>197</v>
      </c>
      <c r="H6524" t="str">
        <f>VLOOKUP(G6524,[1]OPERADORES!$A:$B,2,0)</f>
        <v xml:space="preserve">POLIANA LORRANE DE AMORIM </v>
      </c>
      <c r="I6524" t="s">
        <v>282</v>
      </c>
      <c r="J6524" t="s">
        <v>283</v>
      </c>
      <c r="K6524" t="s">
        <v>284</v>
      </c>
      <c r="L6524">
        <v>84145</v>
      </c>
      <c r="M6524" t="s">
        <v>301</v>
      </c>
      <c r="O6524" t="s">
        <v>11</v>
      </c>
      <c r="P6524">
        <v>6403</v>
      </c>
      <c r="Q6524">
        <v>2</v>
      </c>
      <c r="R6524">
        <v>68.53</v>
      </c>
      <c r="S6524">
        <v>137.06</v>
      </c>
      <c r="T6524">
        <v>104.02</v>
      </c>
      <c r="U6524">
        <v>24.11</v>
      </c>
      <c r="V6524" t="str">
        <f>VLOOKUP(L6524,'[2]tabela de preços'!$A:$D,4,0)</f>
        <v>BRASILUX</v>
      </c>
      <c r="W6524" t="str">
        <f>VLOOKUP(L6524,'[2]tabela de preços'!$A:$F,6,0)</f>
        <v>ESMALTES</v>
      </c>
      <c r="X6524" t="str">
        <f>VLOOKUP(L6524,'[2]tabela de preços'!$A:$G,7,0)</f>
        <v>INDUSTRIAL</v>
      </c>
    </row>
    <row r="6525" spans="1:24" x14ac:dyDescent="0.3">
      <c r="A6525" t="s">
        <v>279</v>
      </c>
      <c r="C6525" t="s">
        <v>4943</v>
      </c>
      <c r="D6525" s="1">
        <v>46104</v>
      </c>
      <c r="E6525" t="s">
        <v>4944</v>
      </c>
      <c r="F6525">
        <v>9</v>
      </c>
      <c r="G6525">
        <v>197</v>
      </c>
      <c r="H6525" t="str">
        <f>VLOOKUP(G6525,[1]OPERADORES!$A:$B,2,0)</f>
        <v xml:space="preserve">POLIANA LORRANE DE AMORIM </v>
      </c>
      <c r="I6525" t="s">
        <v>282</v>
      </c>
      <c r="J6525" t="s">
        <v>283</v>
      </c>
      <c r="K6525" t="s">
        <v>284</v>
      </c>
      <c r="L6525">
        <v>84225</v>
      </c>
      <c r="M6525" t="s">
        <v>3661</v>
      </c>
      <c r="O6525" t="s">
        <v>11</v>
      </c>
      <c r="P6525">
        <v>6403</v>
      </c>
      <c r="Q6525">
        <v>4</v>
      </c>
      <c r="R6525">
        <v>78.72</v>
      </c>
      <c r="S6525">
        <v>314.88</v>
      </c>
      <c r="T6525">
        <v>239</v>
      </c>
      <c r="U6525">
        <v>24.1</v>
      </c>
      <c r="V6525" t="str">
        <f>VLOOKUP(L6525,'[2]tabela de preços'!$A:$D,4,0)</f>
        <v>BRASILUX</v>
      </c>
      <c r="W6525" t="str">
        <f>VLOOKUP(L6525,'[2]tabela de preços'!$A:$F,6,0)</f>
        <v>LINHA MOVELEIRA</v>
      </c>
      <c r="X6525" t="str">
        <f>VLOOKUP(L6525,'[2]tabela de preços'!$A:$G,7,0)</f>
        <v>MOVELEIRA</v>
      </c>
    </row>
    <row r="6526" spans="1:24" x14ac:dyDescent="0.3">
      <c r="A6526" t="s">
        <v>279</v>
      </c>
      <c r="C6526" t="s">
        <v>4943</v>
      </c>
      <c r="D6526" s="1">
        <v>46104</v>
      </c>
      <c r="E6526" t="s">
        <v>4944</v>
      </c>
      <c r="F6526">
        <v>9</v>
      </c>
      <c r="G6526">
        <v>197</v>
      </c>
      <c r="H6526" t="str">
        <f>VLOOKUP(G6526,[1]OPERADORES!$A:$B,2,0)</f>
        <v xml:space="preserve">POLIANA LORRANE DE AMORIM </v>
      </c>
      <c r="I6526" t="s">
        <v>282</v>
      </c>
      <c r="J6526" t="s">
        <v>283</v>
      </c>
      <c r="K6526" t="s">
        <v>284</v>
      </c>
      <c r="L6526">
        <v>84560</v>
      </c>
      <c r="M6526" t="s">
        <v>118</v>
      </c>
      <c r="O6526" t="s">
        <v>11</v>
      </c>
      <c r="P6526">
        <v>6102</v>
      </c>
      <c r="Q6526">
        <v>8</v>
      </c>
      <c r="R6526">
        <v>49.89</v>
      </c>
      <c r="S6526">
        <v>399.12</v>
      </c>
      <c r="T6526">
        <v>329.04</v>
      </c>
      <c r="U6526">
        <v>17.559999999999999</v>
      </c>
      <c r="V6526" t="str">
        <f>VLOOKUP(L6526,'[2]tabela de preços'!$A:$D,4,0)</f>
        <v>BRASILUX</v>
      </c>
      <c r="W6526" t="str">
        <f>VLOOKUP(L6526,'[2]tabela de preços'!$A:$F,6,0)</f>
        <v>THINNER DE LIMPEZA</v>
      </c>
      <c r="X6526" t="str">
        <f>VLOOKUP(L6526,'[2]tabela de preços'!$A:$G,7,0)</f>
        <v>THINNER</v>
      </c>
    </row>
    <row r="6527" spans="1:24" x14ac:dyDescent="0.3">
      <c r="A6527" t="s">
        <v>3527</v>
      </c>
      <c r="C6527" t="s">
        <v>4945</v>
      </c>
      <c r="D6527" s="1">
        <v>46104</v>
      </c>
      <c r="E6527" t="s">
        <v>4946</v>
      </c>
      <c r="F6527">
        <v>9</v>
      </c>
      <c r="G6527">
        <v>197</v>
      </c>
      <c r="H6527" t="str">
        <f>VLOOKUP(G6527,[1]OPERADORES!$A:$B,2,0)</f>
        <v xml:space="preserve">POLIANA LORRANE DE AMORIM </v>
      </c>
      <c r="I6527" t="s">
        <v>282</v>
      </c>
      <c r="J6527" t="s">
        <v>3530</v>
      </c>
      <c r="K6527" t="s">
        <v>3531</v>
      </c>
      <c r="L6527">
        <v>10298</v>
      </c>
      <c r="M6527" t="s">
        <v>85</v>
      </c>
      <c r="O6527" t="s">
        <v>11</v>
      </c>
      <c r="P6527">
        <v>6102</v>
      </c>
      <c r="Q6527">
        <v>40</v>
      </c>
      <c r="R6527">
        <v>54.9</v>
      </c>
      <c r="S6527" s="2">
        <v>2196</v>
      </c>
      <c r="T6527" s="2">
        <v>1895.2</v>
      </c>
      <c r="U6527">
        <v>13.7</v>
      </c>
      <c r="V6527" t="str">
        <f>VLOOKUP(L6527,'[2]tabela de preços'!$A:$D,4,0)</f>
        <v>ANJO</v>
      </c>
      <c r="W6527" t="str">
        <f>VLOOKUP(L6527,'[2]tabela de preços'!$A:$F,6,0)</f>
        <v>THINNER DE LIMPEZA</v>
      </c>
      <c r="X6527" t="str">
        <f>VLOOKUP(L6527,'[2]tabela de preços'!$A:$G,7,0)</f>
        <v>THINNER</v>
      </c>
    </row>
    <row r="6528" spans="1:24" x14ac:dyDescent="0.3">
      <c r="A6528" t="s">
        <v>528</v>
      </c>
      <c r="C6528" t="s">
        <v>4947</v>
      </c>
      <c r="D6528" s="1">
        <v>46104</v>
      </c>
      <c r="E6528" t="s">
        <v>4948</v>
      </c>
      <c r="F6528">
        <v>9</v>
      </c>
      <c r="G6528">
        <v>231</v>
      </c>
      <c r="H6528" t="str">
        <f>VLOOKUP(G6528,[1]OPERADORES!$A:$B,2,0)</f>
        <v>EDIJANE</v>
      </c>
      <c r="I6528" t="s">
        <v>21</v>
      </c>
      <c r="J6528" t="s">
        <v>531</v>
      </c>
      <c r="K6528" t="s">
        <v>532</v>
      </c>
      <c r="L6528">
        <v>84498</v>
      </c>
      <c r="M6528" t="s">
        <v>533</v>
      </c>
      <c r="O6528" t="s">
        <v>11</v>
      </c>
      <c r="P6528">
        <v>5403</v>
      </c>
      <c r="Q6528">
        <v>2</v>
      </c>
      <c r="R6528">
        <v>460.98</v>
      </c>
      <c r="S6528">
        <v>921.96</v>
      </c>
      <c r="T6528">
        <v>699.78</v>
      </c>
      <c r="U6528">
        <v>24.1</v>
      </c>
      <c r="V6528" t="str">
        <f>VLOOKUP(L6528,'[2]tabela de preços'!$A:$D,4,0)</f>
        <v>BRASILUX</v>
      </c>
      <c r="W6528" t="str">
        <f>VLOOKUP(L6528,'[2]tabela de preços'!$A:$F,6,0)</f>
        <v>ESMALTES</v>
      </c>
      <c r="X6528" t="str">
        <f>VLOOKUP(L6528,'[2]tabela de preços'!$A:$G,7,0)</f>
        <v>INDUSTRIAL</v>
      </c>
    </row>
    <row r="6529" spans="1:24" x14ac:dyDescent="0.3">
      <c r="A6529" t="s">
        <v>528</v>
      </c>
      <c r="C6529" t="s">
        <v>4947</v>
      </c>
      <c r="D6529" s="1">
        <v>46104</v>
      </c>
      <c r="E6529" t="s">
        <v>4948</v>
      </c>
      <c r="F6529">
        <v>9</v>
      </c>
      <c r="G6529">
        <v>231</v>
      </c>
      <c r="H6529" t="str">
        <f>VLOOKUP(G6529,[1]OPERADORES!$A:$B,2,0)</f>
        <v>EDIJANE</v>
      </c>
      <c r="I6529" t="s">
        <v>21</v>
      </c>
      <c r="J6529" t="s">
        <v>531</v>
      </c>
      <c r="K6529" t="s">
        <v>532</v>
      </c>
      <c r="L6529">
        <v>10303</v>
      </c>
      <c r="M6529" t="s">
        <v>3463</v>
      </c>
      <c r="O6529" t="s">
        <v>11</v>
      </c>
      <c r="P6529">
        <v>5102</v>
      </c>
      <c r="Q6529">
        <v>5</v>
      </c>
      <c r="R6529">
        <v>211.25</v>
      </c>
      <c r="S6529" s="2">
        <v>1056.25</v>
      </c>
      <c r="T6529">
        <v>801.7</v>
      </c>
      <c r="U6529">
        <v>24.1</v>
      </c>
      <c r="V6529" t="str">
        <f>VLOOKUP(L6529,'[2]tabela de preços'!$A:$D,4,0)</f>
        <v>ANJO</v>
      </c>
      <c r="W6529" t="str">
        <f>VLOOKUP(L6529,'[2]tabela de preços'!$A:$F,6,0)</f>
        <v>THINNER DE LIMPEZA</v>
      </c>
      <c r="X6529" t="str">
        <f>VLOOKUP(L6529,'[2]tabela de preços'!$A:$G,7,0)</f>
        <v>THINNER</v>
      </c>
    </row>
    <row r="6530" spans="1:24" x14ac:dyDescent="0.3">
      <c r="A6530" t="s">
        <v>626</v>
      </c>
      <c r="B6530" t="s">
        <v>627</v>
      </c>
      <c r="C6530" t="s">
        <v>4949</v>
      </c>
      <c r="D6530" s="1">
        <v>46104</v>
      </c>
      <c r="E6530" t="s">
        <v>4950</v>
      </c>
      <c r="F6530">
        <v>9</v>
      </c>
      <c r="G6530">
        <v>174</v>
      </c>
      <c r="H6530" t="str">
        <f>VLOOKUP(G6530,[1]OPERADORES!$A:$B,2,0)</f>
        <v>MIRIÃ LOBATO RODRIGUES</v>
      </c>
      <c r="I6530" t="s">
        <v>21</v>
      </c>
      <c r="J6530" t="s">
        <v>630</v>
      </c>
      <c r="K6530" t="s">
        <v>631</v>
      </c>
      <c r="L6530">
        <v>10067</v>
      </c>
      <c r="M6530" t="s">
        <v>177</v>
      </c>
      <c r="O6530" t="s">
        <v>11</v>
      </c>
      <c r="P6530">
        <v>5102</v>
      </c>
      <c r="Q6530">
        <v>7</v>
      </c>
      <c r="R6530">
        <v>88.9</v>
      </c>
      <c r="S6530">
        <v>622.29999999999995</v>
      </c>
      <c r="T6530">
        <v>515.05999999999995</v>
      </c>
      <c r="U6530">
        <v>17.23</v>
      </c>
      <c r="V6530" t="str">
        <f>VLOOKUP(L6530,'[2]tabela de preços'!$A:$D,4,0)</f>
        <v>3M</v>
      </c>
      <c r="W6530" t="str">
        <f>VLOOKUP(L6530,'[2]tabela de preços'!$A:$F,6,0)</f>
        <v>BOINAS PARA POLIMENTO</v>
      </c>
      <c r="X6530" t="str">
        <f>VLOOKUP(L6530,'[2]tabela de preços'!$A:$G,7,0)</f>
        <v>AUTOMOTIVO</v>
      </c>
    </row>
    <row r="6531" spans="1:24" x14ac:dyDescent="0.3">
      <c r="A6531" t="s">
        <v>626</v>
      </c>
      <c r="B6531" t="s">
        <v>627</v>
      </c>
      <c r="C6531" t="s">
        <v>4949</v>
      </c>
      <c r="D6531" s="1">
        <v>46104</v>
      </c>
      <c r="E6531" t="s">
        <v>4950</v>
      </c>
      <c r="F6531">
        <v>9</v>
      </c>
      <c r="G6531">
        <v>174</v>
      </c>
      <c r="H6531" t="str">
        <f>VLOOKUP(G6531,[1]OPERADORES!$A:$B,2,0)</f>
        <v>MIRIÃ LOBATO RODRIGUES</v>
      </c>
      <c r="I6531" t="s">
        <v>21</v>
      </c>
      <c r="J6531" t="s">
        <v>630</v>
      </c>
      <c r="K6531" t="s">
        <v>631</v>
      </c>
      <c r="L6531">
        <v>23105</v>
      </c>
      <c r="M6531" t="s">
        <v>402</v>
      </c>
      <c r="O6531" t="s">
        <v>11</v>
      </c>
      <c r="P6531">
        <v>5102</v>
      </c>
      <c r="Q6531">
        <v>100</v>
      </c>
      <c r="R6531">
        <v>2.35</v>
      </c>
      <c r="S6531">
        <v>235</v>
      </c>
      <c r="T6531">
        <v>192</v>
      </c>
      <c r="U6531">
        <v>18.3</v>
      </c>
      <c r="V6531" t="str">
        <f>VLOOKUP(L6531,'[2]tabela de preços'!$A:$D,4,0)</f>
        <v>3M</v>
      </c>
      <c r="W6531" t="str">
        <f>VLOOKUP(L6531,'[2]tabela de preços'!$A:$F,6,0)</f>
        <v xml:space="preserve">DISCOS / LIXAS / ABRASIVOS </v>
      </c>
      <c r="X6531" t="str">
        <f>VLOOKUP(L6531,'[2]tabela de preços'!$A:$G,7,0)</f>
        <v>AUTOMOTIVO</v>
      </c>
    </row>
    <row r="6532" spans="1:24" x14ac:dyDescent="0.3">
      <c r="A6532" t="s">
        <v>626</v>
      </c>
      <c r="B6532" t="s">
        <v>627</v>
      </c>
      <c r="C6532" t="s">
        <v>4949</v>
      </c>
      <c r="D6532" s="1">
        <v>46104</v>
      </c>
      <c r="E6532" t="s">
        <v>4950</v>
      </c>
      <c r="F6532">
        <v>9</v>
      </c>
      <c r="G6532">
        <v>174</v>
      </c>
      <c r="H6532" t="str">
        <f>VLOOKUP(G6532,[1]OPERADORES!$A:$B,2,0)</f>
        <v>MIRIÃ LOBATO RODRIGUES</v>
      </c>
      <c r="I6532" t="s">
        <v>21</v>
      </c>
      <c r="J6532" t="s">
        <v>630</v>
      </c>
      <c r="K6532" t="s">
        <v>631</v>
      </c>
      <c r="L6532">
        <v>23106</v>
      </c>
      <c r="M6532" t="s">
        <v>403</v>
      </c>
      <c r="O6532" t="s">
        <v>11</v>
      </c>
      <c r="P6532">
        <v>5102</v>
      </c>
      <c r="Q6532">
        <v>50</v>
      </c>
      <c r="R6532">
        <v>2.35</v>
      </c>
      <c r="S6532">
        <v>117.5</v>
      </c>
      <c r="T6532">
        <v>96</v>
      </c>
      <c r="U6532">
        <v>18.3</v>
      </c>
      <c r="V6532" t="str">
        <f>VLOOKUP(L6532,'[2]tabela de preços'!$A:$D,4,0)</f>
        <v>3M</v>
      </c>
      <c r="W6532" t="str">
        <f>VLOOKUP(L6532,'[2]tabela de preços'!$A:$F,6,0)</f>
        <v xml:space="preserve">DISCOS / LIXAS / ABRASIVOS </v>
      </c>
      <c r="X6532" t="str">
        <f>VLOOKUP(L6532,'[2]tabela de preços'!$A:$G,7,0)</f>
        <v>AUTOMOTIVO</v>
      </c>
    </row>
    <row r="6533" spans="1:24" x14ac:dyDescent="0.3">
      <c r="A6533" t="s">
        <v>626</v>
      </c>
      <c r="B6533" t="s">
        <v>627</v>
      </c>
      <c r="C6533" t="s">
        <v>4949</v>
      </c>
      <c r="D6533" s="1">
        <v>46104</v>
      </c>
      <c r="E6533" t="s">
        <v>4950</v>
      </c>
      <c r="F6533">
        <v>9</v>
      </c>
      <c r="G6533">
        <v>174</v>
      </c>
      <c r="H6533" t="str">
        <f>VLOOKUP(G6533,[1]OPERADORES!$A:$B,2,0)</f>
        <v>MIRIÃ LOBATO RODRIGUES</v>
      </c>
      <c r="I6533" t="s">
        <v>21</v>
      </c>
      <c r="J6533" t="s">
        <v>630</v>
      </c>
      <c r="K6533" t="s">
        <v>631</v>
      </c>
      <c r="L6533">
        <v>23107</v>
      </c>
      <c r="M6533" t="s">
        <v>247</v>
      </c>
      <c r="O6533" t="s">
        <v>11</v>
      </c>
      <c r="P6533">
        <v>5102</v>
      </c>
      <c r="Q6533">
        <v>50</v>
      </c>
      <c r="R6533">
        <v>2.35</v>
      </c>
      <c r="S6533">
        <v>117.5</v>
      </c>
      <c r="T6533">
        <v>92.5</v>
      </c>
      <c r="U6533">
        <v>21.28</v>
      </c>
      <c r="V6533" t="str">
        <f>VLOOKUP(L6533,'[2]tabela de preços'!$A:$D,4,0)</f>
        <v>3M</v>
      </c>
      <c r="W6533" t="str">
        <f>VLOOKUP(L6533,'[2]tabela de preços'!$A:$F,6,0)</f>
        <v xml:space="preserve">DISCOS / LIXAS / ABRASIVOS </v>
      </c>
      <c r="X6533" t="str">
        <f>VLOOKUP(L6533,'[2]tabela de preços'!$A:$G,7,0)</f>
        <v>AUTOMOTIVO</v>
      </c>
    </row>
    <row r="6534" spans="1:24" x14ac:dyDescent="0.3">
      <c r="A6534" t="s">
        <v>626</v>
      </c>
      <c r="B6534" t="s">
        <v>627</v>
      </c>
      <c r="C6534" t="s">
        <v>4949</v>
      </c>
      <c r="D6534" s="1">
        <v>46104</v>
      </c>
      <c r="E6534" t="s">
        <v>4950</v>
      </c>
      <c r="F6534">
        <v>9</v>
      </c>
      <c r="G6534">
        <v>174</v>
      </c>
      <c r="H6534" t="str">
        <f>VLOOKUP(G6534,[1]OPERADORES!$A:$B,2,0)</f>
        <v>MIRIÃ LOBATO RODRIGUES</v>
      </c>
      <c r="I6534" t="s">
        <v>21</v>
      </c>
      <c r="J6534" t="s">
        <v>630</v>
      </c>
      <c r="K6534" t="s">
        <v>631</v>
      </c>
      <c r="L6534">
        <v>23108</v>
      </c>
      <c r="M6534" t="s">
        <v>248</v>
      </c>
      <c r="O6534" t="s">
        <v>11</v>
      </c>
      <c r="P6534">
        <v>5102</v>
      </c>
      <c r="Q6534">
        <v>100</v>
      </c>
      <c r="R6534">
        <v>2.35</v>
      </c>
      <c r="S6534">
        <v>235</v>
      </c>
      <c r="T6534">
        <v>185</v>
      </c>
      <c r="U6534">
        <v>21.28</v>
      </c>
      <c r="V6534" t="str">
        <f>VLOOKUP(L6534,'[2]tabela de preços'!$A:$D,4,0)</f>
        <v>3M</v>
      </c>
      <c r="W6534" t="str">
        <f>VLOOKUP(L6534,'[2]tabela de preços'!$A:$F,6,0)</f>
        <v xml:space="preserve">DISCOS / LIXAS / ABRASIVOS </v>
      </c>
      <c r="X6534" t="str">
        <f>VLOOKUP(L6534,'[2]tabela de preços'!$A:$G,7,0)</f>
        <v>AUTOMOTIVO</v>
      </c>
    </row>
    <row r="6535" spans="1:24" x14ac:dyDescent="0.3">
      <c r="A6535" t="s">
        <v>626</v>
      </c>
      <c r="B6535" t="s">
        <v>627</v>
      </c>
      <c r="C6535" t="s">
        <v>4949</v>
      </c>
      <c r="D6535" s="1">
        <v>46104</v>
      </c>
      <c r="E6535" t="s">
        <v>4950</v>
      </c>
      <c r="F6535">
        <v>9</v>
      </c>
      <c r="G6535">
        <v>174</v>
      </c>
      <c r="H6535" t="str">
        <f>VLOOKUP(G6535,[1]OPERADORES!$A:$B,2,0)</f>
        <v>MIRIÃ LOBATO RODRIGUES</v>
      </c>
      <c r="I6535" t="s">
        <v>21</v>
      </c>
      <c r="J6535" t="s">
        <v>630</v>
      </c>
      <c r="K6535" t="s">
        <v>631</v>
      </c>
      <c r="L6535">
        <v>23109</v>
      </c>
      <c r="M6535" t="s">
        <v>418</v>
      </c>
      <c r="O6535" t="s">
        <v>11</v>
      </c>
      <c r="P6535">
        <v>5102</v>
      </c>
      <c r="Q6535">
        <v>50</v>
      </c>
      <c r="R6535">
        <v>2.35</v>
      </c>
      <c r="S6535">
        <v>117.5</v>
      </c>
      <c r="T6535">
        <v>92.5</v>
      </c>
      <c r="U6535">
        <v>21.28</v>
      </c>
      <c r="V6535" t="str">
        <f>VLOOKUP(L6535,'[2]tabela de preços'!$A:$D,4,0)</f>
        <v>3M</v>
      </c>
      <c r="W6535" t="str">
        <f>VLOOKUP(L6535,'[2]tabela de preços'!$A:$F,6,0)</f>
        <v xml:space="preserve">DISCOS / LIXAS / ABRASIVOS </v>
      </c>
      <c r="X6535" t="str">
        <f>VLOOKUP(L6535,'[2]tabela de preços'!$A:$G,7,0)</f>
        <v>AUTOMOTIVO</v>
      </c>
    </row>
    <row r="6536" spans="1:24" x14ac:dyDescent="0.3">
      <c r="A6536" t="s">
        <v>626</v>
      </c>
      <c r="B6536" t="s">
        <v>627</v>
      </c>
      <c r="C6536" t="s">
        <v>4949</v>
      </c>
      <c r="D6536" s="1">
        <v>46104</v>
      </c>
      <c r="E6536" t="s">
        <v>4950</v>
      </c>
      <c r="F6536">
        <v>9</v>
      </c>
      <c r="G6536">
        <v>174</v>
      </c>
      <c r="H6536" t="str">
        <f>VLOOKUP(G6536,[1]OPERADORES!$A:$B,2,0)</f>
        <v>MIRIÃ LOBATO RODRIGUES</v>
      </c>
      <c r="I6536" t="s">
        <v>21</v>
      </c>
      <c r="J6536" t="s">
        <v>630</v>
      </c>
      <c r="K6536" t="s">
        <v>631</v>
      </c>
      <c r="L6536">
        <v>21351</v>
      </c>
      <c r="M6536" t="s">
        <v>3870</v>
      </c>
      <c r="O6536" t="s">
        <v>11</v>
      </c>
      <c r="P6536">
        <v>5102</v>
      </c>
      <c r="Q6536">
        <v>15</v>
      </c>
      <c r="R6536">
        <v>31.31</v>
      </c>
      <c r="S6536">
        <v>469.65</v>
      </c>
      <c r="T6536">
        <v>356.55</v>
      </c>
      <c r="U6536">
        <v>24.08</v>
      </c>
      <c r="V6536" t="str">
        <f>VLOOKUP(L6536,'[2]tabela de preços'!$A:$D,4,0)</f>
        <v>3M</v>
      </c>
      <c r="W6536" t="str">
        <f>VLOOKUP(L6536,'[2]tabela de preços'!$A:$F,6,0)</f>
        <v>DISCO TRIZACT</v>
      </c>
      <c r="X6536" t="str">
        <f>VLOOKUP(L6536,'[2]tabela de preços'!$A:$G,7,0)</f>
        <v>AUTOMOTIVO</v>
      </c>
    </row>
    <row r="6537" spans="1:24" x14ac:dyDescent="0.3">
      <c r="A6537" t="s">
        <v>626</v>
      </c>
      <c r="B6537" t="s">
        <v>627</v>
      </c>
      <c r="C6537" t="s">
        <v>4949</v>
      </c>
      <c r="D6537" s="1">
        <v>46104</v>
      </c>
      <c r="E6537" t="s">
        <v>4950</v>
      </c>
      <c r="F6537">
        <v>9</v>
      </c>
      <c r="G6537">
        <v>174</v>
      </c>
      <c r="H6537" t="str">
        <f>VLOOKUP(G6537,[1]OPERADORES!$A:$B,2,0)</f>
        <v>MIRIÃ LOBATO RODRIGUES</v>
      </c>
      <c r="I6537" t="s">
        <v>21</v>
      </c>
      <c r="J6537" t="s">
        <v>630</v>
      </c>
      <c r="K6537" t="s">
        <v>631</v>
      </c>
      <c r="L6537">
        <v>22684</v>
      </c>
      <c r="M6537" t="s">
        <v>73</v>
      </c>
      <c r="O6537" t="s">
        <v>11</v>
      </c>
      <c r="P6537">
        <v>5102</v>
      </c>
      <c r="Q6537">
        <v>80</v>
      </c>
      <c r="R6537">
        <v>3.65</v>
      </c>
      <c r="S6537">
        <v>292</v>
      </c>
      <c r="T6537">
        <v>246.4</v>
      </c>
      <c r="U6537">
        <v>15.62</v>
      </c>
      <c r="V6537" t="str">
        <f>VLOOKUP(L6537,'[2]tabela de preços'!$A:$D,4,0)</f>
        <v>3M</v>
      </c>
      <c r="W6537" t="str">
        <f>VLOOKUP(L6537,'[2]tabela de preços'!$A:$F,6,0)</f>
        <v>FITA AUTOMOTIVA</v>
      </c>
      <c r="X6537" t="str">
        <f>VLOOKUP(L6537,'[2]tabela de preços'!$A:$G,7,0)</f>
        <v>AUTOMOTIVO</v>
      </c>
    </row>
    <row r="6538" spans="1:24" x14ac:dyDescent="0.3">
      <c r="A6538" t="s">
        <v>626</v>
      </c>
      <c r="B6538" t="s">
        <v>627</v>
      </c>
      <c r="C6538" t="s">
        <v>4949</v>
      </c>
      <c r="D6538" s="1">
        <v>46104</v>
      </c>
      <c r="E6538" t="s">
        <v>4950</v>
      </c>
      <c r="F6538">
        <v>9</v>
      </c>
      <c r="G6538">
        <v>174</v>
      </c>
      <c r="H6538" t="str">
        <f>VLOOKUP(G6538,[1]OPERADORES!$A:$B,2,0)</f>
        <v>MIRIÃ LOBATO RODRIGUES</v>
      </c>
      <c r="I6538" t="s">
        <v>21</v>
      </c>
      <c r="J6538" t="s">
        <v>630</v>
      </c>
      <c r="K6538" t="s">
        <v>631</v>
      </c>
      <c r="L6538">
        <v>23100</v>
      </c>
      <c r="M6538" t="s">
        <v>99</v>
      </c>
      <c r="O6538" t="s">
        <v>11</v>
      </c>
      <c r="P6538">
        <v>5102</v>
      </c>
      <c r="Q6538">
        <v>250</v>
      </c>
      <c r="R6538">
        <v>2.35</v>
      </c>
      <c r="S6538">
        <v>587.5</v>
      </c>
      <c r="T6538">
        <v>422.5</v>
      </c>
      <c r="U6538">
        <v>28.09</v>
      </c>
      <c r="V6538" t="str">
        <f>VLOOKUP(L6538,'[2]tabela de preços'!$A:$D,4,0)</f>
        <v>3M</v>
      </c>
      <c r="W6538" t="str">
        <f>VLOOKUP(L6538,'[2]tabela de preços'!$A:$F,6,0)</f>
        <v xml:space="preserve">DISCOS / LIXAS / ABRASIVOS </v>
      </c>
      <c r="X6538" t="str">
        <f>VLOOKUP(L6538,'[2]tabela de preços'!$A:$G,7,0)</f>
        <v>AUTOMOTIVO</v>
      </c>
    </row>
    <row r="6539" spans="1:24" x14ac:dyDescent="0.3">
      <c r="A6539" t="s">
        <v>626</v>
      </c>
      <c r="B6539" t="s">
        <v>627</v>
      </c>
      <c r="C6539" t="s">
        <v>4949</v>
      </c>
      <c r="D6539" s="1">
        <v>46104</v>
      </c>
      <c r="E6539" t="s">
        <v>4950</v>
      </c>
      <c r="F6539">
        <v>9</v>
      </c>
      <c r="G6539">
        <v>174</v>
      </c>
      <c r="H6539" t="str">
        <f>VLOOKUP(G6539,[1]OPERADORES!$A:$B,2,0)</f>
        <v>MIRIÃ LOBATO RODRIGUES</v>
      </c>
      <c r="I6539" t="s">
        <v>21</v>
      </c>
      <c r="J6539" t="s">
        <v>630</v>
      </c>
      <c r="K6539" t="s">
        <v>631</v>
      </c>
      <c r="L6539">
        <v>23099</v>
      </c>
      <c r="M6539" t="s">
        <v>420</v>
      </c>
      <c r="O6539" t="s">
        <v>411</v>
      </c>
      <c r="P6539">
        <v>5102</v>
      </c>
      <c r="Q6539">
        <v>100</v>
      </c>
      <c r="R6539">
        <v>2.35</v>
      </c>
      <c r="S6539">
        <v>235</v>
      </c>
      <c r="T6539">
        <v>169</v>
      </c>
      <c r="U6539">
        <v>28.09</v>
      </c>
      <c r="V6539" t="str">
        <f>VLOOKUP(L6539,'[2]tabela de preços'!$A:$D,4,0)</f>
        <v>3M</v>
      </c>
      <c r="W6539" t="str">
        <f>VLOOKUP(L6539,'[2]tabela de preços'!$A:$F,6,0)</f>
        <v xml:space="preserve">DISCOS / LIXAS / ABRASIVOS </v>
      </c>
      <c r="X6539" t="str">
        <f>VLOOKUP(L6539,'[2]tabela de preços'!$A:$G,7,0)</f>
        <v>AUTOMOTIVO</v>
      </c>
    </row>
    <row r="6540" spans="1:24" x14ac:dyDescent="0.3">
      <c r="A6540" t="s">
        <v>626</v>
      </c>
      <c r="B6540" t="s">
        <v>627</v>
      </c>
      <c r="C6540" t="s">
        <v>4949</v>
      </c>
      <c r="D6540" s="1">
        <v>46104</v>
      </c>
      <c r="E6540" t="s">
        <v>4950</v>
      </c>
      <c r="F6540">
        <v>9</v>
      </c>
      <c r="G6540">
        <v>174</v>
      </c>
      <c r="H6540" t="str">
        <f>VLOOKUP(G6540,[1]OPERADORES!$A:$B,2,0)</f>
        <v>MIRIÃ LOBATO RODRIGUES</v>
      </c>
      <c r="I6540" t="s">
        <v>21</v>
      </c>
      <c r="J6540" t="s">
        <v>630</v>
      </c>
      <c r="K6540" t="s">
        <v>631</v>
      </c>
      <c r="L6540">
        <v>23096</v>
      </c>
      <c r="M6540" t="s">
        <v>656</v>
      </c>
      <c r="O6540" t="s">
        <v>411</v>
      </c>
      <c r="P6540">
        <v>5102</v>
      </c>
      <c r="Q6540">
        <v>100</v>
      </c>
      <c r="R6540">
        <v>2.35</v>
      </c>
      <c r="S6540">
        <v>235</v>
      </c>
      <c r="T6540">
        <v>169</v>
      </c>
      <c r="U6540">
        <v>28.09</v>
      </c>
      <c r="V6540" t="str">
        <f>VLOOKUP(L6540,'[2]tabela de preços'!$A:$D,4,0)</f>
        <v>3M</v>
      </c>
      <c r="W6540" t="str">
        <f>VLOOKUP(L6540,'[2]tabela de preços'!$A:$F,6,0)</f>
        <v xml:space="preserve">DISCOS / LIXAS / ABRASIVOS </v>
      </c>
      <c r="X6540" t="str">
        <f>VLOOKUP(L6540,'[2]tabela de preços'!$A:$G,7,0)</f>
        <v>AUTOMOTIVO</v>
      </c>
    </row>
    <row r="6541" spans="1:24" x14ac:dyDescent="0.3">
      <c r="A6541" t="s">
        <v>626</v>
      </c>
      <c r="B6541" t="s">
        <v>627</v>
      </c>
      <c r="C6541" t="s">
        <v>4949</v>
      </c>
      <c r="D6541" s="1">
        <v>46104</v>
      </c>
      <c r="E6541" t="s">
        <v>4950</v>
      </c>
      <c r="F6541">
        <v>9</v>
      </c>
      <c r="G6541">
        <v>174</v>
      </c>
      <c r="H6541" t="str">
        <f>VLOOKUP(G6541,[1]OPERADORES!$A:$B,2,0)</f>
        <v>MIRIÃ LOBATO RODRIGUES</v>
      </c>
      <c r="I6541" t="s">
        <v>21</v>
      </c>
      <c r="J6541" t="s">
        <v>630</v>
      </c>
      <c r="K6541" t="s">
        <v>631</v>
      </c>
      <c r="L6541">
        <v>23097</v>
      </c>
      <c r="M6541" t="s">
        <v>412</v>
      </c>
      <c r="O6541" t="s">
        <v>411</v>
      </c>
      <c r="P6541">
        <v>5102</v>
      </c>
      <c r="Q6541">
        <v>100</v>
      </c>
      <c r="R6541">
        <v>2.35</v>
      </c>
      <c r="S6541">
        <v>235</v>
      </c>
      <c r="T6541">
        <v>136</v>
      </c>
      <c r="U6541">
        <v>42.13</v>
      </c>
      <c r="V6541" t="str">
        <f>VLOOKUP(L6541,'[2]tabela de preços'!$A:$D,4,0)</f>
        <v>3M</v>
      </c>
      <c r="W6541" t="str">
        <f>VLOOKUP(L6541,'[2]tabela de preços'!$A:$F,6,0)</f>
        <v xml:space="preserve">DISCOS / LIXAS / ABRASIVOS </v>
      </c>
      <c r="X6541" t="str">
        <f>VLOOKUP(L6541,'[2]tabela de preços'!$A:$G,7,0)</f>
        <v>AUTOMOTIVO</v>
      </c>
    </row>
    <row r="6542" spans="1:24" x14ac:dyDescent="0.3">
      <c r="A6542" t="s">
        <v>626</v>
      </c>
      <c r="B6542" t="s">
        <v>627</v>
      </c>
      <c r="C6542" t="s">
        <v>4949</v>
      </c>
      <c r="D6542" s="1">
        <v>46104</v>
      </c>
      <c r="E6542" t="s">
        <v>4950</v>
      </c>
      <c r="F6542">
        <v>9</v>
      </c>
      <c r="G6542">
        <v>174</v>
      </c>
      <c r="H6542" t="str">
        <f>VLOOKUP(G6542,[1]OPERADORES!$A:$B,2,0)</f>
        <v>MIRIÃ LOBATO RODRIGUES</v>
      </c>
      <c r="I6542" t="s">
        <v>21</v>
      </c>
      <c r="J6542" t="s">
        <v>630</v>
      </c>
      <c r="K6542" t="s">
        <v>631</v>
      </c>
      <c r="L6542">
        <v>23102</v>
      </c>
      <c r="M6542" t="s">
        <v>413</v>
      </c>
      <c r="O6542" t="s">
        <v>11</v>
      </c>
      <c r="P6542">
        <v>5102</v>
      </c>
      <c r="Q6542">
        <v>100</v>
      </c>
      <c r="R6542">
        <v>2.35</v>
      </c>
      <c r="S6542">
        <v>235</v>
      </c>
      <c r="T6542">
        <v>129</v>
      </c>
      <c r="U6542">
        <v>45.11</v>
      </c>
      <c r="V6542" t="str">
        <f>VLOOKUP(L6542,'[2]tabela de preços'!$A:$D,4,0)</f>
        <v>3M</v>
      </c>
      <c r="W6542" t="str">
        <f>VLOOKUP(L6542,'[2]tabela de preços'!$A:$F,6,0)</f>
        <v xml:space="preserve">DISCOS / LIXAS / ABRASIVOS </v>
      </c>
      <c r="X6542" t="str">
        <f>VLOOKUP(L6542,'[2]tabela de preços'!$A:$G,7,0)</f>
        <v>AUTOMOTIVO</v>
      </c>
    </row>
    <row r="6543" spans="1:24" x14ac:dyDescent="0.3">
      <c r="A6543" t="s">
        <v>626</v>
      </c>
      <c r="B6543" t="s">
        <v>627</v>
      </c>
      <c r="C6543" t="s">
        <v>4949</v>
      </c>
      <c r="D6543" s="1">
        <v>46104</v>
      </c>
      <c r="E6543" t="s">
        <v>4950</v>
      </c>
      <c r="F6543">
        <v>9</v>
      </c>
      <c r="G6543">
        <v>174</v>
      </c>
      <c r="H6543" t="str">
        <f>VLOOKUP(G6543,[1]OPERADORES!$A:$B,2,0)</f>
        <v>MIRIÃ LOBATO RODRIGUES</v>
      </c>
      <c r="I6543" t="s">
        <v>21</v>
      </c>
      <c r="J6543" t="s">
        <v>630</v>
      </c>
      <c r="K6543" t="s">
        <v>631</v>
      </c>
      <c r="L6543">
        <v>15</v>
      </c>
      <c r="M6543" t="s">
        <v>205</v>
      </c>
      <c r="O6543" t="s">
        <v>11</v>
      </c>
      <c r="P6543">
        <v>5102</v>
      </c>
      <c r="Q6543">
        <v>50</v>
      </c>
      <c r="R6543">
        <v>5.69</v>
      </c>
      <c r="S6543">
        <v>284.5</v>
      </c>
      <c r="T6543">
        <v>208</v>
      </c>
      <c r="U6543">
        <v>26.89</v>
      </c>
      <c r="V6543" t="str">
        <f>VLOOKUP(L6543,'[2]tabela de preços'!$A:$D,4,0)</f>
        <v>3M</v>
      </c>
      <c r="W6543" t="str">
        <f>VLOOKUP(L6543,'[2]tabela de preços'!$A:$F,6,0)</f>
        <v>LIXA DÁGUA</v>
      </c>
      <c r="X6543" t="str">
        <f>VLOOKUP(L6543,'[2]tabela de preços'!$A:$G,7,0)</f>
        <v>AUTOMOTIVO</v>
      </c>
    </row>
    <row r="6544" spans="1:24" x14ac:dyDescent="0.3">
      <c r="A6544" t="s">
        <v>626</v>
      </c>
      <c r="B6544" t="s">
        <v>627</v>
      </c>
      <c r="C6544" t="s">
        <v>4951</v>
      </c>
      <c r="D6544" s="1">
        <v>46104</v>
      </c>
      <c r="F6544">
        <v>9</v>
      </c>
      <c r="G6544">
        <v>174</v>
      </c>
      <c r="H6544" t="str">
        <f>VLOOKUP(G6544,[1]OPERADORES!$A:$B,2,0)</f>
        <v>MIRIÃ LOBATO RODRIGUES</v>
      </c>
      <c r="I6544" t="s">
        <v>21</v>
      </c>
      <c r="J6544" t="s">
        <v>630</v>
      </c>
      <c r="K6544" t="s">
        <v>631</v>
      </c>
      <c r="L6544">
        <v>22188</v>
      </c>
      <c r="M6544" t="s">
        <v>78</v>
      </c>
      <c r="N6544" t="s">
        <v>4952</v>
      </c>
      <c r="O6544" t="s">
        <v>11</v>
      </c>
      <c r="P6544">
        <v>1202</v>
      </c>
      <c r="Q6544">
        <v>-72</v>
      </c>
      <c r="R6544">
        <v>13.84</v>
      </c>
      <c r="S6544">
        <v>-996.48</v>
      </c>
      <c r="T6544">
        <v>-784.08</v>
      </c>
      <c r="U6544">
        <v>21.32</v>
      </c>
      <c r="V6544" t="str">
        <f>VLOOKUP(L6544,'[2]tabela de preços'!$A:$D,4,0)</f>
        <v>3M</v>
      </c>
      <c r="W6544" t="str">
        <f>VLOOKUP(L6544,'[2]tabela de preços'!$A:$F,6,0)</f>
        <v>FITA AUTOMOTIVA</v>
      </c>
      <c r="X6544" t="str">
        <f>VLOOKUP(L6544,'[2]tabela de preços'!$A:$G,7,0)</f>
        <v>AUTOMOTIVO</v>
      </c>
    </row>
    <row r="6545" spans="1:24" x14ac:dyDescent="0.3">
      <c r="A6545" t="s">
        <v>626</v>
      </c>
      <c r="B6545" t="s">
        <v>627</v>
      </c>
      <c r="C6545" t="s">
        <v>4951</v>
      </c>
      <c r="D6545" s="1">
        <v>46104</v>
      </c>
      <c r="F6545">
        <v>9</v>
      </c>
      <c r="G6545">
        <v>174</v>
      </c>
      <c r="H6545" t="str">
        <f>VLOOKUP(G6545,[1]OPERADORES!$A:$B,2,0)</f>
        <v>MIRIÃ LOBATO RODRIGUES</v>
      </c>
      <c r="I6545" t="s">
        <v>21</v>
      </c>
      <c r="J6545" t="s">
        <v>630</v>
      </c>
      <c r="K6545" t="s">
        <v>631</v>
      </c>
      <c r="L6545">
        <v>23096</v>
      </c>
      <c r="M6545" t="s">
        <v>656</v>
      </c>
      <c r="N6545" t="s">
        <v>4953</v>
      </c>
      <c r="O6545" t="s">
        <v>411</v>
      </c>
      <c r="P6545">
        <v>1202</v>
      </c>
      <c r="Q6545">
        <v>-50</v>
      </c>
      <c r="R6545">
        <v>2.35</v>
      </c>
      <c r="S6545">
        <v>-117.5</v>
      </c>
      <c r="T6545">
        <v>-84.5</v>
      </c>
      <c r="U6545">
        <v>28.09</v>
      </c>
      <c r="V6545" t="str">
        <f>VLOOKUP(L6545,'[2]tabela de preços'!$A:$D,4,0)</f>
        <v>3M</v>
      </c>
      <c r="W6545" t="str">
        <f>VLOOKUP(L6545,'[2]tabela de preços'!$A:$F,6,0)</f>
        <v xml:space="preserve">DISCOS / LIXAS / ABRASIVOS </v>
      </c>
      <c r="X6545" t="str">
        <f>VLOOKUP(L6545,'[2]tabela de preços'!$A:$G,7,0)</f>
        <v>AUTOMOTIVO</v>
      </c>
    </row>
    <row r="6546" spans="1:24" x14ac:dyDescent="0.3">
      <c r="A6546" t="s">
        <v>626</v>
      </c>
      <c r="B6546" t="s">
        <v>627</v>
      </c>
      <c r="C6546" t="s">
        <v>4954</v>
      </c>
      <c r="D6546" s="1">
        <v>46104</v>
      </c>
      <c r="E6546" t="s">
        <v>4955</v>
      </c>
      <c r="F6546">
        <v>9</v>
      </c>
      <c r="G6546">
        <v>174</v>
      </c>
      <c r="H6546" t="str">
        <f>VLOOKUP(G6546,[1]OPERADORES!$A:$B,2,0)</f>
        <v>MIRIÃ LOBATO RODRIGUES</v>
      </c>
      <c r="I6546" t="s">
        <v>21</v>
      </c>
      <c r="J6546" t="s">
        <v>630</v>
      </c>
      <c r="K6546" t="s">
        <v>631</v>
      </c>
      <c r="L6546">
        <v>10067</v>
      </c>
      <c r="M6546" t="s">
        <v>177</v>
      </c>
      <c r="O6546" t="s">
        <v>11</v>
      </c>
      <c r="P6546">
        <v>5102</v>
      </c>
      <c r="Q6546">
        <v>5</v>
      </c>
      <c r="R6546">
        <v>88.9</v>
      </c>
      <c r="S6546">
        <v>444.5</v>
      </c>
      <c r="T6546">
        <v>367.9</v>
      </c>
      <c r="U6546">
        <v>17.23</v>
      </c>
      <c r="V6546" t="str">
        <f>VLOOKUP(L6546,'[2]tabela de preços'!$A:$D,4,0)</f>
        <v>3M</v>
      </c>
      <c r="W6546" t="str">
        <f>VLOOKUP(L6546,'[2]tabela de preços'!$A:$F,6,0)</f>
        <v>BOINAS PARA POLIMENTO</v>
      </c>
      <c r="X6546" t="str">
        <f>VLOOKUP(L6546,'[2]tabela de preços'!$A:$G,7,0)</f>
        <v>AUTOMOTIVO</v>
      </c>
    </row>
    <row r="6547" spans="1:24" x14ac:dyDescent="0.3">
      <c r="A6547" t="s">
        <v>626</v>
      </c>
      <c r="B6547" t="s">
        <v>627</v>
      </c>
      <c r="C6547" t="s">
        <v>4954</v>
      </c>
      <c r="D6547" s="1">
        <v>46104</v>
      </c>
      <c r="E6547" t="s">
        <v>4955</v>
      </c>
      <c r="F6547">
        <v>9</v>
      </c>
      <c r="G6547">
        <v>174</v>
      </c>
      <c r="H6547" t="str">
        <f>VLOOKUP(G6547,[1]OPERADORES!$A:$B,2,0)</f>
        <v>MIRIÃ LOBATO RODRIGUES</v>
      </c>
      <c r="I6547" t="s">
        <v>21</v>
      </c>
      <c r="J6547" t="s">
        <v>630</v>
      </c>
      <c r="K6547" t="s">
        <v>631</v>
      </c>
      <c r="L6547">
        <v>20135</v>
      </c>
      <c r="M6547" t="s">
        <v>459</v>
      </c>
      <c r="O6547" t="s">
        <v>11</v>
      </c>
      <c r="P6547">
        <v>5102</v>
      </c>
      <c r="Q6547">
        <v>15</v>
      </c>
      <c r="R6547">
        <v>25.37</v>
      </c>
      <c r="S6547">
        <v>380.55</v>
      </c>
      <c r="T6547">
        <v>288.89999999999998</v>
      </c>
      <c r="U6547">
        <v>24.08</v>
      </c>
      <c r="V6547" t="str">
        <f>VLOOKUP(L6547,'[2]tabela de preços'!$A:$D,4,0)</f>
        <v>3M</v>
      </c>
      <c r="W6547" t="str">
        <f>VLOOKUP(L6547,'[2]tabela de preços'!$A:$F,6,0)</f>
        <v>DISCO TRIZACT</v>
      </c>
      <c r="X6547" t="str">
        <f>VLOOKUP(L6547,'[2]tabela de preços'!$A:$G,7,0)</f>
        <v>AUTOMOTIVO</v>
      </c>
    </row>
    <row r="6548" spans="1:24" x14ac:dyDescent="0.3">
      <c r="A6548" t="s">
        <v>626</v>
      </c>
      <c r="B6548" t="s">
        <v>627</v>
      </c>
      <c r="C6548" t="s">
        <v>4954</v>
      </c>
      <c r="D6548" s="1">
        <v>46104</v>
      </c>
      <c r="E6548" t="s">
        <v>4955</v>
      </c>
      <c r="F6548">
        <v>9</v>
      </c>
      <c r="G6548">
        <v>174</v>
      </c>
      <c r="H6548" t="str">
        <f>VLOOKUP(G6548,[1]OPERADORES!$A:$B,2,0)</f>
        <v>MIRIÃ LOBATO RODRIGUES</v>
      </c>
      <c r="I6548" t="s">
        <v>21</v>
      </c>
      <c r="J6548" t="s">
        <v>630</v>
      </c>
      <c r="K6548" t="s">
        <v>631</v>
      </c>
      <c r="L6548">
        <v>23458</v>
      </c>
      <c r="M6548" t="s">
        <v>697</v>
      </c>
      <c r="O6548" t="s">
        <v>11</v>
      </c>
      <c r="P6548">
        <v>5102</v>
      </c>
      <c r="Q6548">
        <v>1</v>
      </c>
      <c r="R6548">
        <v>58.02</v>
      </c>
      <c r="S6548">
        <v>58.02</v>
      </c>
      <c r="T6548">
        <v>44.04</v>
      </c>
      <c r="U6548">
        <v>24.1</v>
      </c>
      <c r="V6548" t="str">
        <f>VLOOKUP(L6548,'[2]tabela de preços'!$A:$D,4,0)</f>
        <v>3M</v>
      </c>
      <c r="W6548" t="str">
        <f>VLOOKUP(L6548,'[2]tabela de preços'!$A:$F,6,0)</f>
        <v xml:space="preserve">LÍQUIDOS P/ POLIMENTO </v>
      </c>
      <c r="X6548" t="str">
        <f>VLOOKUP(L6548,'[2]tabela de preços'!$A:$G,7,0)</f>
        <v>AUTOMOTIVO</v>
      </c>
    </row>
    <row r="6549" spans="1:24" x14ac:dyDescent="0.3">
      <c r="A6549" t="s">
        <v>626</v>
      </c>
      <c r="B6549" t="s">
        <v>627</v>
      </c>
      <c r="C6549" t="s">
        <v>4954</v>
      </c>
      <c r="D6549" s="1">
        <v>46104</v>
      </c>
      <c r="E6549" t="s">
        <v>4955</v>
      </c>
      <c r="F6549">
        <v>9</v>
      </c>
      <c r="G6549">
        <v>174</v>
      </c>
      <c r="H6549" t="str">
        <f>VLOOKUP(G6549,[1]OPERADORES!$A:$B,2,0)</f>
        <v>MIRIÃ LOBATO RODRIGUES</v>
      </c>
      <c r="I6549" t="s">
        <v>21</v>
      </c>
      <c r="J6549" t="s">
        <v>630</v>
      </c>
      <c r="K6549" t="s">
        <v>631</v>
      </c>
      <c r="L6549">
        <v>15</v>
      </c>
      <c r="M6549" t="s">
        <v>205</v>
      </c>
      <c r="O6549" t="s">
        <v>11</v>
      </c>
      <c r="P6549">
        <v>5102</v>
      </c>
      <c r="Q6549">
        <v>25</v>
      </c>
      <c r="R6549">
        <v>5.69</v>
      </c>
      <c r="S6549">
        <v>142.25</v>
      </c>
      <c r="T6549">
        <v>104</v>
      </c>
      <c r="U6549">
        <v>26.89</v>
      </c>
      <c r="V6549" t="str">
        <f>VLOOKUP(L6549,'[2]tabela de preços'!$A:$D,4,0)</f>
        <v>3M</v>
      </c>
      <c r="W6549" t="str">
        <f>VLOOKUP(L6549,'[2]tabela de preços'!$A:$F,6,0)</f>
        <v>LIXA DÁGUA</v>
      </c>
      <c r="X6549" t="str">
        <f>VLOOKUP(L6549,'[2]tabela de preços'!$A:$G,7,0)</f>
        <v>AUTOMOTIVO</v>
      </c>
    </row>
    <row r="6550" spans="1:24" x14ac:dyDescent="0.3">
      <c r="A6550" t="s">
        <v>626</v>
      </c>
      <c r="B6550" t="s">
        <v>627</v>
      </c>
      <c r="C6550" t="s">
        <v>4956</v>
      </c>
      <c r="D6550" s="1">
        <v>46104</v>
      </c>
      <c r="E6550" t="s">
        <v>4957</v>
      </c>
      <c r="F6550">
        <v>9</v>
      </c>
      <c r="G6550">
        <v>174</v>
      </c>
      <c r="H6550" t="str">
        <f>VLOOKUP(G6550,[1]OPERADORES!$A:$B,2,0)</f>
        <v>MIRIÃ LOBATO RODRIGUES</v>
      </c>
      <c r="I6550" t="s">
        <v>21</v>
      </c>
      <c r="J6550" t="s">
        <v>630</v>
      </c>
      <c r="K6550" t="s">
        <v>631</v>
      </c>
      <c r="L6550">
        <v>22684</v>
      </c>
      <c r="M6550" t="s">
        <v>73</v>
      </c>
      <c r="O6550" t="s">
        <v>11</v>
      </c>
      <c r="P6550">
        <v>5102</v>
      </c>
      <c r="Q6550">
        <v>240</v>
      </c>
      <c r="R6550">
        <v>3.65</v>
      </c>
      <c r="S6550">
        <v>876</v>
      </c>
      <c r="T6550">
        <v>739.2</v>
      </c>
      <c r="U6550">
        <v>15.62</v>
      </c>
      <c r="V6550" t="str">
        <f>VLOOKUP(L6550,'[2]tabela de preços'!$A:$D,4,0)</f>
        <v>3M</v>
      </c>
      <c r="W6550" t="str">
        <f>VLOOKUP(L6550,'[2]tabela de preços'!$A:$F,6,0)</f>
        <v>FITA AUTOMOTIVA</v>
      </c>
      <c r="X6550" t="str">
        <f>VLOOKUP(L6550,'[2]tabela de preços'!$A:$G,7,0)</f>
        <v>AUTOMOTIVO</v>
      </c>
    </row>
    <row r="6551" spans="1:24" x14ac:dyDescent="0.3">
      <c r="A6551" t="s">
        <v>626</v>
      </c>
      <c r="B6551" t="s">
        <v>627</v>
      </c>
      <c r="C6551" t="s">
        <v>4956</v>
      </c>
      <c r="D6551" s="1">
        <v>46104</v>
      </c>
      <c r="E6551" t="s">
        <v>4957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22188</v>
      </c>
      <c r="M6551" t="s">
        <v>78</v>
      </c>
      <c r="O6551" t="s">
        <v>11</v>
      </c>
      <c r="P6551">
        <v>5102</v>
      </c>
      <c r="Q6551">
        <v>72</v>
      </c>
      <c r="R6551">
        <v>13.84</v>
      </c>
      <c r="S6551">
        <v>996.48</v>
      </c>
      <c r="T6551">
        <v>784.08</v>
      </c>
      <c r="U6551">
        <v>21.32</v>
      </c>
      <c r="V6551" t="str">
        <f>VLOOKUP(L6551,'[2]tabela de preços'!$A:$D,4,0)</f>
        <v>3M</v>
      </c>
      <c r="W6551" t="str">
        <f>VLOOKUP(L6551,'[2]tabela de preços'!$A:$F,6,0)</f>
        <v>FITA AUTOMOTIVA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4958</v>
      </c>
      <c r="D6552" s="1">
        <v>46104</v>
      </c>
      <c r="E6552" t="s">
        <v>4959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23580</v>
      </c>
      <c r="M6552" t="s">
        <v>115</v>
      </c>
      <c r="O6552" t="s">
        <v>11</v>
      </c>
      <c r="P6552">
        <v>5102</v>
      </c>
      <c r="Q6552">
        <v>100</v>
      </c>
      <c r="R6552">
        <v>0.48</v>
      </c>
      <c r="S6552">
        <v>48</v>
      </c>
      <c r="T6552">
        <v>36</v>
      </c>
      <c r="U6552">
        <v>25</v>
      </c>
      <c r="V6552" t="str">
        <f>VLOOKUP(L6552,'[2]tabela de preços'!$A:$D,4,0)</f>
        <v>RENOVA COADORES</v>
      </c>
      <c r="W6552" t="str">
        <f>VLOOKUP(L6552,'[2]tabela de preços'!$A:$F,6,0)</f>
        <v>COADORES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4958</v>
      </c>
      <c r="D6553" s="1">
        <v>46104</v>
      </c>
      <c r="E6553" t="s">
        <v>4959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85691</v>
      </c>
      <c r="M6553" t="s">
        <v>1231</v>
      </c>
      <c r="O6553" t="s">
        <v>11</v>
      </c>
      <c r="P6553">
        <v>5102</v>
      </c>
      <c r="Q6553">
        <v>5</v>
      </c>
      <c r="R6553">
        <v>14.81</v>
      </c>
      <c r="S6553">
        <v>74.05</v>
      </c>
      <c r="T6553">
        <v>56.2</v>
      </c>
      <c r="U6553">
        <v>24.11</v>
      </c>
      <c r="V6553" t="str">
        <f>VLOOKUP(L6553,'[2]tabela de preços'!$A:$D,4,0)</f>
        <v>UNIPEGA</v>
      </c>
      <c r="W6553" t="str">
        <f>VLOOKUP(L6553,'[2]tabela de preços'!$A:$F,6,0)</f>
        <v>COLA INST./ ADESIVOS COLANTES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4958</v>
      </c>
      <c r="D6554" s="1">
        <v>46104</v>
      </c>
      <c r="E6554" t="s">
        <v>4959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20433</v>
      </c>
      <c r="M6554" t="s">
        <v>460</v>
      </c>
      <c r="O6554" t="s">
        <v>11</v>
      </c>
      <c r="P6554">
        <v>5102</v>
      </c>
      <c r="Q6554">
        <v>2</v>
      </c>
      <c r="R6554">
        <v>32.19</v>
      </c>
      <c r="S6554">
        <v>64.38</v>
      </c>
      <c r="T6554">
        <v>48.86</v>
      </c>
      <c r="U6554">
        <v>24.11</v>
      </c>
      <c r="V6554" t="str">
        <f>VLOOKUP(L6554,'[2]tabela de preços'!$A:$D,4,0)</f>
        <v>SHERWIN WILLIAMS</v>
      </c>
      <c r="W6554" t="str">
        <f>VLOOKUP(L6554,'[2]tabela de preços'!$A:$F,6,0)</f>
        <v>VERNIZ AUTOMOTIVO</v>
      </c>
      <c r="X6554" t="str">
        <f>VLOOKUP(L6554,'[2]tabela de preços'!$A:$G,7,0)</f>
        <v>AUTOMOTIVO</v>
      </c>
    </row>
    <row r="6555" spans="1:24" x14ac:dyDescent="0.3">
      <c r="A6555" t="s">
        <v>626</v>
      </c>
      <c r="B6555" t="s">
        <v>627</v>
      </c>
      <c r="C6555" t="s">
        <v>4958</v>
      </c>
      <c r="D6555" s="1">
        <v>46104</v>
      </c>
      <c r="E6555" t="s">
        <v>4959</v>
      </c>
      <c r="F6555">
        <v>9</v>
      </c>
      <c r="G6555">
        <v>174</v>
      </c>
      <c r="H6555" t="str">
        <f>VLOOKUP(G6555,[1]OPERADORES!$A:$B,2,0)</f>
        <v>MIRIÃ LOBATO RODRIGUES</v>
      </c>
      <c r="I6555" t="s">
        <v>21</v>
      </c>
      <c r="J6555" t="s">
        <v>630</v>
      </c>
      <c r="K6555" t="s">
        <v>631</v>
      </c>
      <c r="L6555">
        <v>24248</v>
      </c>
      <c r="M6555" t="s">
        <v>107</v>
      </c>
      <c r="O6555" t="s">
        <v>11</v>
      </c>
      <c r="P6555">
        <v>5102</v>
      </c>
      <c r="Q6555">
        <v>24</v>
      </c>
      <c r="R6555">
        <v>7.9</v>
      </c>
      <c r="S6555">
        <v>189.6</v>
      </c>
      <c r="T6555">
        <v>156</v>
      </c>
      <c r="U6555">
        <v>17.72</v>
      </c>
      <c r="V6555" t="str">
        <f>VLOOKUP(L6555,'[2]tabela de preços'!$A:$D,4,0)</f>
        <v>SHERWIN WILLIAMS</v>
      </c>
      <c r="W6555" t="str">
        <f>VLOOKUP(L6555,'[2]tabela de preços'!$A:$F,6,0)</f>
        <v>PRIMER AUTOMOTIVO</v>
      </c>
      <c r="X6555" t="str">
        <f>VLOOKUP(L6555,'[2]tabela de preços'!$A:$G,7,0)</f>
        <v>AUTOMOTIVO</v>
      </c>
    </row>
    <row r="6556" spans="1:24" x14ac:dyDescent="0.3">
      <c r="A6556" t="s">
        <v>626</v>
      </c>
      <c r="B6556" t="s">
        <v>627</v>
      </c>
      <c r="C6556" t="s">
        <v>4958</v>
      </c>
      <c r="D6556" s="1">
        <v>46104</v>
      </c>
      <c r="E6556" t="s">
        <v>4959</v>
      </c>
      <c r="F6556">
        <v>9</v>
      </c>
      <c r="G6556">
        <v>174</v>
      </c>
      <c r="H6556" t="str">
        <f>VLOOKUP(G6556,[1]OPERADORES!$A:$B,2,0)</f>
        <v>MIRIÃ LOBATO RODRIGUES</v>
      </c>
      <c r="I6556" t="s">
        <v>21</v>
      </c>
      <c r="J6556" t="s">
        <v>630</v>
      </c>
      <c r="K6556" t="s">
        <v>631</v>
      </c>
      <c r="L6556">
        <v>21037</v>
      </c>
      <c r="M6556" t="s">
        <v>3781</v>
      </c>
      <c r="O6556" t="s">
        <v>11</v>
      </c>
      <c r="P6556">
        <v>5102</v>
      </c>
      <c r="Q6556">
        <v>2</v>
      </c>
      <c r="R6556">
        <v>17.03</v>
      </c>
      <c r="S6556">
        <v>34.06</v>
      </c>
      <c r="T6556">
        <v>25.84</v>
      </c>
      <c r="U6556">
        <v>24.13</v>
      </c>
      <c r="V6556" t="str">
        <f>VLOOKUP(L6556,'[2]tabela de preços'!$A:$D,4,0)</f>
        <v>SHERWIN WILLIAMS</v>
      </c>
      <c r="W6556" t="str">
        <f>VLOOKUP(L6556,'[2]tabela de preços'!$A:$F,6,0)</f>
        <v>CATALISADORES INDIVIDUAS</v>
      </c>
      <c r="X6556" t="str">
        <f>VLOOKUP(L6556,'[2]tabela de preços'!$A:$G,7,0)</f>
        <v>AUTOMOTIVO</v>
      </c>
    </row>
    <row r="6557" spans="1:24" x14ac:dyDescent="0.3">
      <c r="A6557" t="s">
        <v>626</v>
      </c>
      <c r="B6557" t="s">
        <v>627</v>
      </c>
      <c r="C6557" t="s">
        <v>4958</v>
      </c>
      <c r="D6557" s="1">
        <v>46104</v>
      </c>
      <c r="E6557" t="s">
        <v>4959</v>
      </c>
      <c r="F6557">
        <v>9</v>
      </c>
      <c r="G6557">
        <v>174</v>
      </c>
      <c r="H6557" t="str">
        <f>VLOOKUP(G6557,[1]OPERADORES!$A:$B,2,0)</f>
        <v>MIRIÃ LOBATO RODRIGUES</v>
      </c>
      <c r="I6557" t="s">
        <v>21</v>
      </c>
      <c r="J6557" t="s">
        <v>630</v>
      </c>
      <c r="K6557" t="s">
        <v>631</v>
      </c>
      <c r="L6557">
        <v>10097</v>
      </c>
      <c r="M6557" t="s">
        <v>461</v>
      </c>
      <c r="O6557" t="s">
        <v>11</v>
      </c>
      <c r="P6557">
        <v>5102</v>
      </c>
      <c r="Q6557">
        <v>4</v>
      </c>
      <c r="R6557">
        <v>9.41</v>
      </c>
      <c r="S6557">
        <v>37.64</v>
      </c>
      <c r="T6557">
        <v>28.56</v>
      </c>
      <c r="U6557">
        <v>24.12</v>
      </c>
      <c r="V6557" t="str">
        <f>VLOOKUP(L6557,'[2]tabela de preços'!$A:$D,4,0)</f>
        <v>3M</v>
      </c>
      <c r="W6557" t="str">
        <f>VLOOKUP(L6557,'[2]tabela de preços'!$A:$F,6,0)</f>
        <v>EPI´S</v>
      </c>
      <c r="X6557" t="str">
        <f>VLOOKUP(L6557,'[2]tabela de preços'!$A:$G,7,0)</f>
        <v>AUTOMOTIVO</v>
      </c>
    </row>
    <row r="6558" spans="1:24" x14ac:dyDescent="0.3">
      <c r="A6558" t="s">
        <v>626</v>
      </c>
      <c r="B6558" t="s">
        <v>627</v>
      </c>
      <c r="C6558" t="s">
        <v>4958</v>
      </c>
      <c r="D6558" s="1">
        <v>46104</v>
      </c>
      <c r="E6558" t="s">
        <v>4959</v>
      </c>
      <c r="F6558">
        <v>9</v>
      </c>
      <c r="G6558">
        <v>174</v>
      </c>
      <c r="H6558" t="str">
        <f>VLOOKUP(G6558,[1]OPERADORES!$A:$B,2,0)</f>
        <v>MIRIÃ LOBATO RODRIGUES</v>
      </c>
      <c r="I6558" t="s">
        <v>21</v>
      </c>
      <c r="J6558" t="s">
        <v>630</v>
      </c>
      <c r="K6558" t="s">
        <v>631</v>
      </c>
      <c r="L6558">
        <v>23364</v>
      </c>
      <c r="M6558" t="s">
        <v>3548</v>
      </c>
      <c r="O6558" t="s">
        <v>11</v>
      </c>
      <c r="P6558">
        <v>5102</v>
      </c>
      <c r="Q6558">
        <v>25</v>
      </c>
      <c r="R6558">
        <v>6.47</v>
      </c>
      <c r="S6558">
        <v>161.75</v>
      </c>
      <c r="T6558">
        <v>122.75</v>
      </c>
      <c r="U6558">
        <v>24.11</v>
      </c>
      <c r="V6558" t="str">
        <f>VLOOKUP(L6558,'[2]tabela de preços'!$A:$D,4,0)</f>
        <v>AUTO AMERICA</v>
      </c>
      <c r="W6558" t="str">
        <f>VLOOKUP(L6558,'[2]tabela de preços'!$A:$F,6,0)</f>
        <v>FLANELAS / PANOS</v>
      </c>
      <c r="X6558" t="str">
        <f>VLOOKUP(L6558,'[2]tabela de preços'!$A:$G,7,0)</f>
        <v>AUTOMOTIVO</v>
      </c>
    </row>
    <row r="6559" spans="1:24" x14ac:dyDescent="0.3">
      <c r="A6559" t="s">
        <v>626</v>
      </c>
      <c r="B6559" t="s">
        <v>627</v>
      </c>
      <c r="C6559" t="s">
        <v>4958</v>
      </c>
      <c r="D6559" s="1">
        <v>46104</v>
      </c>
      <c r="E6559" t="s">
        <v>4959</v>
      </c>
      <c r="F6559">
        <v>9</v>
      </c>
      <c r="G6559">
        <v>174</v>
      </c>
      <c r="H6559" t="str">
        <f>VLOOKUP(G6559,[1]OPERADORES!$A:$B,2,0)</f>
        <v>MIRIÃ LOBATO RODRIGUES</v>
      </c>
      <c r="I6559" t="s">
        <v>21</v>
      </c>
      <c r="J6559" t="s">
        <v>630</v>
      </c>
      <c r="K6559" t="s">
        <v>631</v>
      </c>
      <c r="L6559">
        <v>21819</v>
      </c>
      <c r="M6559" t="s">
        <v>792</v>
      </c>
      <c r="O6559" t="s">
        <v>11</v>
      </c>
      <c r="P6559">
        <v>5403</v>
      </c>
      <c r="Q6559">
        <v>2</v>
      </c>
      <c r="R6559">
        <v>33.380000000000003</v>
      </c>
      <c r="S6559">
        <v>66.760000000000005</v>
      </c>
      <c r="T6559">
        <v>47.6</v>
      </c>
      <c r="U6559">
        <v>28.7</v>
      </c>
      <c r="V6559" t="str">
        <f>VLOOKUP(L6559,'[2]tabela de preços'!$A:$D,4,0)</f>
        <v>SHERWIN WILLIAMS</v>
      </c>
      <c r="W6559" t="str">
        <f>VLOOKUP(L6559,'[2]tabela de preços'!$A:$F,6,0)</f>
        <v>TINTAS POLIÉSTER</v>
      </c>
      <c r="X6559" t="str">
        <f>VLOOKUP(L6559,'[2]tabela de preços'!$A:$G,7,0)</f>
        <v>AUTOMOTIVO</v>
      </c>
    </row>
    <row r="6560" spans="1:24" x14ac:dyDescent="0.3">
      <c r="A6560" t="s">
        <v>626</v>
      </c>
      <c r="B6560" t="s">
        <v>627</v>
      </c>
      <c r="C6560" t="s">
        <v>4958</v>
      </c>
      <c r="D6560" s="1">
        <v>46104</v>
      </c>
      <c r="E6560" t="s">
        <v>4959</v>
      </c>
      <c r="F6560">
        <v>9</v>
      </c>
      <c r="G6560">
        <v>174</v>
      </c>
      <c r="H6560" t="str">
        <f>VLOOKUP(G6560,[1]OPERADORES!$A:$B,2,0)</f>
        <v>MIRIÃ LOBATO RODRIGUES</v>
      </c>
      <c r="I6560" t="s">
        <v>21</v>
      </c>
      <c r="J6560" t="s">
        <v>630</v>
      </c>
      <c r="K6560" t="s">
        <v>631</v>
      </c>
      <c r="L6560">
        <v>20936</v>
      </c>
      <c r="M6560" t="s">
        <v>151</v>
      </c>
      <c r="O6560" t="s">
        <v>11</v>
      </c>
      <c r="P6560">
        <v>5405</v>
      </c>
      <c r="Q6560">
        <v>5</v>
      </c>
      <c r="R6560">
        <v>32.340000000000003</v>
      </c>
      <c r="S6560">
        <v>161.69999999999999</v>
      </c>
      <c r="T6560">
        <v>115.3</v>
      </c>
      <c r="U6560">
        <v>28.7</v>
      </c>
      <c r="V6560" t="str">
        <f>VLOOKUP(L6560,'[2]tabela de preços'!$A:$D,4,0)</f>
        <v>SHERWIN WILLIAMS</v>
      </c>
      <c r="W6560" t="str">
        <f>VLOOKUP(L6560,'[2]tabela de preços'!$A:$F,6,0)</f>
        <v>TINTAS POLIÉSTER</v>
      </c>
      <c r="X6560" t="str">
        <f>VLOOKUP(L6560,'[2]tabela de preços'!$A:$G,7,0)</f>
        <v>AUTOMOTIVO</v>
      </c>
    </row>
    <row r="6561" spans="1:24" x14ac:dyDescent="0.3">
      <c r="A6561" t="s">
        <v>626</v>
      </c>
      <c r="B6561" t="s">
        <v>627</v>
      </c>
      <c r="C6561" t="s">
        <v>4958</v>
      </c>
      <c r="D6561" s="1">
        <v>46104</v>
      </c>
      <c r="E6561" t="s">
        <v>4959</v>
      </c>
      <c r="F6561">
        <v>9</v>
      </c>
      <c r="G6561">
        <v>174</v>
      </c>
      <c r="H6561" t="str">
        <f>VLOOKUP(G6561,[1]OPERADORES!$A:$B,2,0)</f>
        <v>MIRIÃ LOBATO RODRIGUES</v>
      </c>
      <c r="I6561" t="s">
        <v>21</v>
      </c>
      <c r="J6561" t="s">
        <v>630</v>
      </c>
      <c r="K6561" t="s">
        <v>631</v>
      </c>
      <c r="L6561">
        <v>20384</v>
      </c>
      <c r="M6561" t="s">
        <v>648</v>
      </c>
      <c r="O6561" t="s">
        <v>11</v>
      </c>
      <c r="P6561">
        <v>5403</v>
      </c>
      <c r="Q6561">
        <v>2</v>
      </c>
      <c r="R6561">
        <v>32.340000000000003</v>
      </c>
      <c r="S6561">
        <v>64.680000000000007</v>
      </c>
      <c r="T6561">
        <v>46.12</v>
      </c>
      <c r="U6561">
        <v>28.7</v>
      </c>
      <c r="V6561" t="str">
        <f>VLOOKUP(L6561,'[2]tabela de preços'!$A:$D,4,0)</f>
        <v>SHERWIN WILLIAMS</v>
      </c>
      <c r="W6561" t="str">
        <f>VLOOKUP(L6561,'[2]tabela de preços'!$A:$F,6,0)</f>
        <v>TINTAS PU</v>
      </c>
      <c r="X6561" t="str">
        <f>VLOOKUP(L6561,'[2]tabela de preços'!$A:$G,7,0)</f>
        <v>AUTOMOTIVO</v>
      </c>
    </row>
    <row r="6562" spans="1:24" x14ac:dyDescent="0.3">
      <c r="A6562" t="s">
        <v>626</v>
      </c>
      <c r="B6562" t="s">
        <v>627</v>
      </c>
      <c r="C6562" t="s">
        <v>4958</v>
      </c>
      <c r="D6562" s="1">
        <v>46104</v>
      </c>
      <c r="E6562" t="s">
        <v>4959</v>
      </c>
      <c r="F6562">
        <v>9</v>
      </c>
      <c r="G6562">
        <v>174</v>
      </c>
      <c r="H6562" t="str">
        <f>VLOOKUP(G6562,[1]OPERADORES!$A:$B,2,0)</f>
        <v>MIRIÃ LOBATO RODRIGUES</v>
      </c>
      <c r="I6562" t="s">
        <v>21</v>
      </c>
      <c r="J6562" t="s">
        <v>630</v>
      </c>
      <c r="K6562" t="s">
        <v>631</v>
      </c>
      <c r="L6562">
        <v>87108</v>
      </c>
      <c r="M6562" t="s">
        <v>3782</v>
      </c>
      <c r="O6562" t="s">
        <v>11</v>
      </c>
      <c r="P6562">
        <v>5102</v>
      </c>
      <c r="Q6562">
        <v>2</v>
      </c>
      <c r="R6562">
        <v>41.35</v>
      </c>
      <c r="S6562">
        <v>82.7</v>
      </c>
      <c r="T6562">
        <v>62.78</v>
      </c>
      <c r="U6562">
        <v>24.09</v>
      </c>
      <c r="V6562" t="str">
        <f>VLOOKUP(L6562,'[2]tabela de preços'!$A:$D,4,0)</f>
        <v>SHERWIN WILLIAMS</v>
      </c>
      <c r="W6562" t="str">
        <f>VLOOKUP(L6562,'[2]tabela de preços'!$A:$F,6,0)</f>
        <v>TINTAS PU</v>
      </c>
      <c r="X6562" t="str">
        <f>VLOOKUP(L6562,'[2]tabela de preços'!$A:$G,7,0)</f>
        <v>AUTOMOTIVO</v>
      </c>
    </row>
    <row r="6563" spans="1:24" x14ac:dyDescent="0.3">
      <c r="A6563" t="s">
        <v>626</v>
      </c>
      <c r="B6563" t="s">
        <v>627</v>
      </c>
      <c r="C6563" t="s">
        <v>4958</v>
      </c>
      <c r="D6563" s="1">
        <v>46104</v>
      </c>
      <c r="E6563" t="s">
        <v>4959</v>
      </c>
      <c r="F6563">
        <v>9</v>
      </c>
      <c r="G6563">
        <v>174</v>
      </c>
      <c r="H6563" t="str">
        <f>VLOOKUP(G6563,[1]OPERADORES!$A:$B,2,0)</f>
        <v>MIRIÃ LOBATO RODRIGUES</v>
      </c>
      <c r="I6563" t="s">
        <v>21</v>
      </c>
      <c r="J6563" t="s">
        <v>630</v>
      </c>
      <c r="K6563" t="s">
        <v>631</v>
      </c>
      <c r="L6563">
        <v>20525</v>
      </c>
      <c r="M6563" t="s">
        <v>137</v>
      </c>
      <c r="O6563" t="s">
        <v>11</v>
      </c>
      <c r="P6563">
        <v>5102</v>
      </c>
      <c r="Q6563">
        <v>2</v>
      </c>
      <c r="R6563">
        <v>13.65</v>
      </c>
      <c r="S6563">
        <v>27.3</v>
      </c>
      <c r="T6563">
        <v>20.72</v>
      </c>
      <c r="U6563">
        <v>24.1</v>
      </c>
      <c r="V6563" t="str">
        <f>VLOOKUP(L6563,'[2]tabela de preços'!$A:$D,4,0)</f>
        <v>SHERWIN WILLIAMS</v>
      </c>
      <c r="W6563" t="str">
        <f>VLOOKUP(L6563,'[2]tabela de preços'!$A:$F,6,0)</f>
        <v>MASSA DE PEQUENOS REPAROS</v>
      </c>
      <c r="X6563" t="str">
        <f>VLOOKUP(L6563,'[2]tabela de preços'!$A:$G,7,0)</f>
        <v>AUTOMOTIVO</v>
      </c>
    </row>
    <row r="6564" spans="1:24" x14ac:dyDescent="0.3">
      <c r="A6564" t="s">
        <v>626</v>
      </c>
      <c r="B6564" t="s">
        <v>627</v>
      </c>
      <c r="C6564" t="s">
        <v>4958</v>
      </c>
      <c r="D6564" s="1">
        <v>46104</v>
      </c>
      <c r="E6564" t="s">
        <v>4959</v>
      </c>
      <c r="F6564">
        <v>9</v>
      </c>
      <c r="G6564">
        <v>174</v>
      </c>
      <c r="H6564" t="str">
        <f>VLOOKUP(G6564,[1]OPERADORES!$A:$B,2,0)</f>
        <v>MIRIÃ LOBATO RODRIGUES</v>
      </c>
      <c r="I6564" t="s">
        <v>21</v>
      </c>
      <c r="J6564" t="s">
        <v>630</v>
      </c>
      <c r="K6564" t="s">
        <v>631</v>
      </c>
      <c r="L6564">
        <v>23381</v>
      </c>
      <c r="M6564" t="s">
        <v>4099</v>
      </c>
      <c r="O6564" t="s">
        <v>11</v>
      </c>
      <c r="P6564">
        <v>5102</v>
      </c>
      <c r="Q6564">
        <v>12</v>
      </c>
      <c r="R6564">
        <v>6.32</v>
      </c>
      <c r="S6564">
        <v>75.84</v>
      </c>
      <c r="T6564">
        <v>57.6</v>
      </c>
      <c r="U6564">
        <v>24.05</v>
      </c>
      <c r="V6564" t="str">
        <f>VLOOKUP(L6564,'[2]tabela de preços'!$A:$D,4,0)</f>
        <v>SHERWIN WILLIAMS</v>
      </c>
      <c r="W6564" t="str">
        <f>VLOOKUP(L6564,'[2]tabela de preços'!$A:$F,6,0)</f>
        <v>FLANELAS / PANOS</v>
      </c>
      <c r="X6564" t="str">
        <f>VLOOKUP(L6564,'[2]tabela de preços'!$A:$G,7,0)</f>
        <v>AUTOMOTIVO</v>
      </c>
    </row>
    <row r="6565" spans="1:24" x14ac:dyDescent="0.3">
      <c r="A6565" t="s">
        <v>626</v>
      </c>
      <c r="B6565" t="s">
        <v>627</v>
      </c>
      <c r="C6565" t="s">
        <v>4958</v>
      </c>
      <c r="D6565" s="1">
        <v>46104</v>
      </c>
      <c r="E6565" t="s">
        <v>4959</v>
      </c>
      <c r="F6565">
        <v>9</v>
      </c>
      <c r="G6565">
        <v>174</v>
      </c>
      <c r="H6565" t="str">
        <f>VLOOKUP(G6565,[1]OPERADORES!$A:$B,2,0)</f>
        <v>MIRIÃ LOBATO RODRIGUES</v>
      </c>
      <c r="I6565" t="s">
        <v>21</v>
      </c>
      <c r="J6565" t="s">
        <v>630</v>
      </c>
      <c r="K6565" t="s">
        <v>631</v>
      </c>
      <c r="L6565">
        <v>24247</v>
      </c>
      <c r="M6565" t="s">
        <v>160</v>
      </c>
      <c r="O6565" t="s">
        <v>11</v>
      </c>
      <c r="P6565">
        <v>5403</v>
      </c>
      <c r="Q6565">
        <v>24</v>
      </c>
      <c r="R6565">
        <v>20.9</v>
      </c>
      <c r="S6565">
        <v>501.6</v>
      </c>
      <c r="T6565">
        <v>404.88</v>
      </c>
      <c r="U6565">
        <v>19.28</v>
      </c>
      <c r="V6565" t="str">
        <f>VLOOKUP(L6565,'[2]tabela de preços'!$A:$D,4,0)</f>
        <v>SHERWIN WILLIAMS</v>
      </c>
      <c r="W6565" t="str">
        <f>VLOOKUP(L6565,'[2]tabela de preços'!$A:$F,6,0)</f>
        <v>PRIMER AUTOMOTIVO</v>
      </c>
      <c r="X6565" t="str">
        <f>VLOOKUP(L6565,'[2]tabela de preços'!$A:$G,7,0)</f>
        <v>AUTOMOTIVO</v>
      </c>
    </row>
    <row r="6566" spans="1:24" x14ac:dyDescent="0.3">
      <c r="A6566" t="s">
        <v>626</v>
      </c>
      <c r="B6566" t="s">
        <v>627</v>
      </c>
      <c r="C6566" t="s">
        <v>4958</v>
      </c>
      <c r="D6566" s="1">
        <v>46104</v>
      </c>
      <c r="E6566" t="s">
        <v>4959</v>
      </c>
      <c r="F6566">
        <v>9</v>
      </c>
      <c r="G6566">
        <v>174</v>
      </c>
      <c r="H6566" t="str">
        <f>VLOOKUP(G6566,[1]OPERADORES!$A:$B,2,0)</f>
        <v>MIRIÃ LOBATO RODRIGUES</v>
      </c>
      <c r="I6566" t="s">
        <v>21</v>
      </c>
      <c r="J6566" t="s">
        <v>630</v>
      </c>
      <c r="K6566" t="s">
        <v>631</v>
      </c>
      <c r="L6566">
        <v>21067</v>
      </c>
      <c r="M6566" t="s">
        <v>640</v>
      </c>
      <c r="O6566" t="s">
        <v>11</v>
      </c>
      <c r="P6566">
        <v>5102</v>
      </c>
      <c r="Q6566">
        <v>1</v>
      </c>
      <c r="R6566">
        <v>36.07</v>
      </c>
      <c r="S6566">
        <v>36.07</v>
      </c>
      <c r="T6566">
        <v>27.38</v>
      </c>
      <c r="U6566">
        <v>24.09</v>
      </c>
      <c r="V6566" t="str">
        <f>VLOOKUP(L6566,'[2]tabela de preços'!$A:$D,4,0)</f>
        <v>SIKKENS</v>
      </c>
      <c r="W6566" t="str">
        <f>VLOOKUP(L6566,'[2]tabela de preços'!$A:$F,6,0)</f>
        <v>DILUENTE</v>
      </c>
      <c r="X6566" t="str">
        <f>VLOOKUP(L6566,'[2]tabela de preços'!$A:$G,7,0)</f>
        <v>AUTOMOTIVO</v>
      </c>
    </row>
    <row r="6567" spans="1:24" x14ac:dyDescent="0.3">
      <c r="A6567" t="s">
        <v>626</v>
      </c>
      <c r="B6567" t="s">
        <v>627</v>
      </c>
      <c r="C6567" t="s">
        <v>4958</v>
      </c>
      <c r="D6567" s="1">
        <v>46104</v>
      </c>
      <c r="E6567" t="s">
        <v>4959</v>
      </c>
      <c r="F6567">
        <v>9</v>
      </c>
      <c r="G6567">
        <v>174</v>
      </c>
      <c r="H6567" t="str">
        <f>VLOOKUP(G6567,[1]OPERADORES!$A:$B,2,0)</f>
        <v>MIRIÃ LOBATO RODRIGUES</v>
      </c>
      <c r="I6567" t="s">
        <v>21</v>
      </c>
      <c r="J6567" t="s">
        <v>630</v>
      </c>
      <c r="K6567" t="s">
        <v>631</v>
      </c>
      <c r="L6567">
        <v>10296</v>
      </c>
      <c r="M6567" t="s">
        <v>334</v>
      </c>
      <c r="O6567" t="s">
        <v>11</v>
      </c>
      <c r="P6567">
        <v>5102</v>
      </c>
      <c r="Q6567">
        <v>12</v>
      </c>
      <c r="R6567">
        <v>17.02</v>
      </c>
      <c r="S6567">
        <v>204.24</v>
      </c>
      <c r="T6567">
        <v>150.84</v>
      </c>
      <c r="U6567">
        <v>26.15</v>
      </c>
      <c r="V6567" t="str">
        <f>VLOOKUP(L6567,'[2]tabela de preços'!$A:$D,4,0)</f>
        <v>ANJO</v>
      </c>
      <c r="W6567" t="str">
        <f>VLOOKUP(L6567,'[2]tabela de preços'!$A:$F,6,0)</f>
        <v>DESENGRAXANTE</v>
      </c>
      <c r="X6567" t="str">
        <f>VLOOKUP(L6567,'[2]tabela de preços'!$A:$G,7,0)</f>
        <v>AUTOMOTIVO</v>
      </c>
    </row>
    <row r="6568" spans="1:24" x14ac:dyDescent="0.3">
      <c r="A6568" t="s">
        <v>626</v>
      </c>
      <c r="B6568" t="s">
        <v>627</v>
      </c>
      <c r="C6568" t="s">
        <v>4958</v>
      </c>
      <c r="D6568" s="1">
        <v>46104</v>
      </c>
      <c r="E6568" t="s">
        <v>4959</v>
      </c>
      <c r="F6568">
        <v>9</v>
      </c>
      <c r="G6568">
        <v>174</v>
      </c>
      <c r="H6568" t="str">
        <f>VLOOKUP(G6568,[1]OPERADORES!$A:$B,2,0)</f>
        <v>MIRIÃ LOBATO RODRIGUES</v>
      </c>
      <c r="I6568" t="s">
        <v>21</v>
      </c>
      <c r="J6568" t="s">
        <v>630</v>
      </c>
      <c r="K6568" t="s">
        <v>631</v>
      </c>
      <c r="L6568">
        <v>10297</v>
      </c>
      <c r="M6568" t="s">
        <v>41</v>
      </c>
      <c r="O6568" t="s">
        <v>11</v>
      </c>
      <c r="P6568">
        <v>5102</v>
      </c>
      <c r="Q6568">
        <v>72</v>
      </c>
      <c r="R6568">
        <v>10.49</v>
      </c>
      <c r="S6568">
        <v>755.28</v>
      </c>
      <c r="T6568">
        <v>660.24</v>
      </c>
      <c r="U6568">
        <v>12.58</v>
      </c>
      <c r="V6568" t="str">
        <f>VLOOKUP(L6568,'[2]tabela de preços'!$A:$D,4,0)</f>
        <v>ANJO</v>
      </c>
      <c r="W6568" t="str">
        <f>VLOOKUP(L6568,'[2]tabela de preços'!$A:$F,6,0)</f>
        <v>THINNER DE LIMPEZA</v>
      </c>
      <c r="X6568" t="str">
        <f>VLOOKUP(L6568,'[2]tabela de preços'!$A:$G,7,0)</f>
        <v>THINNER</v>
      </c>
    </row>
    <row r="6569" spans="1:24" x14ac:dyDescent="0.3">
      <c r="A6569" t="s">
        <v>626</v>
      </c>
      <c r="B6569" t="s">
        <v>627</v>
      </c>
      <c r="C6569" t="s">
        <v>4958</v>
      </c>
      <c r="D6569" s="1">
        <v>46104</v>
      </c>
      <c r="E6569" t="s">
        <v>4959</v>
      </c>
      <c r="F6569">
        <v>9</v>
      </c>
      <c r="G6569">
        <v>174</v>
      </c>
      <c r="H6569" t="str">
        <f>VLOOKUP(G6569,[1]OPERADORES!$A:$B,2,0)</f>
        <v>MIRIÃ LOBATO RODRIGUES</v>
      </c>
      <c r="I6569" t="s">
        <v>21</v>
      </c>
      <c r="J6569" t="s">
        <v>630</v>
      </c>
      <c r="K6569" t="s">
        <v>631</v>
      </c>
      <c r="L6569">
        <v>20414</v>
      </c>
      <c r="M6569" t="s">
        <v>112</v>
      </c>
      <c r="O6569" t="s">
        <v>11</v>
      </c>
      <c r="P6569">
        <v>5102</v>
      </c>
      <c r="Q6569">
        <v>20</v>
      </c>
      <c r="R6569">
        <v>23.71</v>
      </c>
      <c r="S6569">
        <v>474.2</v>
      </c>
      <c r="T6569">
        <v>360</v>
      </c>
      <c r="U6569">
        <v>24.08</v>
      </c>
      <c r="V6569" t="str">
        <f>VLOOKUP(L6569,'[2]tabela de preços'!$A:$D,4,0)</f>
        <v>SHERWIN WILLIAMS</v>
      </c>
      <c r="W6569" t="str">
        <f>VLOOKUP(L6569,'[2]tabela de preços'!$A:$F,6,0)</f>
        <v>DILUENTE</v>
      </c>
      <c r="X6569" t="str">
        <f>VLOOKUP(L6569,'[2]tabela de preços'!$A:$G,7,0)</f>
        <v>AUTOMOTIVO</v>
      </c>
    </row>
    <row r="6570" spans="1:24" x14ac:dyDescent="0.3">
      <c r="A6570" t="s">
        <v>626</v>
      </c>
      <c r="B6570" t="s">
        <v>627</v>
      </c>
      <c r="C6570" t="s">
        <v>4958</v>
      </c>
      <c r="D6570" s="1">
        <v>46104</v>
      </c>
      <c r="E6570" t="s">
        <v>4959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630</v>
      </c>
      <c r="K6570" t="s">
        <v>631</v>
      </c>
      <c r="L6570">
        <v>85649</v>
      </c>
      <c r="M6570" t="s">
        <v>478</v>
      </c>
      <c r="O6570" t="s">
        <v>11</v>
      </c>
      <c r="P6570">
        <v>5403</v>
      </c>
      <c r="Q6570">
        <v>12</v>
      </c>
      <c r="R6570">
        <v>8.49</v>
      </c>
      <c r="S6570">
        <v>101.88</v>
      </c>
      <c r="T6570">
        <v>83.04</v>
      </c>
      <c r="U6570">
        <v>18.489999999999998</v>
      </c>
      <c r="V6570" t="str">
        <f>VLOOKUP(L6570,'[2]tabela de preços'!$A:$D,4,0)</f>
        <v>UNIPEGA</v>
      </c>
      <c r="W6570" t="str">
        <f>VLOOKUP(L6570,'[2]tabela de preços'!$A:$F,6,0)</f>
        <v xml:space="preserve">SPRAYS </v>
      </c>
      <c r="X6570" t="str">
        <f>VLOOKUP(L6570,'[2]tabela de preços'!$A:$G,7,0)</f>
        <v>AUTOMOTIVO</v>
      </c>
    </row>
    <row r="6571" spans="1:24" x14ac:dyDescent="0.3">
      <c r="A6571" t="s">
        <v>626</v>
      </c>
      <c r="B6571" t="s">
        <v>627</v>
      </c>
      <c r="C6571" t="s">
        <v>4958</v>
      </c>
      <c r="D6571" s="1">
        <v>46104</v>
      </c>
      <c r="E6571" t="s">
        <v>4959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630</v>
      </c>
      <c r="K6571" t="s">
        <v>631</v>
      </c>
      <c r="L6571">
        <v>23287</v>
      </c>
      <c r="M6571" t="s">
        <v>273</v>
      </c>
      <c r="O6571" t="s">
        <v>11</v>
      </c>
      <c r="P6571">
        <v>5102</v>
      </c>
      <c r="Q6571">
        <v>8</v>
      </c>
      <c r="R6571">
        <v>41.68</v>
      </c>
      <c r="S6571">
        <v>333.44</v>
      </c>
      <c r="T6571">
        <v>253.12</v>
      </c>
      <c r="U6571">
        <v>24.09</v>
      </c>
      <c r="V6571" t="str">
        <f>VLOOKUP(L6571,'[2]tabela de preços'!$A:$D,4,0)</f>
        <v>AUTO AMERICA</v>
      </c>
      <c r="W6571" t="str">
        <f>VLOOKUP(L6571,'[2]tabela de preços'!$A:$F,6,0)</f>
        <v>CERA  / LIMPEZA /  POLIMENTO VEICULAR</v>
      </c>
      <c r="X6571" t="str">
        <f>VLOOKUP(L6571,'[2]tabela de preços'!$A:$G,7,0)</f>
        <v>AUTOMOTIVO</v>
      </c>
    </row>
    <row r="6572" spans="1:24" x14ac:dyDescent="0.3">
      <c r="A6572" t="s">
        <v>626</v>
      </c>
      <c r="B6572" t="s">
        <v>627</v>
      </c>
      <c r="C6572" t="s">
        <v>4958</v>
      </c>
      <c r="D6572" s="1">
        <v>46104</v>
      </c>
      <c r="E6572" t="s">
        <v>4959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630</v>
      </c>
      <c r="K6572" t="s">
        <v>631</v>
      </c>
      <c r="L6572">
        <v>10404</v>
      </c>
      <c r="M6572" t="s">
        <v>130</v>
      </c>
      <c r="O6572" t="s">
        <v>11</v>
      </c>
      <c r="P6572">
        <v>5102</v>
      </c>
      <c r="Q6572">
        <v>2</v>
      </c>
      <c r="R6572">
        <v>18.12</v>
      </c>
      <c r="S6572">
        <v>36.24</v>
      </c>
      <c r="T6572">
        <v>27.5</v>
      </c>
      <c r="U6572">
        <v>24.12</v>
      </c>
      <c r="V6572" t="str">
        <f>VLOOKUP(L6572,'[2]tabela de preços'!$A:$D,4,0)</f>
        <v>MAXI RUBBER</v>
      </c>
      <c r="W6572" t="str">
        <f>VLOOKUP(L6572,'[2]tabela de preços'!$A:$F,6,0)</f>
        <v>VEDADORES / SELANTES</v>
      </c>
      <c r="X6572" t="str">
        <f>VLOOKUP(L6572,'[2]tabela de preços'!$A:$G,7,0)</f>
        <v>AUTOMOTIVO</v>
      </c>
    </row>
    <row r="6573" spans="1:24" x14ac:dyDescent="0.3">
      <c r="A6573" t="s">
        <v>626</v>
      </c>
      <c r="B6573" t="s">
        <v>627</v>
      </c>
      <c r="C6573" t="s">
        <v>4958</v>
      </c>
      <c r="D6573" s="1">
        <v>46104</v>
      </c>
      <c r="E6573" t="s">
        <v>4959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630</v>
      </c>
      <c r="K6573" t="s">
        <v>631</v>
      </c>
      <c r="L6573">
        <v>20399</v>
      </c>
      <c r="M6573" t="s">
        <v>465</v>
      </c>
      <c r="O6573" t="s">
        <v>11</v>
      </c>
      <c r="P6573">
        <v>5403</v>
      </c>
      <c r="Q6573">
        <v>6</v>
      </c>
      <c r="R6573">
        <v>35.26</v>
      </c>
      <c r="S6573">
        <v>211.56</v>
      </c>
      <c r="T6573">
        <v>160.68</v>
      </c>
      <c r="U6573">
        <v>24.05</v>
      </c>
      <c r="V6573" t="str">
        <f>VLOOKUP(L6573,'[2]tabela de preços'!$A:$D,4,0)</f>
        <v>SHERWIN WILLIAMS</v>
      </c>
      <c r="W6573" t="str">
        <f>VLOOKUP(L6573,'[2]tabela de preços'!$A:$F,6,0)</f>
        <v>VERNIZ AUTOMOTIVO</v>
      </c>
      <c r="X6573" t="str">
        <f>VLOOKUP(L6573,'[2]tabela de preços'!$A:$G,7,0)</f>
        <v>AUTOMOTIVO</v>
      </c>
    </row>
    <row r="6574" spans="1:24" x14ac:dyDescent="0.3">
      <c r="A6574" t="s">
        <v>626</v>
      </c>
      <c r="B6574" t="s">
        <v>627</v>
      </c>
      <c r="C6574" t="s">
        <v>4960</v>
      </c>
      <c r="D6574" s="1">
        <v>46104</v>
      </c>
      <c r="E6574" t="s">
        <v>4961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630</v>
      </c>
      <c r="K6574" t="s">
        <v>631</v>
      </c>
      <c r="L6574">
        <v>84105</v>
      </c>
      <c r="M6574" t="s">
        <v>668</v>
      </c>
      <c r="O6574" t="s">
        <v>11</v>
      </c>
      <c r="P6574">
        <v>5403</v>
      </c>
      <c r="Q6574">
        <v>6</v>
      </c>
      <c r="R6574">
        <v>27.77</v>
      </c>
      <c r="S6574">
        <v>166.62</v>
      </c>
      <c r="T6574">
        <v>126.48</v>
      </c>
      <c r="U6574">
        <v>24.09</v>
      </c>
      <c r="V6574" t="str">
        <f>VLOOKUP(L6574,'[2]tabela de preços'!$A:$D,4,0)</f>
        <v>BRASILUX</v>
      </c>
      <c r="W6574" t="str">
        <f>VLOOKUP(L6574,'[2]tabela de preços'!$A:$F,6,0)</f>
        <v>PRIMER AUTOMOTIVO</v>
      </c>
      <c r="X6574" t="str">
        <f>VLOOKUP(L6574,'[2]tabela de preços'!$A:$G,7,0)</f>
        <v>AUTOMOTIVO</v>
      </c>
    </row>
    <row r="6575" spans="1:24" x14ac:dyDescent="0.3">
      <c r="A6575" t="s">
        <v>626</v>
      </c>
      <c r="B6575" t="s">
        <v>627</v>
      </c>
      <c r="C6575" t="s">
        <v>4960</v>
      </c>
      <c r="D6575" s="1">
        <v>46104</v>
      </c>
      <c r="E6575" t="s">
        <v>4961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630</v>
      </c>
      <c r="K6575" t="s">
        <v>631</v>
      </c>
      <c r="L6575">
        <v>84108</v>
      </c>
      <c r="M6575" t="s">
        <v>144</v>
      </c>
      <c r="O6575" t="s">
        <v>11</v>
      </c>
      <c r="P6575">
        <v>5403</v>
      </c>
      <c r="Q6575">
        <v>6</v>
      </c>
      <c r="R6575">
        <v>27.29</v>
      </c>
      <c r="S6575">
        <v>163.74</v>
      </c>
      <c r="T6575">
        <v>124.26</v>
      </c>
      <c r="U6575">
        <v>24.11</v>
      </c>
      <c r="V6575" t="str">
        <f>VLOOKUP(L6575,'[2]tabela de preços'!$A:$D,4,0)</f>
        <v>BRASILUX</v>
      </c>
      <c r="W6575" t="str">
        <f>VLOOKUP(L6575,'[2]tabela de preços'!$A:$F,6,0)</f>
        <v>TINTAS LACA</v>
      </c>
      <c r="X6575" t="str">
        <f>VLOOKUP(L6575,'[2]tabela de preços'!$A:$G,7,0)</f>
        <v>AUTOMOTIVO</v>
      </c>
    </row>
    <row r="6576" spans="1:24" x14ac:dyDescent="0.3">
      <c r="A6576" t="s">
        <v>3088</v>
      </c>
      <c r="C6576" t="s">
        <v>4962</v>
      </c>
      <c r="D6576" s="1">
        <v>46104</v>
      </c>
      <c r="E6576" t="s">
        <v>4963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843</v>
      </c>
      <c r="K6576" t="s">
        <v>3091</v>
      </c>
      <c r="L6576">
        <v>84030</v>
      </c>
      <c r="M6576" t="s">
        <v>900</v>
      </c>
      <c r="O6576" t="s">
        <v>11</v>
      </c>
      <c r="P6576">
        <v>5102</v>
      </c>
      <c r="Q6576">
        <v>1</v>
      </c>
      <c r="R6576">
        <v>58.62</v>
      </c>
      <c r="S6576">
        <v>58.62</v>
      </c>
      <c r="T6576">
        <v>44.49</v>
      </c>
      <c r="U6576">
        <v>24.1</v>
      </c>
      <c r="V6576" t="str">
        <f>VLOOKUP(L6576,'[2]tabela de preços'!$A:$D,4,0)</f>
        <v>BRASILUX</v>
      </c>
      <c r="W6576" t="str">
        <f>VLOOKUP(L6576,'[2]tabela de preços'!$A:$F,6,0)</f>
        <v>AGUARRAS</v>
      </c>
      <c r="X6576" t="str">
        <f>VLOOKUP(L6576,'[2]tabela de preços'!$A:$G,7,0)</f>
        <v>IMOBILIÁRIO</v>
      </c>
    </row>
    <row r="6577" spans="1:24" x14ac:dyDescent="0.3">
      <c r="A6577" t="s">
        <v>3088</v>
      </c>
      <c r="C6577" t="s">
        <v>4962</v>
      </c>
      <c r="D6577" s="1">
        <v>46104</v>
      </c>
      <c r="E6577" t="s">
        <v>4963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843</v>
      </c>
      <c r="K6577" t="s">
        <v>3091</v>
      </c>
      <c r="L6577">
        <v>84957</v>
      </c>
      <c r="M6577" t="s">
        <v>4964</v>
      </c>
      <c r="O6577" t="s">
        <v>11</v>
      </c>
      <c r="P6577">
        <v>5403</v>
      </c>
      <c r="Q6577">
        <v>1</v>
      </c>
      <c r="R6577">
        <v>100.59</v>
      </c>
      <c r="S6577">
        <v>100.59</v>
      </c>
      <c r="T6577">
        <v>76.349999999999994</v>
      </c>
      <c r="U6577">
        <v>24.1</v>
      </c>
      <c r="V6577" t="str">
        <f>VLOOKUP(L6577,'[2]tabela de preços'!$A:$D,4,0)</f>
        <v>BRASILUX</v>
      </c>
      <c r="W6577" t="str">
        <f>VLOOKUP(L6577,'[2]tabela de preços'!$A:$F,6,0)</f>
        <v>ESMALTES</v>
      </c>
      <c r="X6577" t="str">
        <f>VLOOKUP(L6577,'[2]tabela de preços'!$A:$G,7,0)</f>
        <v>INDUSTRIAL</v>
      </c>
    </row>
    <row r="6578" spans="1:24" x14ac:dyDescent="0.3">
      <c r="A6578" t="s">
        <v>3088</v>
      </c>
      <c r="C6578" t="s">
        <v>4962</v>
      </c>
      <c r="D6578" s="1">
        <v>46104</v>
      </c>
      <c r="E6578" t="s">
        <v>4963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843</v>
      </c>
      <c r="K6578" t="s">
        <v>3091</v>
      </c>
      <c r="L6578">
        <v>84498</v>
      </c>
      <c r="M6578" t="s">
        <v>533</v>
      </c>
      <c r="O6578" t="s">
        <v>11</v>
      </c>
      <c r="P6578">
        <v>5403</v>
      </c>
      <c r="Q6578">
        <v>2</v>
      </c>
      <c r="R6578">
        <v>460.98</v>
      </c>
      <c r="S6578">
        <v>921.96</v>
      </c>
      <c r="T6578">
        <v>699.78</v>
      </c>
      <c r="U6578">
        <v>24.1</v>
      </c>
      <c r="V6578" t="str">
        <f>VLOOKUP(L6578,'[2]tabela de preços'!$A:$D,4,0)</f>
        <v>BRASILUX</v>
      </c>
      <c r="W6578" t="str">
        <f>VLOOKUP(L6578,'[2]tabela de preços'!$A:$F,6,0)</f>
        <v>ESMALTES</v>
      </c>
      <c r="X6578" t="str">
        <f>VLOOKUP(L6578,'[2]tabela de preços'!$A:$G,7,0)</f>
        <v>INDUSTRIAL</v>
      </c>
    </row>
    <row r="6579" spans="1:24" x14ac:dyDescent="0.3">
      <c r="A6579" t="s">
        <v>3088</v>
      </c>
      <c r="C6579" t="s">
        <v>4962</v>
      </c>
      <c r="D6579" s="1">
        <v>46104</v>
      </c>
      <c r="E6579" t="s">
        <v>4963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843</v>
      </c>
      <c r="K6579" t="s">
        <v>3091</v>
      </c>
      <c r="L6579">
        <v>24240</v>
      </c>
      <c r="M6579" t="s">
        <v>240</v>
      </c>
      <c r="O6579" t="s">
        <v>11</v>
      </c>
      <c r="P6579">
        <v>5102</v>
      </c>
      <c r="Q6579">
        <v>5</v>
      </c>
      <c r="R6579">
        <v>4.32</v>
      </c>
      <c r="S6579">
        <v>21.6</v>
      </c>
      <c r="T6579">
        <v>16.399999999999999</v>
      </c>
      <c r="U6579">
        <v>24.07</v>
      </c>
      <c r="V6579" t="str">
        <f>VLOOKUP(L6579,'[2]tabela de preços'!$A:$D,4,0)</f>
        <v>ADERE</v>
      </c>
      <c r="W6579" t="str">
        <f>VLOOKUP(L6579,'[2]tabela de preços'!$A:$F,6,0)</f>
        <v>FITA AUTOMOTIVA</v>
      </c>
      <c r="X6579" t="str">
        <f>VLOOKUP(L6579,'[2]tabela de preços'!$A:$G,7,0)</f>
        <v>AUTOMOTIVO</v>
      </c>
    </row>
    <row r="6580" spans="1:24" x14ac:dyDescent="0.3">
      <c r="A6580" t="s">
        <v>3088</v>
      </c>
      <c r="C6580" t="s">
        <v>4962</v>
      </c>
      <c r="D6580" s="1">
        <v>46104</v>
      </c>
      <c r="E6580" t="s">
        <v>4963</v>
      </c>
      <c r="F6580">
        <v>9</v>
      </c>
      <c r="G6580">
        <v>174</v>
      </c>
      <c r="H6580" t="str">
        <f>VLOOKUP(G6580,[1]OPERADORES!$A:$B,2,0)</f>
        <v>MIRIÃ LOBATO RODRIGUES</v>
      </c>
      <c r="I6580" t="s">
        <v>21</v>
      </c>
      <c r="J6580" t="s">
        <v>843</v>
      </c>
      <c r="K6580" t="s">
        <v>3091</v>
      </c>
      <c r="L6580">
        <v>83992</v>
      </c>
      <c r="M6580" t="s">
        <v>1038</v>
      </c>
      <c r="O6580" t="s">
        <v>11</v>
      </c>
      <c r="P6580">
        <v>5102</v>
      </c>
      <c r="Q6580">
        <v>5</v>
      </c>
      <c r="R6580">
        <v>2.4700000000000002</v>
      </c>
      <c r="S6580">
        <v>12.35</v>
      </c>
      <c r="T6580">
        <v>9.15</v>
      </c>
      <c r="U6580">
        <v>25.91</v>
      </c>
      <c r="V6580" t="str">
        <f>VLOOKUP(L6580,'[2]tabela de preços'!$A:$D,4,0)</f>
        <v>3M</v>
      </c>
      <c r="W6580" t="str">
        <f>VLOOKUP(L6580,'[2]tabela de preços'!$A:$F,6,0)</f>
        <v>LIXA FERRO</v>
      </c>
      <c r="X6580" t="str">
        <f>VLOOKUP(L6580,'[2]tabela de preços'!$A:$G,7,0)</f>
        <v>IMOBILIÁRIO</v>
      </c>
    </row>
    <row r="6581" spans="1:24" x14ac:dyDescent="0.3">
      <c r="A6581" t="s">
        <v>3088</v>
      </c>
      <c r="C6581" t="s">
        <v>4962</v>
      </c>
      <c r="D6581" s="1">
        <v>46104</v>
      </c>
      <c r="E6581" t="s">
        <v>4963</v>
      </c>
      <c r="F6581">
        <v>9</v>
      </c>
      <c r="G6581">
        <v>174</v>
      </c>
      <c r="H6581" t="str">
        <f>VLOOKUP(G6581,[1]OPERADORES!$A:$B,2,0)</f>
        <v>MIRIÃ LOBATO RODRIGUES</v>
      </c>
      <c r="I6581" t="s">
        <v>21</v>
      </c>
      <c r="J6581" t="s">
        <v>843</v>
      </c>
      <c r="K6581" t="s">
        <v>3091</v>
      </c>
      <c r="L6581">
        <v>84013</v>
      </c>
      <c r="M6581" t="s">
        <v>3098</v>
      </c>
      <c r="O6581" t="s">
        <v>11</v>
      </c>
      <c r="P6581">
        <v>5102</v>
      </c>
      <c r="Q6581">
        <v>3</v>
      </c>
      <c r="R6581">
        <v>2.95</v>
      </c>
      <c r="S6581">
        <v>8.85</v>
      </c>
      <c r="T6581">
        <v>6.57</v>
      </c>
      <c r="U6581">
        <v>25.76</v>
      </c>
      <c r="V6581" t="str">
        <f>VLOOKUP(L6581,'[2]tabela de preços'!$A:$D,4,0)</f>
        <v>3M</v>
      </c>
      <c r="W6581" t="str">
        <f>VLOOKUP(L6581,'[2]tabela de preços'!$A:$F,6,0)</f>
        <v>LIXA FERRO</v>
      </c>
      <c r="X6581" t="str">
        <f>VLOOKUP(L6581,'[2]tabela de preços'!$A:$G,7,0)</f>
        <v>IMOBILIÁRIO</v>
      </c>
    </row>
    <row r="6582" spans="1:24" x14ac:dyDescent="0.3">
      <c r="A6582" t="s">
        <v>3088</v>
      </c>
      <c r="C6582" t="s">
        <v>4962</v>
      </c>
      <c r="D6582" s="1">
        <v>46104</v>
      </c>
      <c r="E6582" t="s">
        <v>4963</v>
      </c>
      <c r="F6582">
        <v>9</v>
      </c>
      <c r="G6582">
        <v>174</v>
      </c>
      <c r="H6582" t="str">
        <f>VLOOKUP(G6582,[1]OPERADORES!$A:$B,2,0)</f>
        <v>MIRIÃ LOBATO RODRIGUES</v>
      </c>
      <c r="I6582" t="s">
        <v>21</v>
      </c>
      <c r="J6582" t="s">
        <v>843</v>
      </c>
      <c r="K6582" t="s">
        <v>3091</v>
      </c>
      <c r="L6582">
        <v>84560</v>
      </c>
      <c r="M6582" t="s">
        <v>118</v>
      </c>
      <c r="O6582" t="s">
        <v>11</v>
      </c>
      <c r="P6582">
        <v>5102</v>
      </c>
      <c r="Q6582">
        <v>1</v>
      </c>
      <c r="R6582">
        <v>54.19</v>
      </c>
      <c r="S6582">
        <v>54.19</v>
      </c>
      <c r="T6582">
        <v>41.13</v>
      </c>
      <c r="U6582">
        <v>24.1</v>
      </c>
      <c r="V6582" t="str">
        <f>VLOOKUP(L6582,'[2]tabela de preços'!$A:$D,4,0)</f>
        <v>BRASILUX</v>
      </c>
      <c r="W6582" t="str">
        <f>VLOOKUP(L6582,'[2]tabela de preços'!$A:$F,6,0)</f>
        <v>THINNER DE LIMPEZA</v>
      </c>
      <c r="X6582" t="str">
        <f>VLOOKUP(L6582,'[2]tabela de preços'!$A:$G,7,0)</f>
        <v>THINNER</v>
      </c>
    </row>
    <row r="6583" spans="1:24" x14ac:dyDescent="0.3">
      <c r="A6583" t="s">
        <v>3088</v>
      </c>
      <c r="C6583" t="s">
        <v>4962</v>
      </c>
      <c r="D6583" s="1">
        <v>46104</v>
      </c>
      <c r="E6583" t="s">
        <v>4963</v>
      </c>
      <c r="F6583">
        <v>9</v>
      </c>
      <c r="G6583">
        <v>174</v>
      </c>
      <c r="H6583" t="str">
        <f>VLOOKUP(G6583,[1]OPERADORES!$A:$B,2,0)</f>
        <v>MIRIÃ LOBATO RODRIGUES</v>
      </c>
      <c r="I6583" t="s">
        <v>21</v>
      </c>
      <c r="J6583" t="s">
        <v>843</v>
      </c>
      <c r="K6583" t="s">
        <v>3091</v>
      </c>
      <c r="L6583">
        <v>10117</v>
      </c>
      <c r="M6583" t="s">
        <v>1043</v>
      </c>
      <c r="O6583" t="s">
        <v>11</v>
      </c>
      <c r="P6583">
        <v>5102</v>
      </c>
      <c r="Q6583">
        <v>2</v>
      </c>
      <c r="R6583">
        <v>6.52</v>
      </c>
      <c r="S6583">
        <v>13.04</v>
      </c>
      <c r="T6583">
        <v>9.9</v>
      </c>
      <c r="U6583">
        <v>24.08</v>
      </c>
      <c r="V6583" t="str">
        <f>VLOOKUP(L6583,'[2]tabela de preços'!$A:$D,4,0)</f>
        <v>ATLAS</v>
      </c>
      <c r="W6583" t="str">
        <f>VLOOKUP(L6583,'[2]tabela de preços'!$A:$F,6,0)</f>
        <v>ROLOS / TRINCHAS / PINCÉIS / ESPÁTULAS</v>
      </c>
      <c r="X6583" t="str">
        <f>VLOOKUP(L6583,'[2]tabela de preços'!$A:$G,7,0)</f>
        <v>IMOBILIÁRIO</v>
      </c>
    </row>
    <row r="6584" spans="1:24" x14ac:dyDescent="0.3">
      <c r="A6584" t="s">
        <v>727</v>
      </c>
      <c r="C6584" t="s">
        <v>4965</v>
      </c>
      <c r="D6584" s="1">
        <v>46104</v>
      </c>
      <c r="E6584" t="s">
        <v>4966</v>
      </c>
      <c r="F6584">
        <v>9</v>
      </c>
      <c r="G6584">
        <v>231</v>
      </c>
      <c r="H6584" t="str">
        <f>VLOOKUP(G6584,[1]OPERADORES!$A:$B,2,0)</f>
        <v>EDIJANE</v>
      </c>
      <c r="I6584" t="s">
        <v>21</v>
      </c>
      <c r="J6584" t="s">
        <v>730</v>
      </c>
      <c r="K6584" t="s">
        <v>731</v>
      </c>
      <c r="L6584">
        <v>84814</v>
      </c>
      <c r="M6584" t="s">
        <v>950</v>
      </c>
      <c r="O6584" t="s">
        <v>11</v>
      </c>
      <c r="P6584">
        <v>5403</v>
      </c>
      <c r="Q6584">
        <v>4</v>
      </c>
      <c r="R6584">
        <v>118.93</v>
      </c>
      <c r="S6584">
        <v>475.72</v>
      </c>
      <c r="T6584">
        <v>361.08</v>
      </c>
      <c r="U6584">
        <v>24.1</v>
      </c>
      <c r="V6584" t="str">
        <f>VLOOKUP(L6584,'[2]tabela de preços'!$A:$D,4,0)</f>
        <v>BRASILUX</v>
      </c>
      <c r="W6584" t="str">
        <f>VLOOKUP(L6584,'[2]tabela de preços'!$A:$F,6,0)</f>
        <v>KIT BRASCORTEN</v>
      </c>
      <c r="X6584" t="str">
        <f>VLOOKUP(L6584,'[2]tabela de preços'!$A:$G,7,0)</f>
        <v>IMOBILIÁRIO</v>
      </c>
    </row>
    <row r="6585" spans="1:24" x14ac:dyDescent="0.3">
      <c r="A6585" t="s">
        <v>727</v>
      </c>
      <c r="C6585" t="s">
        <v>4965</v>
      </c>
      <c r="D6585" s="1">
        <v>46104</v>
      </c>
      <c r="E6585" t="s">
        <v>4966</v>
      </c>
      <c r="F6585">
        <v>9</v>
      </c>
      <c r="G6585">
        <v>231</v>
      </c>
      <c r="H6585" t="str">
        <f>VLOOKUP(G6585,[1]OPERADORES!$A:$B,2,0)</f>
        <v>EDIJANE</v>
      </c>
      <c r="I6585" t="s">
        <v>21</v>
      </c>
      <c r="J6585" t="s">
        <v>730</v>
      </c>
      <c r="K6585" t="s">
        <v>731</v>
      </c>
      <c r="L6585">
        <v>84560</v>
      </c>
      <c r="M6585" t="s">
        <v>118</v>
      </c>
      <c r="O6585" t="s">
        <v>11</v>
      </c>
      <c r="P6585">
        <v>5102</v>
      </c>
      <c r="Q6585">
        <v>50</v>
      </c>
      <c r="R6585">
        <v>54.19</v>
      </c>
      <c r="S6585" s="2">
        <v>2709.5</v>
      </c>
      <c r="T6585" s="2">
        <v>2056.5</v>
      </c>
      <c r="U6585">
        <v>24.1</v>
      </c>
      <c r="V6585" t="str">
        <f>VLOOKUP(L6585,'[2]tabela de preços'!$A:$D,4,0)</f>
        <v>BRASILUX</v>
      </c>
      <c r="W6585" t="str">
        <f>VLOOKUP(L6585,'[2]tabela de preços'!$A:$F,6,0)</f>
        <v>THINNER DE LIMPEZA</v>
      </c>
      <c r="X6585" t="str">
        <f>VLOOKUP(L6585,'[2]tabela de preços'!$A:$G,7,0)</f>
        <v>THINNER</v>
      </c>
    </row>
    <row r="6586" spans="1:24" x14ac:dyDescent="0.3">
      <c r="A6586" t="s">
        <v>727</v>
      </c>
      <c r="C6586" t="s">
        <v>4965</v>
      </c>
      <c r="D6586" s="1">
        <v>46104</v>
      </c>
      <c r="E6586" t="s">
        <v>4966</v>
      </c>
      <c r="F6586">
        <v>9</v>
      </c>
      <c r="G6586">
        <v>231</v>
      </c>
      <c r="H6586" t="str">
        <f>VLOOKUP(G6586,[1]OPERADORES!$A:$B,2,0)</f>
        <v>EDIJANE</v>
      </c>
      <c r="I6586" t="s">
        <v>21</v>
      </c>
      <c r="J6586" t="s">
        <v>730</v>
      </c>
      <c r="K6586" t="s">
        <v>731</v>
      </c>
      <c r="L6586">
        <v>84497</v>
      </c>
      <c r="M6586" t="s">
        <v>1159</v>
      </c>
      <c r="O6586" t="s">
        <v>11</v>
      </c>
      <c r="P6586">
        <v>5102</v>
      </c>
      <c r="Q6586">
        <v>60</v>
      </c>
      <c r="R6586">
        <v>11.26</v>
      </c>
      <c r="S6586">
        <v>675.6</v>
      </c>
      <c r="T6586">
        <v>513</v>
      </c>
      <c r="U6586">
        <v>24.07</v>
      </c>
      <c r="V6586" t="str">
        <f>VLOOKUP(L6586,'[2]tabela de preços'!$A:$D,4,0)</f>
        <v>BRASILUX</v>
      </c>
      <c r="W6586" t="str">
        <f>VLOOKUP(L6586,'[2]tabela de preços'!$A:$F,6,0)</f>
        <v>THINNER DE LIMPEZA</v>
      </c>
      <c r="X6586" t="str">
        <f>VLOOKUP(L6586,'[2]tabela de preços'!$A:$G,7,0)</f>
        <v>THINNER</v>
      </c>
    </row>
    <row r="6587" spans="1:24" x14ac:dyDescent="0.3">
      <c r="A6587" t="s">
        <v>868</v>
      </c>
      <c r="B6587" t="s">
        <v>869</v>
      </c>
      <c r="C6587" t="s">
        <v>4967</v>
      </c>
      <c r="D6587" s="1">
        <v>46104</v>
      </c>
      <c r="E6587" t="s">
        <v>4968</v>
      </c>
      <c r="F6587">
        <v>9</v>
      </c>
      <c r="G6587">
        <v>197</v>
      </c>
      <c r="H6587" t="str">
        <f>VLOOKUP(G6587,[1]OPERADORES!$A:$B,2,0)</f>
        <v xml:space="preserve">POLIANA LORRANE DE AMORIM </v>
      </c>
      <c r="I6587" t="s">
        <v>21</v>
      </c>
      <c r="J6587" t="s">
        <v>872</v>
      </c>
      <c r="K6587" t="s">
        <v>873</v>
      </c>
      <c r="L6587">
        <v>84767</v>
      </c>
      <c r="M6587" t="s">
        <v>732</v>
      </c>
      <c r="O6587" t="s">
        <v>11</v>
      </c>
      <c r="P6587">
        <v>5403</v>
      </c>
      <c r="Q6587">
        <v>6</v>
      </c>
      <c r="R6587">
        <v>153.99</v>
      </c>
      <c r="S6587">
        <v>923.94</v>
      </c>
      <c r="T6587">
        <v>701.28</v>
      </c>
      <c r="U6587">
        <v>24.1</v>
      </c>
      <c r="V6587" t="str">
        <f>VLOOKUP(L6587,'[2]tabela de preços'!$A:$D,4,0)</f>
        <v>BRASILUX</v>
      </c>
      <c r="W6587" t="str">
        <f>VLOOKUP(L6587,'[2]tabela de preços'!$A:$F,6,0)</f>
        <v>EPOXI</v>
      </c>
      <c r="X6587" t="str">
        <f>VLOOKUP(L6587,'[2]tabela de preços'!$A:$G,7,0)</f>
        <v>INDUSTRIAL</v>
      </c>
    </row>
    <row r="6588" spans="1:24" x14ac:dyDescent="0.3">
      <c r="A6588" t="s">
        <v>4809</v>
      </c>
      <c r="C6588" t="s">
        <v>4969</v>
      </c>
      <c r="D6588" s="1">
        <v>46104</v>
      </c>
      <c r="E6588" t="s">
        <v>4970</v>
      </c>
      <c r="F6588">
        <v>9</v>
      </c>
      <c r="G6588">
        <v>174</v>
      </c>
      <c r="H6588" t="str">
        <f>VLOOKUP(G6588,[1]OPERADORES!$A:$B,2,0)</f>
        <v>MIRIÃ LOBATO RODRIGUES</v>
      </c>
      <c r="I6588" t="s">
        <v>21</v>
      </c>
      <c r="J6588" t="s">
        <v>2090</v>
      </c>
      <c r="K6588" t="s">
        <v>4812</v>
      </c>
      <c r="L6588">
        <v>21437</v>
      </c>
      <c r="M6588" t="s">
        <v>1832</v>
      </c>
      <c r="O6588" t="s">
        <v>11</v>
      </c>
      <c r="P6588">
        <v>5102</v>
      </c>
      <c r="Q6588">
        <v>12</v>
      </c>
      <c r="R6588">
        <v>8.41</v>
      </c>
      <c r="S6588">
        <v>100.92</v>
      </c>
      <c r="T6588">
        <v>76.56</v>
      </c>
      <c r="U6588">
        <v>24.14</v>
      </c>
      <c r="V6588" t="str">
        <f>VLOOKUP(L6588,'[2]tabela de preços'!$A:$D,4,0)</f>
        <v>ROBERLO</v>
      </c>
      <c r="W6588" t="str">
        <f>VLOOKUP(L6588,'[2]tabela de preços'!$A:$F,6,0)</f>
        <v>PRIMER AUTOMOTIVO</v>
      </c>
      <c r="X6588" t="str">
        <f>VLOOKUP(L6588,'[2]tabela de preços'!$A:$G,7,0)</f>
        <v>AUTOMOTIVO</v>
      </c>
    </row>
    <row r="6589" spans="1:24" x14ac:dyDescent="0.3">
      <c r="A6589" t="s">
        <v>4809</v>
      </c>
      <c r="C6589" t="s">
        <v>4969</v>
      </c>
      <c r="D6589" s="1">
        <v>46104</v>
      </c>
      <c r="E6589" t="s">
        <v>4970</v>
      </c>
      <c r="F6589">
        <v>9</v>
      </c>
      <c r="G6589">
        <v>174</v>
      </c>
      <c r="H6589" t="str">
        <f>VLOOKUP(G6589,[1]OPERADORES!$A:$B,2,0)</f>
        <v>MIRIÃ LOBATO RODRIGUES</v>
      </c>
      <c r="I6589" t="s">
        <v>21</v>
      </c>
      <c r="J6589" t="s">
        <v>2090</v>
      </c>
      <c r="K6589" t="s">
        <v>4812</v>
      </c>
      <c r="L6589">
        <v>10242</v>
      </c>
      <c r="M6589" t="s">
        <v>82</v>
      </c>
      <c r="O6589" t="s">
        <v>11</v>
      </c>
      <c r="P6589">
        <v>5102</v>
      </c>
      <c r="Q6589">
        <v>50</v>
      </c>
      <c r="R6589">
        <v>2.79</v>
      </c>
      <c r="S6589">
        <v>139.5</v>
      </c>
      <c r="T6589">
        <v>112</v>
      </c>
      <c r="U6589">
        <v>19.71</v>
      </c>
      <c r="V6589" t="str">
        <f>VLOOKUP(L6589,'[2]tabela de preços'!$A:$D,4,0)</f>
        <v>NORTON</v>
      </c>
      <c r="W6589" t="str">
        <f>VLOOKUP(L6589,'[2]tabela de preços'!$A:$F,6,0)</f>
        <v xml:space="preserve">DISCOS / LIXAS / ABRASIVOS </v>
      </c>
      <c r="X6589" t="str">
        <f>VLOOKUP(L6589,'[2]tabela de preços'!$A:$G,7,0)</f>
        <v>AUTOMOTIVO</v>
      </c>
    </row>
    <row r="6590" spans="1:24" x14ac:dyDescent="0.3">
      <c r="A6590" t="s">
        <v>4809</v>
      </c>
      <c r="C6590" t="s">
        <v>4969</v>
      </c>
      <c r="D6590" s="1">
        <v>46104</v>
      </c>
      <c r="E6590" t="s">
        <v>4970</v>
      </c>
      <c r="F6590">
        <v>9</v>
      </c>
      <c r="G6590">
        <v>174</v>
      </c>
      <c r="H6590" t="str">
        <f>VLOOKUP(G6590,[1]OPERADORES!$A:$B,2,0)</f>
        <v>MIRIÃ LOBATO RODRIGUES</v>
      </c>
      <c r="I6590" t="s">
        <v>21</v>
      </c>
      <c r="J6590" t="s">
        <v>2090</v>
      </c>
      <c r="K6590" t="s">
        <v>4812</v>
      </c>
      <c r="L6590">
        <v>10243</v>
      </c>
      <c r="M6590" t="s">
        <v>83</v>
      </c>
      <c r="O6590" t="s">
        <v>11</v>
      </c>
      <c r="P6590">
        <v>5102</v>
      </c>
      <c r="Q6590">
        <v>50</v>
      </c>
      <c r="R6590">
        <v>2.79</v>
      </c>
      <c r="S6590">
        <v>139.5</v>
      </c>
      <c r="T6590">
        <v>96.5</v>
      </c>
      <c r="U6590">
        <v>30.82</v>
      </c>
      <c r="V6590" t="str">
        <f>VLOOKUP(L6590,'[2]tabela de preços'!$A:$D,4,0)</f>
        <v>NORTON</v>
      </c>
      <c r="W6590" t="str">
        <f>VLOOKUP(L6590,'[2]tabela de preços'!$A:$F,6,0)</f>
        <v xml:space="preserve">DISCOS / LIXAS / ABRASIVOS </v>
      </c>
      <c r="X6590" t="str">
        <f>VLOOKUP(L6590,'[2]tabela de preços'!$A:$G,7,0)</f>
        <v>AUTOMOTIVO</v>
      </c>
    </row>
    <row r="6591" spans="1:24" x14ac:dyDescent="0.3">
      <c r="A6591" t="s">
        <v>4809</v>
      </c>
      <c r="C6591" t="s">
        <v>4969</v>
      </c>
      <c r="D6591" s="1">
        <v>46104</v>
      </c>
      <c r="E6591" t="s">
        <v>4970</v>
      </c>
      <c r="F6591">
        <v>9</v>
      </c>
      <c r="G6591">
        <v>174</v>
      </c>
      <c r="H6591" t="str">
        <f>VLOOKUP(G6591,[1]OPERADORES!$A:$B,2,0)</f>
        <v>MIRIÃ LOBATO RODRIGUES</v>
      </c>
      <c r="I6591" t="s">
        <v>21</v>
      </c>
      <c r="J6591" t="s">
        <v>2090</v>
      </c>
      <c r="K6591" t="s">
        <v>4812</v>
      </c>
      <c r="L6591">
        <v>10244</v>
      </c>
      <c r="M6591" t="s">
        <v>84</v>
      </c>
      <c r="O6591" t="s">
        <v>11</v>
      </c>
      <c r="P6591">
        <v>5102</v>
      </c>
      <c r="Q6591">
        <v>50</v>
      </c>
      <c r="R6591">
        <v>2.79</v>
      </c>
      <c r="S6591">
        <v>139.5</v>
      </c>
      <c r="T6591">
        <v>96.5</v>
      </c>
      <c r="U6591">
        <v>30.82</v>
      </c>
      <c r="V6591" t="str">
        <f>VLOOKUP(L6591,'[2]tabela de preços'!$A:$D,4,0)</f>
        <v>NORTON</v>
      </c>
      <c r="W6591" t="str">
        <f>VLOOKUP(L6591,'[2]tabela de preços'!$A:$F,6,0)</f>
        <v xml:space="preserve">DISCOS / LIXAS / ABRASIVOS </v>
      </c>
      <c r="X6591" t="str">
        <f>VLOOKUP(L6591,'[2]tabela de preços'!$A:$G,7,0)</f>
        <v>AUTOMOTIVO</v>
      </c>
    </row>
    <row r="6592" spans="1:24" x14ac:dyDescent="0.3">
      <c r="A6592" t="s">
        <v>4809</v>
      </c>
      <c r="C6592" t="s">
        <v>4969</v>
      </c>
      <c r="D6592" s="1">
        <v>46104</v>
      </c>
      <c r="E6592" t="s">
        <v>4970</v>
      </c>
      <c r="F6592">
        <v>9</v>
      </c>
      <c r="G6592">
        <v>174</v>
      </c>
      <c r="H6592" t="str">
        <f>VLOOKUP(G6592,[1]OPERADORES!$A:$B,2,0)</f>
        <v>MIRIÃ LOBATO RODRIGUES</v>
      </c>
      <c r="I6592" t="s">
        <v>21</v>
      </c>
      <c r="J6592" t="s">
        <v>2090</v>
      </c>
      <c r="K6592" t="s">
        <v>4812</v>
      </c>
      <c r="L6592">
        <v>10245</v>
      </c>
      <c r="M6592" t="s">
        <v>195</v>
      </c>
      <c r="O6592" t="s">
        <v>11</v>
      </c>
      <c r="P6592">
        <v>5102</v>
      </c>
      <c r="Q6592">
        <v>50</v>
      </c>
      <c r="R6592">
        <v>2.79</v>
      </c>
      <c r="S6592">
        <v>139.5</v>
      </c>
      <c r="T6592">
        <v>96.5</v>
      </c>
      <c r="U6592">
        <v>30.82</v>
      </c>
      <c r="V6592" t="str">
        <f>VLOOKUP(L6592,'[2]tabela de preços'!$A:$D,4,0)</f>
        <v>NORTON</v>
      </c>
      <c r="W6592" t="str">
        <f>VLOOKUP(L6592,'[2]tabela de preços'!$A:$F,6,0)</f>
        <v xml:space="preserve">DISCOS / LIXAS / ABRASIVOS </v>
      </c>
      <c r="X6592" t="str">
        <f>VLOOKUP(L6592,'[2]tabela de preços'!$A:$G,7,0)</f>
        <v>AUTOMOTIVO</v>
      </c>
    </row>
    <row r="6593" spans="1:24" x14ac:dyDescent="0.3">
      <c r="A6593" t="s">
        <v>4809</v>
      </c>
      <c r="C6593" t="s">
        <v>4969</v>
      </c>
      <c r="D6593" s="1">
        <v>46104</v>
      </c>
      <c r="E6593" t="s">
        <v>4970</v>
      </c>
      <c r="F6593">
        <v>9</v>
      </c>
      <c r="G6593">
        <v>174</v>
      </c>
      <c r="H6593" t="str">
        <f>VLOOKUP(G6593,[1]OPERADORES!$A:$B,2,0)</f>
        <v>MIRIÃ LOBATO RODRIGUES</v>
      </c>
      <c r="I6593" t="s">
        <v>21</v>
      </c>
      <c r="J6593" t="s">
        <v>2090</v>
      </c>
      <c r="K6593" t="s">
        <v>4812</v>
      </c>
      <c r="L6593">
        <v>10246</v>
      </c>
      <c r="M6593" t="s">
        <v>206</v>
      </c>
      <c r="O6593" t="s">
        <v>11</v>
      </c>
      <c r="P6593">
        <v>5102</v>
      </c>
      <c r="Q6593">
        <v>50</v>
      </c>
      <c r="R6593">
        <v>2.79</v>
      </c>
      <c r="S6593">
        <v>139.5</v>
      </c>
      <c r="T6593">
        <v>96.5</v>
      </c>
      <c r="U6593">
        <v>30.82</v>
      </c>
      <c r="V6593" t="str">
        <f>VLOOKUP(L6593,'[2]tabela de preços'!$A:$D,4,0)</f>
        <v>NORTON</v>
      </c>
      <c r="W6593" t="str">
        <f>VLOOKUP(L6593,'[2]tabela de preços'!$A:$F,6,0)</f>
        <v xml:space="preserve">DISCOS / LIXAS / ABRASIVOS </v>
      </c>
      <c r="X6593" t="str">
        <f>VLOOKUP(L6593,'[2]tabela de preços'!$A:$G,7,0)</f>
        <v>AUTOMOTIVO</v>
      </c>
    </row>
    <row r="6594" spans="1:24" x14ac:dyDescent="0.3">
      <c r="A6594" t="s">
        <v>4809</v>
      </c>
      <c r="C6594" t="s">
        <v>4969</v>
      </c>
      <c r="D6594" s="1">
        <v>46104</v>
      </c>
      <c r="E6594" t="s">
        <v>4970</v>
      </c>
      <c r="F6594">
        <v>9</v>
      </c>
      <c r="G6594">
        <v>174</v>
      </c>
      <c r="H6594" t="str">
        <f>VLOOKUP(G6594,[1]OPERADORES!$A:$B,2,0)</f>
        <v>MIRIÃ LOBATO RODRIGUES</v>
      </c>
      <c r="I6594" t="s">
        <v>21</v>
      </c>
      <c r="J6594" t="s">
        <v>2090</v>
      </c>
      <c r="K6594" t="s">
        <v>4812</v>
      </c>
      <c r="L6594">
        <v>21078</v>
      </c>
      <c r="M6594" t="s">
        <v>141</v>
      </c>
      <c r="O6594" t="s">
        <v>11</v>
      </c>
      <c r="P6594">
        <v>5102</v>
      </c>
      <c r="Q6594">
        <v>12</v>
      </c>
      <c r="R6594">
        <v>23.49</v>
      </c>
      <c r="S6594">
        <v>281.88</v>
      </c>
      <c r="T6594">
        <v>223.92</v>
      </c>
      <c r="U6594">
        <v>20.56</v>
      </c>
      <c r="V6594" t="str">
        <f>VLOOKUP(L6594,'[2]tabela de preços'!$A:$D,4,0)</f>
        <v>SHERWIN WILLIAMS</v>
      </c>
      <c r="W6594" t="str">
        <f>VLOOKUP(L6594,'[2]tabela de preços'!$A:$F,6,0)</f>
        <v>MASSA POLIÉSTER</v>
      </c>
      <c r="X6594" t="str">
        <f>VLOOKUP(L6594,'[2]tabela de preços'!$A:$G,7,0)</f>
        <v>AUTOMOTIVO</v>
      </c>
    </row>
    <row r="6595" spans="1:24" x14ac:dyDescent="0.3">
      <c r="A6595" t="s">
        <v>4809</v>
      </c>
      <c r="C6595" t="s">
        <v>4969</v>
      </c>
      <c r="D6595" s="1">
        <v>46104</v>
      </c>
      <c r="E6595" t="s">
        <v>4970</v>
      </c>
      <c r="F6595">
        <v>9</v>
      </c>
      <c r="G6595">
        <v>174</v>
      </c>
      <c r="H6595" t="str">
        <f>VLOOKUP(G6595,[1]OPERADORES!$A:$B,2,0)</f>
        <v>MIRIÃ LOBATO RODRIGUES</v>
      </c>
      <c r="I6595" t="s">
        <v>21</v>
      </c>
      <c r="J6595" t="s">
        <v>2090</v>
      </c>
      <c r="K6595" t="s">
        <v>4812</v>
      </c>
      <c r="L6595">
        <v>87043</v>
      </c>
      <c r="M6595" t="s">
        <v>217</v>
      </c>
      <c r="O6595" t="s">
        <v>11</v>
      </c>
      <c r="P6595">
        <v>5102</v>
      </c>
      <c r="Q6595">
        <v>40</v>
      </c>
      <c r="R6595">
        <v>21.89</v>
      </c>
      <c r="S6595">
        <v>875.6</v>
      </c>
      <c r="T6595">
        <v>720.8</v>
      </c>
      <c r="U6595">
        <v>17.68</v>
      </c>
      <c r="V6595" t="str">
        <f>VLOOKUP(L6595,'[2]tabela de preços'!$A:$D,4,0)</f>
        <v>ROBERLO</v>
      </c>
      <c r="W6595" t="str">
        <f>VLOOKUP(L6595,'[2]tabela de preços'!$A:$F,6,0)</f>
        <v>MASSA POLIÉSTER</v>
      </c>
      <c r="X6595" t="str">
        <f>VLOOKUP(L6595,'[2]tabela de preços'!$A:$G,7,0)</f>
        <v>AUTOMOTIVO</v>
      </c>
    </row>
    <row r="6596" spans="1:24" x14ac:dyDescent="0.3">
      <c r="A6596" t="s">
        <v>4809</v>
      </c>
      <c r="C6596" t="s">
        <v>4969</v>
      </c>
      <c r="D6596" s="1">
        <v>46104</v>
      </c>
      <c r="E6596" t="s">
        <v>4970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21</v>
      </c>
      <c r="J6596" t="s">
        <v>2090</v>
      </c>
      <c r="K6596" t="s">
        <v>4812</v>
      </c>
      <c r="L6596">
        <v>21436</v>
      </c>
      <c r="M6596" t="s">
        <v>1833</v>
      </c>
      <c r="O6596" t="s">
        <v>11</v>
      </c>
      <c r="P6596">
        <v>5102</v>
      </c>
      <c r="Q6596">
        <v>12</v>
      </c>
      <c r="R6596">
        <v>34.659999999999997</v>
      </c>
      <c r="S6596">
        <v>415.92</v>
      </c>
      <c r="T6596">
        <v>315.72000000000003</v>
      </c>
      <c r="U6596">
        <v>24.09</v>
      </c>
      <c r="V6596" t="str">
        <f>VLOOKUP(L6596,'[2]tabela de preços'!$A:$D,4,0)</f>
        <v>ROBERLO</v>
      </c>
      <c r="W6596" t="str">
        <f>VLOOKUP(L6596,'[2]tabela de preços'!$A:$F,6,0)</f>
        <v>PRIMER AUTOMOTIVO</v>
      </c>
      <c r="X6596" t="str">
        <f>VLOOKUP(L6596,'[2]tabela de preços'!$A:$G,7,0)</f>
        <v>AUTOMOTIVO</v>
      </c>
    </row>
    <row r="6597" spans="1:24" x14ac:dyDescent="0.3">
      <c r="A6597" t="s">
        <v>4809</v>
      </c>
      <c r="C6597" t="s">
        <v>4971</v>
      </c>
      <c r="D6597" s="1">
        <v>46104</v>
      </c>
      <c r="E6597" t="s">
        <v>4972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21</v>
      </c>
      <c r="J6597" t="s">
        <v>2090</v>
      </c>
      <c r="K6597" t="s">
        <v>4812</v>
      </c>
      <c r="L6597">
        <v>84108</v>
      </c>
      <c r="M6597" t="s">
        <v>144</v>
      </c>
      <c r="O6597" t="s">
        <v>11</v>
      </c>
      <c r="P6597">
        <v>5403</v>
      </c>
      <c r="Q6597">
        <v>6</v>
      </c>
      <c r="R6597">
        <v>27.29</v>
      </c>
      <c r="S6597">
        <v>163.74</v>
      </c>
      <c r="T6597">
        <v>124.26</v>
      </c>
      <c r="U6597">
        <v>24.11</v>
      </c>
      <c r="V6597" t="str">
        <f>VLOOKUP(L6597,'[2]tabela de preços'!$A:$D,4,0)</f>
        <v>BRASILUX</v>
      </c>
      <c r="W6597" t="str">
        <f>VLOOKUP(L6597,'[2]tabela de preços'!$A:$F,6,0)</f>
        <v>TINTAS LACA</v>
      </c>
      <c r="X6597" t="str">
        <f>VLOOKUP(L6597,'[2]tabela de preços'!$A:$G,7,0)</f>
        <v>AUTOMOTIVO</v>
      </c>
    </row>
    <row r="6598" spans="1:24" x14ac:dyDescent="0.3">
      <c r="A6598" t="s">
        <v>4809</v>
      </c>
      <c r="C6598" t="s">
        <v>4971</v>
      </c>
      <c r="D6598" s="1">
        <v>46104</v>
      </c>
      <c r="E6598" t="s">
        <v>4972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21</v>
      </c>
      <c r="J6598" t="s">
        <v>2090</v>
      </c>
      <c r="K6598" t="s">
        <v>4812</v>
      </c>
      <c r="L6598">
        <v>10236</v>
      </c>
      <c r="M6598" t="s">
        <v>133</v>
      </c>
      <c r="O6598" t="s">
        <v>11</v>
      </c>
      <c r="P6598">
        <v>5102</v>
      </c>
      <c r="Q6598">
        <v>102</v>
      </c>
      <c r="R6598">
        <v>2.79</v>
      </c>
      <c r="S6598">
        <v>284.58</v>
      </c>
      <c r="T6598">
        <v>236.64</v>
      </c>
      <c r="U6598">
        <v>16.850000000000001</v>
      </c>
      <c r="V6598" t="str">
        <f>VLOOKUP(L6598,'[2]tabela de preços'!$A:$D,4,0)</f>
        <v>NORTON</v>
      </c>
      <c r="W6598" t="str">
        <f>VLOOKUP(L6598,'[2]tabela de preços'!$A:$F,6,0)</f>
        <v xml:space="preserve">DISCOS / LIXAS / ABRASIVOS </v>
      </c>
      <c r="X6598" t="str">
        <f>VLOOKUP(L6598,'[2]tabela de preços'!$A:$G,7,0)</f>
        <v>AUTOMOTIVO</v>
      </c>
    </row>
    <row r="6599" spans="1:24" x14ac:dyDescent="0.3">
      <c r="A6599" t="s">
        <v>4809</v>
      </c>
      <c r="C6599" t="s">
        <v>4971</v>
      </c>
      <c r="D6599" s="1">
        <v>46104</v>
      </c>
      <c r="E6599" t="s">
        <v>4972</v>
      </c>
      <c r="F6599">
        <v>9</v>
      </c>
      <c r="G6599">
        <v>174</v>
      </c>
      <c r="H6599" t="str">
        <f>VLOOKUP(G6599,[1]OPERADORES!$A:$B,2,0)</f>
        <v>MIRIÃ LOBATO RODRIGUES</v>
      </c>
      <c r="I6599" t="s">
        <v>21</v>
      </c>
      <c r="J6599" t="s">
        <v>2090</v>
      </c>
      <c r="K6599" t="s">
        <v>4812</v>
      </c>
      <c r="L6599">
        <v>10230</v>
      </c>
      <c r="M6599" t="s">
        <v>193</v>
      </c>
      <c r="O6599" t="s">
        <v>11</v>
      </c>
      <c r="P6599">
        <v>5102</v>
      </c>
      <c r="Q6599">
        <v>102</v>
      </c>
      <c r="R6599">
        <v>2.79</v>
      </c>
      <c r="S6599">
        <v>284.58</v>
      </c>
      <c r="T6599">
        <v>236.64</v>
      </c>
      <c r="U6599">
        <v>16.850000000000001</v>
      </c>
      <c r="V6599" t="str">
        <f>VLOOKUP(L6599,'[2]tabela de preços'!$A:$D,4,0)</f>
        <v>NORTON</v>
      </c>
      <c r="W6599" t="str">
        <f>VLOOKUP(L6599,'[2]tabela de preços'!$A:$F,6,0)</f>
        <v xml:space="preserve">DISCOS / LIXAS / ABRASIVOS </v>
      </c>
      <c r="X6599" t="str">
        <f>VLOOKUP(L6599,'[2]tabela de preços'!$A:$G,7,0)</f>
        <v>AUTOMOTIVO</v>
      </c>
    </row>
    <row r="6600" spans="1:24" x14ac:dyDescent="0.3">
      <c r="A6600" t="s">
        <v>4809</v>
      </c>
      <c r="C6600" t="s">
        <v>4971</v>
      </c>
      <c r="D6600" s="1">
        <v>46104</v>
      </c>
      <c r="E6600" t="s">
        <v>4972</v>
      </c>
      <c r="F6600">
        <v>9</v>
      </c>
      <c r="G6600">
        <v>174</v>
      </c>
      <c r="H6600" t="str">
        <f>VLOOKUP(G6600,[1]OPERADORES!$A:$B,2,0)</f>
        <v>MIRIÃ LOBATO RODRIGUES</v>
      </c>
      <c r="I6600" t="s">
        <v>21</v>
      </c>
      <c r="J6600" t="s">
        <v>2090</v>
      </c>
      <c r="K6600" t="s">
        <v>4812</v>
      </c>
      <c r="L6600">
        <v>21553</v>
      </c>
      <c r="M6600" t="s">
        <v>4973</v>
      </c>
      <c r="O6600" t="s">
        <v>11</v>
      </c>
      <c r="P6600">
        <v>5403</v>
      </c>
      <c r="Q6600">
        <v>3</v>
      </c>
      <c r="R6600">
        <v>53.44</v>
      </c>
      <c r="S6600">
        <v>160.32</v>
      </c>
      <c r="T6600">
        <v>114.3</v>
      </c>
      <c r="U6600">
        <v>28.71</v>
      </c>
      <c r="V6600" t="str">
        <f>VLOOKUP(L6600,'[2]tabela de preços'!$A:$D,4,0)</f>
        <v>SHERWIN WILLIAMS</v>
      </c>
      <c r="W6600" t="str">
        <f>VLOOKUP(L6600,'[2]tabela de preços'!$A:$F,6,0)</f>
        <v>TINTAS POLIÉSTER</v>
      </c>
      <c r="X6600" t="str">
        <f>VLOOKUP(L6600,'[2]tabela de preços'!$A:$G,7,0)</f>
        <v>AUTOMOTIVO</v>
      </c>
    </row>
    <row r="6601" spans="1:24" x14ac:dyDescent="0.3">
      <c r="A6601" t="s">
        <v>4809</v>
      </c>
      <c r="C6601" t="s">
        <v>4971</v>
      </c>
      <c r="D6601" s="1">
        <v>46104</v>
      </c>
      <c r="E6601" t="s">
        <v>4972</v>
      </c>
      <c r="F6601">
        <v>9</v>
      </c>
      <c r="G6601">
        <v>174</v>
      </c>
      <c r="H6601" t="str">
        <f>VLOOKUP(G6601,[1]OPERADORES!$A:$B,2,0)</f>
        <v>MIRIÃ LOBATO RODRIGUES</v>
      </c>
      <c r="I6601" t="s">
        <v>21</v>
      </c>
      <c r="J6601" t="s">
        <v>2090</v>
      </c>
      <c r="K6601" t="s">
        <v>4812</v>
      </c>
      <c r="L6601">
        <v>20321</v>
      </c>
      <c r="M6601" t="s">
        <v>639</v>
      </c>
      <c r="O6601" t="s">
        <v>11</v>
      </c>
      <c r="P6601">
        <v>5403</v>
      </c>
      <c r="Q6601">
        <v>3</v>
      </c>
      <c r="R6601">
        <v>34.6</v>
      </c>
      <c r="S6601">
        <v>103.8</v>
      </c>
      <c r="T6601">
        <v>74.010000000000005</v>
      </c>
      <c r="U6601">
        <v>28.7</v>
      </c>
      <c r="V6601" t="str">
        <f>VLOOKUP(L6601,'[2]tabela de preços'!$A:$D,4,0)</f>
        <v>SHERWIN WILLIAMS</v>
      </c>
      <c r="W6601" t="str">
        <f>VLOOKUP(L6601,'[2]tabela de preços'!$A:$F,6,0)</f>
        <v>TINTAS POLIÉSTER</v>
      </c>
      <c r="X6601" t="str">
        <f>VLOOKUP(L6601,'[2]tabela de preços'!$A:$G,7,0)</f>
        <v>AUTOMOTIVO</v>
      </c>
    </row>
    <row r="6602" spans="1:24" x14ac:dyDescent="0.3">
      <c r="A6602" t="s">
        <v>4809</v>
      </c>
      <c r="C6602" t="s">
        <v>4971</v>
      </c>
      <c r="D6602" s="1">
        <v>46104</v>
      </c>
      <c r="E6602" t="s">
        <v>4972</v>
      </c>
      <c r="F6602">
        <v>9</v>
      </c>
      <c r="G6602">
        <v>174</v>
      </c>
      <c r="H6602" t="str">
        <f>VLOOKUP(G6602,[1]OPERADORES!$A:$B,2,0)</f>
        <v>MIRIÃ LOBATO RODRIGUES</v>
      </c>
      <c r="I6602" t="s">
        <v>21</v>
      </c>
      <c r="J6602" t="s">
        <v>2090</v>
      </c>
      <c r="K6602" t="s">
        <v>4812</v>
      </c>
      <c r="L6602">
        <v>20936</v>
      </c>
      <c r="M6602" t="s">
        <v>151</v>
      </c>
      <c r="O6602" t="s">
        <v>11</v>
      </c>
      <c r="P6602">
        <v>5405</v>
      </c>
      <c r="Q6602">
        <v>2</v>
      </c>
      <c r="R6602">
        <v>32.340000000000003</v>
      </c>
      <c r="S6602">
        <v>64.680000000000007</v>
      </c>
      <c r="T6602">
        <v>46.12</v>
      </c>
      <c r="U6602">
        <v>28.7</v>
      </c>
      <c r="V6602" t="str">
        <f>VLOOKUP(L6602,'[2]tabela de preços'!$A:$D,4,0)</f>
        <v>SHERWIN WILLIAMS</v>
      </c>
      <c r="W6602" t="str">
        <f>VLOOKUP(L6602,'[2]tabela de preços'!$A:$F,6,0)</f>
        <v>TINTAS POLIÉSTER</v>
      </c>
      <c r="X6602" t="str">
        <f>VLOOKUP(L6602,'[2]tabela de preços'!$A:$G,7,0)</f>
        <v>AUTOMOTIVO</v>
      </c>
    </row>
    <row r="6603" spans="1:24" x14ac:dyDescent="0.3">
      <c r="A6603" t="s">
        <v>4809</v>
      </c>
      <c r="C6603" t="s">
        <v>4971</v>
      </c>
      <c r="D6603" s="1">
        <v>46104</v>
      </c>
      <c r="E6603" t="s">
        <v>4972</v>
      </c>
      <c r="F6603">
        <v>9</v>
      </c>
      <c r="G6603">
        <v>174</v>
      </c>
      <c r="H6603" t="str">
        <f>VLOOKUP(G6603,[1]OPERADORES!$A:$B,2,0)</f>
        <v>MIRIÃ LOBATO RODRIGUES</v>
      </c>
      <c r="I6603" t="s">
        <v>21</v>
      </c>
      <c r="J6603" t="s">
        <v>2090</v>
      </c>
      <c r="K6603" t="s">
        <v>4812</v>
      </c>
      <c r="L6603">
        <v>20472</v>
      </c>
      <c r="M6603" t="s">
        <v>709</v>
      </c>
      <c r="O6603" t="s">
        <v>11</v>
      </c>
      <c r="P6603">
        <v>5403</v>
      </c>
      <c r="Q6603">
        <v>2</v>
      </c>
      <c r="R6603">
        <v>35.99</v>
      </c>
      <c r="S6603">
        <v>71.98</v>
      </c>
      <c r="T6603">
        <v>51.32</v>
      </c>
      <c r="U6603">
        <v>28.7</v>
      </c>
      <c r="V6603" t="str">
        <f>VLOOKUP(L6603,'[2]tabela de preços'!$A:$D,4,0)</f>
        <v>SHERWIN WILLIAMS</v>
      </c>
      <c r="W6603" t="str">
        <f>VLOOKUP(L6603,'[2]tabela de preços'!$A:$F,6,0)</f>
        <v>TINTAS POLIÉSTER</v>
      </c>
      <c r="X6603" t="str">
        <f>VLOOKUP(L6603,'[2]tabela de preços'!$A:$G,7,0)</f>
        <v>AUTOMOTIVO</v>
      </c>
    </row>
    <row r="6604" spans="1:24" x14ac:dyDescent="0.3">
      <c r="A6604" t="s">
        <v>4809</v>
      </c>
      <c r="C6604" t="s">
        <v>4971</v>
      </c>
      <c r="D6604" s="1">
        <v>46104</v>
      </c>
      <c r="E6604" t="s">
        <v>4972</v>
      </c>
      <c r="F6604">
        <v>9</v>
      </c>
      <c r="G6604">
        <v>174</v>
      </c>
      <c r="H6604" t="str">
        <f>VLOOKUP(G6604,[1]OPERADORES!$A:$B,2,0)</f>
        <v>MIRIÃ LOBATO RODRIGUES</v>
      </c>
      <c r="I6604" t="s">
        <v>21</v>
      </c>
      <c r="J6604" t="s">
        <v>2090</v>
      </c>
      <c r="K6604" t="s">
        <v>4812</v>
      </c>
      <c r="L6604">
        <v>20354</v>
      </c>
      <c r="M6604" t="s">
        <v>1342</v>
      </c>
      <c r="O6604" t="s">
        <v>11</v>
      </c>
      <c r="P6604">
        <v>5403</v>
      </c>
      <c r="Q6604">
        <v>2</v>
      </c>
      <c r="R6604">
        <v>32.97</v>
      </c>
      <c r="S6604">
        <v>65.94</v>
      </c>
      <c r="T6604">
        <v>47.02</v>
      </c>
      <c r="U6604">
        <v>28.69</v>
      </c>
      <c r="V6604" t="str">
        <f>VLOOKUP(L6604,'[2]tabela de preços'!$A:$D,4,0)</f>
        <v>SHERWIN WILLIAMS</v>
      </c>
      <c r="W6604" t="str">
        <f>VLOOKUP(L6604,'[2]tabela de preços'!$A:$F,6,0)</f>
        <v>TINTAS POLIÉSTER</v>
      </c>
      <c r="X6604" t="str">
        <f>VLOOKUP(L6604,'[2]tabela de preços'!$A:$G,7,0)</f>
        <v>AUTOMOTIVO</v>
      </c>
    </row>
    <row r="6605" spans="1:24" x14ac:dyDescent="0.3">
      <c r="A6605" t="s">
        <v>4809</v>
      </c>
      <c r="C6605" t="s">
        <v>4971</v>
      </c>
      <c r="D6605" s="1">
        <v>46104</v>
      </c>
      <c r="E6605" t="s">
        <v>4972</v>
      </c>
      <c r="F6605">
        <v>9</v>
      </c>
      <c r="G6605">
        <v>174</v>
      </c>
      <c r="H6605" t="str">
        <f>VLOOKUP(G6605,[1]OPERADORES!$A:$B,2,0)</f>
        <v>MIRIÃ LOBATO RODRIGUES</v>
      </c>
      <c r="I6605" t="s">
        <v>21</v>
      </c>
      <c r="J6605" t="s">
        <v>2090</v>
      </c>
      <c r="K6605" t="s">
        <v>4812</v>
      </c>
      <c r="L6605">
        <v>21548</v>
      </c>
      <c r="M6605" t="s">
        <v>4639</v>
      </c>
      <c r="O6605" t="s">
        <v>11</v>
      </c>
      <c r="P6605">
        <v>5403</v>
      </c>
      <c r="Q6605">
        <v>4</v>
      </c>
      <c r="R6605">
        <v>63.95</v>
      </c>
      <c r="S6605">
        <v>255.8</v>
      </c>
      <c r="T6605">
        <v>182.4</v>
      </c>
      <c r="U6605">
        <v>28.69</v>
      </c>
      <c r="V6605" t="str">
        <f>VLOOKUP(L6605,'[2]tabela de preços'!$A:$D,4,0)</f>
        <v>SHERWIN WILLIAMS</v>
      </c>
      <c r="W6605" t="str">
        <f>VLOOKUP(L6605,'[2]tabela de preços'!$A:$F,6,0)</f>
        <v>TINTAS POLIÉSTER</v>
      </c>
      <c r="X6605" t="str">
        <f>VLOOKUP(L6605,'[2]tabela de preços'!$A:$G,7,0)</f>
        <v>AUTOMOTIVO</v>
      </c>
    </row>
    <row r="6606" spans="1:24" x14ac:dyDescent="0.3">
      <c r="A6606" t="s">
        <v>4809</v>
      </c>
      <c r="C6606" t="s">
        <v>4971</v>
      </c>
      <c r="D6606" s="1">
        <v>46104</v>
      </c>
      <c r="E6606" t="s">
        <v>4972</v>
      </c>
      <c r="F6606">
        <v>9</v>
      </c>
      <c r="G6606">
        <v>174</v>
      </c>
      <c r="H6606" t="str">
        <f>VLOOKUP(G6606,[1]OPERADORES!$A:$B,2,0)</f>
        <v>MIRIÃ LOBATO RODRIGUES</v>
      </c>
      <c r="I6606" t="s">
        <v>21</v>
      </c>
      <c r="J6606" t="s">
        <v>2090</v>
      </c>
      <c r="K6606" t="s">
        <v>4812</v>
      </c>
      <c r="L6606">
        <v>21215</v>
      </c>
      <c r="M6606" t="s">
        <v>2052</v>
      </c>
      <c r="O6606" t="s">
        <v>11</v>
      </c>
      <c r="P6606">
        <v>5403</v>
      </c>
      <c r="Q6606">
        <v>6</v>
      </c>
      <c r="R6606">
        <v>51.61</v>
      </c>
      <c r="S6606">
        <v>309.66000000000003</v>
      </c>
      <c r="T6606">
        <v>220.8</v>
      </c>
      <c r="U6606">
        <v>28.7</v>
      </c>
      <c r="V6606" t="str">
        <f>VLOOKUP(L6606,'[2]tabela de preços'!$A:$D,4,0)</f>
        <v>SHERWIN WILLIAMS</v>
      </c>
      <c r="W6606" t="str">
        <f>VLOOKUP(L6606,'[2]tabela de preços'!$A:$F,6,0)</f>
        <v>TINTAS POLIÉSTER</v>
      </c>
      <c r="X6606" t="str">
        <f>VLOOKUP(L6606,'[2]tabela de preços'!$A:$G,7,0)</f>
        <v>AUTOMOTIVO</v>
      </c>
    </row>
    <row r="6607" spans="1:24" x14ac:dyDescent="0.3">
      <c r="A6607" t="s">
        <v>4809</v>
      </c>
      <c r="C6607" t="s">
        <v>4971</v>
      </c>
      <c r="D6607" s="1">
        <v>46104</v>
      </c>
      <c r="E6607" t="s">
        <v>4972</v>
      </c>
      <c r="F6607">
        <v>9</v>
      </c>
      <c r="G6607">
        <v>174</v>
      </c>
      <c r="H6607" t="str">
        <f>VLOOKUP(G6607,[1]OPERADORES!$A:$B,2,0)</f>
        <v>MIRIÃ LOBATO RODRIGUES</v>
      </c>
      <c r="I6607" t="s">
        <v>21</v>
      </c>
      <c r="J6607" t="s">
        <v>2090</v>
      </c>
      <c r="K6607" t="s">
        <v>4812</v>
      </c>
      <c r="L6607">
        <v>16</v>
      </c>
      <c r="M6607" t="s">
        <v>122</v>
      </c>
      <c r="O6607" t="s">
        <v>11</v>
      </c>
      <c r="P6607">
        <v>5102</v>
      </c>
      <c r="Q6607">
        <v>50</v>
      </c>
      <c r="R6607">
        <v>2.9</v>
      </c>
      <c r="S6607">
        <v>145</v>
      </c>
      <c r="T6607">
        <v>110</v>
      </c>
      <c r="U6607">
        <v>24.14</v>
      </c>
      <c r="V6607" t="str">
        <f>VLOOKUP(L6607,'[2]tabela de preços'!$A:$D,4,0)</f>
        <v>3M</v>
      </c>
      <c r="W6607" t="str">
        <f>VLOOKUP(L6607,'[2]tabela de preços'!$A:$F,6,0)</f>
        <v>LIXA DÁGUA</v>
      </c>
      <c r="X6607" t="str">
        <f>VLOOKUP(L6607,'[2]tabela de preços'!$A:$G,7,0)</f>
        <v>AUTOMOTIVO</v>
      </c>
    </row>
    <row r="6608" spans="1:24" x14ac:dyDescent="0.3">
      <c r="A6608" t="s">
        <v>963</v>
      </c>
      <c r="B6608" t="s">
        <v>964</v>
      </c>
      <c r="C6608" t="s">
        <v>4974</v>
      </c>
      <c r="D6608" s="1">
        <v>46104</v>
      </c>
      <c r="E6608" t="s">
        <v>4975</v>
      </c>
      <c r="F6608">
        <v>9</v>
      </c>
      <c r="G6608">
        <v>197</v>
      </c>
      <c r="H6608" t="str">
        <f>VLOOKUP(G6608,[1]OPERADORES!$A:$B,2,0)</f>
        <v xml:space="preserve">POLIANA LORRANE DE AMORIM </v>
      </c>
      <c r="I6608" t="s">
        <v>244</v>
      </c>
      <c r="J6608" t="s">
        <v>967</v>
      </c>
      <c r="K6608" t="s">
        <v>968</v>
      </c>
      <c r="L6608">
        <v>13</v>
      </c>
      <c r="M6608" t="s">
        <v>152</v>
      </c>
      <c r="O6608" t="s">
        <v>11</v>
      </c>
      <c r="P6608">
        <v>6102</v>
      </c>
      <c r="Q6608">
        <v>100</v>
      </c>
      <c r="R6608">
        <v>5.69</v>
      </c>
      <c r="S6608">
        <v>569</v>
      </c>
      <c r="T6608">
        <v>416</v>
      </c>
      <c r="U6608">
        <v>26.89</v>
      </c>
      <c r="V6608" t="str">
        <f>VLOOKUP(L6608,'[2]tabela de preços'!$A:$D,4,0)</f>
        <v>3M</v>
      </c>
      <c r="W6608" t="str">
        <f>VLOOKUP(L6608,'[2]tabela de preços'!$A:$F,6,0)</f>
        <v>LIXA DÁGUA</v>
      </c>
      <c r="X6608" t="str">
        <f>VLOOKUP(L6608,'[2]tabela de preços'!$A:$G,7,0)</f>
        <v>AUTOMOTIVO</v>
      </c>
    </row>
    <row r="6609" spans="1:24" x14ac:dyDescent="0.3">
      <c r="A6609" t="s">
        <v>963</v>
      </c>
      <c r="B6609" t="s">
        <v>964</v>
      </c>
      <c r="C6609" t="s">
        <v>4974</v>
      </c>
      <c r="D6609" s="1">
        <v>46104</v>
      </c>
      <c r="E6609" t="s">
        <v>4975</v>
      </c>
      <c r="F6609">
        <v>9</v>
      </c>
      <c r="G6609">
        <v>197</v>
      </c>
      <c r="H6609" t="str">
        <f>VLOOKUP(G6609,[1]OPERADORES!$A:$B,2,0)</f>
        <v xml:space="preserve">POLIANA LORRANE DE AMORIM </v>
      </c>
      <c r="I6609" t="s">
        <v>244</v>
      </c>
      <c r="J6609" t="s">
        <v>967</v>
      </c>
      <c r="K6609" t="s">
        <v>968</v>
      </c>
      <c r="L6609">
        <v>15</v>
      </c>
      <c r="M6609" t="s">
        <v>205</v>
      </c>
      <c r="O6609" t="s">
        <v>11</v>
      </c>
      <c r="P6609">
        <v>6102</v>
      </c>
      <c r="Q6609">
        <v>50</v>
      </c>
      <c r="R6609">
        <v>5.69</v>
      </c>
      <c r="S6609">
        <v>284.5</v>
      </c>
      <c r="T6609">
        <v>208</v>
      </c>
      <c r="U6609">
        <v>26.89</v>
      </c>
      <c r="V6609" t="str">
        <f>VLOOKUP(L6609,'[2]tabela de preços'!$A:$D,4,0)</f>
        <v>3M</v>
      </c>
      <c r="W6609" t="str">
        <f>VLOOKUP(L6609,'[2]tabela de preços'!$A:$F,6,0)</f>
        <v>LIXA DÁGUA</v>
      </c>
      <c r="X6609" t="str">
        <f>VLOOKUP(L6609,'[2]tabela de preços'!$A:$G,7,0)</f>
        <v>AUTOMOTIVO</v>
      </c>
    </row>
    <row r="6610" spans="1:24" x14ac:dyDescent="0.3">
      <c r="A6610" t="s">
        <v>963</v>
      </c>
      <c r="B6610" t="s">
        <v>964</v>
      </c>
      <c r="C6610" t="s">
        <v>4974</v>
      </c>
      <c r="D6610" s="1">
        <v>46104</v>
      </c>
      <c r="E6610" t="s">
        <v>4975</v>
      </c>
      <c r="F6610">
        <v>9</v>
      </c>
      <c r="G6610">
        <v>197</v>
      </c>
      <c r="H6610" t="str">
        <f>VLOOKUP(G6610,[1]OPERADORES!$A:$B,2,0)</f>
        <v xml:space="preserve">POLIANA LORRANE DE AMORIM </v>
      </c>
      <c r="I6610" t="s">
        <v>244</v>
      </c>
      <c r="J6610" t="s">
        <v>967</v>
      </c>
      <c r="K6610" t="s">
        <v>968</v>
      </c>
      <c r="L6610">
        <v>16</v>
      </c>
      <c r="M6610" t="s">
        <v>122</v>
      </c>
      <c r="O6610" t="s">
        <v>11</v>
      </c>
      <c r="P6610">
        <v>6102</v>
      </c>
      <c r="Q6610">
        <v>50</v>
      </c>
      <c r="R6610">
        <v>2.9</v>
      </c>
      <c r="S6610">
        <v>145</v>
      </c>
      <c r="T6610">
        <v>110</v>
      </c>
      <c r="U6610">
        <v>24.14</v>
      </c>
      <c r="V6610" t="str">
        <f>VLOOKUP(L6610,'[2]tabela de preços'!$A:$D,4,0)</f>
        <v>3M</v>
      </c>
      <c r="W6610" t="str">
        <f>VLOOKUP(L6610,'[2]tabela de preços'!$A:$F,6,0)</f>
        <v>LIXA DÁGUA</v>
      </c>
      <c r="X6610" t="str">
        <f>VLOOKUP(L6610,'[2]tabela de preços'!$A:$G,7,0)</f>
        <v>AUTOMOTIVO</v>
      </c>
    </row>
    <row r="6611" spans="1:24" x14ac:dyDescent="0.3">
      <c r="A6611" t="s">
        <v>963</v>
      </c>
      <c r="B6611" t="s">
        <v>964</v>
      </c>
      <c r="C6611" t="s">
        <v>4974</v>
      </c>
      <c r="D6611" s="1">
        <v>46104</v>
      </c>
      <c r="E6611" t="s">
        <v>4975</v>
      </c>
      <c r="F6611">
        <v>9</v>
      </c>
      <c r="G6611">
        <v>197</v>
      </c>
      <c r="H6611" t="str">
        <f>VLOOKUP(G6611,[1]OPERADORES!$A:$B,2,0)</f>
        <v xml:space="preserve">POLIANA LORRANE DE AMORIM </v>
      </c>
      <c r="I6611" t="s">
        <v>244</v>
      </c>
      <c r="J6611" t="s">
        <v>967</v>
      </c>
      <c r="K6611" t="s">
        <v>968</v>
      </c>
      <c r="L6611">
        <v>10238</v>
      </c>
      <c r="M6611" t="s">
        <v>79</v>
      </c>
      <c r="O6611" t="s">
        <v>11</v>
      </c>
      <c r="P6611">
        <v>6102</v>
      </c>
      <c r="Q6611">
        <v>400</v>
      </c>
      <c r="R6611">
        <v>2.79</v>
      </c>
      <c r="S6611" s="2">
        <v>1116</v>
      </c>
      <c r="T6611">
        <v>896</v>
      </c>
      <c r="U6611">
        <v>19.71</v>
      </c>
      <c r="V6611" t="str">
        <f>VLOOKUP(L6611,'[2]tabela de preços'!$A:$D,4,0)</f>
        <v>NORTON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963</v>
      </c>
      <c r="B6612" t="s">
        <v>964</v>
      </c>
      <c r="C6612" t="s">
        <v>4974</v>
      </c>
      <c r="D6612" s="1">
        <v>46104</v>
      </c>
      <c r="E6612" t="s">
        <v>4975</v>
      </c>
      <c r="F6612">
        <v>9</v>
      </c>
      <c r="G6612">
        <v>197</v>
      </c>
      <c r="H6612" t="str">
        <f>VLOOKUP(G6612,[1]OPERADORES!$A:$B,2,0)</f>
        <v xml:space="preserve">POLIANA LORRANE DE AMORIM </v>
      </c>
      <c r="I6612" t="s">
        <v>244</v>
      </c>
      <c r="J6612" t="s">
        <v>967</v>
      </c>
      <c r="K6612" t="s">
        <v>968</v>
      </c>
      <c r="L6612">
        <v>10242</v>
      </c>
      <c r="M6612" t="s">
        <v>82</v>
      </c>
      <c r="O6612" t="s">
        <v>11</v>
      </c>
      <c r="P6612">
        <v>6102</v>
      </c>
      <c r="Q6612">
        <v>100</v>
      </c>
      <c r="R6612">
        <v>2.79</v>
      </c>
      <c r="S6612">
        <v>279</v>
      </c>
      <c r="T6612">
        <v>224</v>
      </c>
      <c r="U6612">
        <v>19.71</v>
      </c>
      <c r="V6612" t="str">
        <f>VLOOKUP(L6612,'[2]tabela de preços'!$A:$D,4,0)</f>
        <v>NORTON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963</v>
      </c>
      <c r="B6613" t="s">
        <v>964</v>
      </c>
      <c r="C6613" t="s">
        <v>4974</v>
      </c>
      <c r="D6613" s="1">
        <v>46104</v>
      </c>
      <c r="E6613" t="s">
        <v>4975</v>
      </c>
      <c r="F6613">
        <v>9</v>
      </c>
      <c r="G6613">
        <v>197</v>
      </c>
      <c r="H6613" t="str">
        <f>VLOOKUP(G6613,[1]OPERADORES!$A:$B,2,0)</f>
        <v xml:space="preserve">POLIANA LORRANE DE AMORIM </v>
      </c>
      <c r="I6613" t="s">
        <v>244</v>
      </c>
      <c r="J6613" t="s">
        <v>967</v>
      </c>
      <c r="K6613" t="s">
        <v>968</v>
      </c>
      <c r="L6613">
        <v>20817</v>
      </c>
      <c r="M6613" t="s">
        <v>153</v>
      </c>
      <c r="O6613" t="s">
        <v>11</v>
      </c>
      <c r="P6613">
        <v>6102</v>
      </c>
      <c r="Q6613">
        <v>24</v>
      </c>
      <c r="R6613">
        <v>24.53</v>
      </c>
      <c r="S6613">
        <v>588.72</v>
      </c>
      <c r="T6613">
        <v>446.88</v>
      </c>
      <c r="U6613">
        <v>24.09</v>
      </c>
      <c r="V6613" t="str">
        <f>VLOOKUP(L6613,'[2]tabela de preços'!$A:$D,4,0)</f>
        <v>AUTO AMERICA</v>
      </c>
      <c r="W6613" t="str">
        <f>VLOOKUP(L6613,'[2]tabela de preços'!$A:$F,6,0)</f>
        <v>MASSA DE POLIR</v>
      </c>
      <c r="X6613" t="str">
        <f>VLOOKUP(L6613,'[2]tabela de preços'!$A:$G,7,0)</f>
        <v>AUTOMOTIVO</v>
      </c>
    </row>
    <row r="6614" spans="1:24" x14ac:dyDescent="0.3">
      <c r="A6614" t="s">
        <v>963</v>
      </c>
      <c r="B6614" t="s">
        <v>964</v>
      </c>
      <c r="C6614" t="s">
        <v>4974</v>
      </c>
      <c r="D6614" s="1">
        <v>46104</v>
      </c>
      <c r="E6614" t="s">
        <v>4975</v>
      </c>
      <c r="F6614">
        <v>9</v>
      </c>
      <c r="G6614">
        <v>197</v>
      </c>
      <c r="H6614" t="str">
        <f>VLOOKUP(G6614,[1]OPERADORES!$A:$B,2,0)</f>
        <v xml:space="preserve">POLIANA LORRANE DE AMORIM </v>
      </c>
      <c r="I6614" t="s">
        <v>244</v>
      </c>
      <c r="J6614" t="s">
        <v>967</v>
      </c>
      <c r="K6614" t="s">
        <v>968</v>
      </c>
      <c r="L6614">
        <v>87043</v>
      </c>
      <c r="M6614" t="s">
        <v>217</v>
      </c>
      <c r="O6614" t="s">
        <v>11</v>
      </c>
      <c r="P6614">
        <v>6102</v>
      </c>
      <c r="Q6614">
        <v>80</v>
      </c>
      <c r="R6614">
        <v>21.89</v>
      </c>
      <c r="S6614" s="2">
        <v>1751.2</v>
      </c>
      <c r="T6614" s="2">
        <v>1441.6</v>
      </c>
      <c r="U6614">
        <v>17.68</v>
      </c>
      <c r="V6614" t="str">
        <f>VLOOKUP(L6614,'[2]tabela de preços'!$A:$D,4,0)</f>
        <v>ROBERLO</v>
      </c>
      <c r="W6614" t="str">
        <f>VLOOKUP(L6614,'[2]tabela de preços'!$A:$F,6,0)</f>
        <v>MASSA POLIÉSTER</v>
      </c>
      <c r="X6614" t="str">
        <f>VLOOKUP(L6614,'[2]tabela de preços'!$A:$G,7,0)</f>
        <v>AUTOMOTIVO</v>
      </c>
    </row>
    <row r="6615" spans="1:24" x14ac:dyDescent="0.3">
      <c r="A6615" t="s">
        <v>963</v>
      </c>
      <c r="B6615" t="s">
        <v>964</v>
      </c>
      <c r="C6615" t="s">
        <v>4974</v>
      </c>
      <c r="D6615" s="1">
        <v>46104</v>
      </c>
      <c r="E6615" t="s">
        <v>4975</v>
      </c>
      <c r="F6615">
        <v>9</v>
      </c>
      <c r="G6615">
        <v>197</v>
      </c>
      <c r="H6615" t="str">
        <f>VLOOKUP(G6615,[1]OPERADORES!$A:$B,2,0)</f>
        <v xml:space="preserve">POLIANA LORRANE DE AMORIM </v>
      </c>
      <c r="I6615" t="s">
        <v>244</v>
      </c>
      <c r="J6615" t="s">
        <v>967</v>
      </c>
      <c r="K6615" t="s">
        <v>968</v>
      </c>
      <c r="L6615">
        <v>21321</v>
      </c>
      <c r="M6615" t="s">
        <v>272</v>
      </c>
      <c r="O6615" t="s">
        <v>11</v>
      </c>
      <c r="P6615">
        <v>6102</v>
      </c>
      <c r="Q6615">
        <v>16</v>
      </c>
      <c r="R6615">
        <v>20.239999999999998</v>
      </c>
      <c r="S6615">
        <v>323.83999999999997</v>
      </c>
      <c r="T6615">
        <v>245.76</v>
      </c>
      <c r="U6615">
        <v>24.11</v>
      </c>
      <c r="V6615" t="str">
        <f>VLOOKUP(L6615,'[2]tabela de preços'!$A:$D,4,0)</f>
        <v>AUTO AMERICA</v>
      </c>
      <c r="W6615" t="str">
        <f>VLOOKUP(L6615,'[2]tabela de preços'!$A:$F,6,0)</f>
        <v>CERA  / LIMPEZA /  POLIMENTO VEICULAR</v>
      </c>
      <c r="X6615" t="str">
        <f>VLOOKUP(L6615,'[2]tabela de preços'!$A:$G,7,0)</f>
        <v>AUTOMOTIVO</v>
      </c>
    </row>
    <row r="6616" spans="1:24" x14ac:dyDescent="0.3">
      <c r="A6616" t="s">
        <v>4976</v>
      </c>
      <c r="C6616" t="s">
        <v>4977</v>
      </c>
      <c r="D6616" s="1">
        <v>46104</v>
      </c>
      <c r="E6616" t="s">
        <v>4978</v>
      </c>
      <c r="F6616">
        <v>9</v>
      </c>
      <c r="G6616">
        <v>236</v>
      </c>
      <c r="H6616" t="str">
        <f>VLOOKUP(G6616,[1]OPERADORES!$A:$B,2,0)</f>
        <v>DANIEL</v>
      </c>
      <c r="I6616" t="s">
        <v>21</v>
      </c>
      <c r="J6616" t="s">
        <v>750</v>
      </c>
      <c r="K6616" t="s">
        <v>4979</v>
      </c>
      <c r="L6616">
        <v>85616</v>
      </c>
      <c r="M6616" t="s">
        <v>471</v>
      </c>
      <c r="O6616" t="s">
        <v>11</v>
      </c>
      <c r="P6616">
        <v>5102</v>
      </c>
      <c r="Q6616">
        <v>990</v>
      </c>
      <c r="R6616">
        <v>2.66</v>
      </c>
      <c r="S6616" s="2">
        <v>2633.4</v>
      </c>
      <c r="T6616" s="2">
        <v>2821.5</v>
      </c>
      <c r="U6616">
        <v>-7.14</v>
      </c>
      <c r="V6616" t="str">
        <f>VLOOKUP(L6616,'[2]tabela de preços'!$A:$D,4,0)</f>
        <v>ADERE</v>
      </c>
      <c r="W6616" t="str">
        <f>VLOOKUP(L6616,'[2]tabela de preços'!$A:$F,6,0)</f>
        <v xml:space="preserve">FITA DE USO GERAL </v>
      </c>
      <c r="X6616" t="str">
        <f>VLOOKUP(L6616,'[2]tabela de preços'!$A:$G,7,0)</f>
        <v>IMOBILIÁRIO</v>
      </c>
    </row>
    <row r="6617" spans="1:24" x14ac:dyDescent="0.3">
      <c r="A6617" t="s">
        <v>1199</v>
      </c>
      <c r="C6617" t="s">
        <v>4980</v>
      </c>
      <c r="D6617" s="1">
        <v>46104</v>
      </c>
      <c r="E6617" t="s">
        <v>4981</v>
      </c>
      <c r="F6617">
        <v>9</v>
      </c>
      <c r="G6617">
        <v>174</v>
      </c>
      <c r="H6617" t="str">
        <f>VLOOKUP(G6617,[1]OPERADORES!$A:$B,2,0)</f>
        <v>MIRIÃ LOBATO RODRIGUES</v>
      </c>
      <c r="I6617" t="s">
        <v>21</v>
      </c>
      <c r="J6617" t="s">
        <v>1128</v>
      </c>
      <c r="K6617" t="s">
        <v>1202</v>
      </c>
      <c r="L6617">
        <v>10243</v>
      </c>
      <c r="M6617" t="s">
        <v>83</v>
      </c>
      <c r="O6617" t="s">
        <v>11</v>
      </c>
      <c r="P6617">
        <v>5102</v>
      </c>
      <c r="Q6617">
        <v>50</v>
      </c>
      <c r="R6617">
        <v>2.79</v>
      </c>
      <c r="S6617">
        <v>139.5</v>
      </c>
      <c r="T6617">
        <v>96.5</v>
      </c>
      <c r="U6617">
        <v>30.82</v>
      </c>
      <c r="V6617" t="str">
        <f>VLOOKUP(L6617,'[2]tabela de preços'!$A:$D,4,0)</f>
        <v>NORTON</v>
      </c>
      <c r="W6617" t="str">
        <f>VLOOKUP(L6617,'[2]tabela de preços'!$A:$F,6,0)</f>
        <v xml:space="preserve">DISCOS / LIXAS / ABRASIVOS </v>
      </c>
      <c r="X6617" t="str">
        <f>VLOOKUP(L6617,'[2]tabela de preços'!$A:$G,7,0)</f>
        <v>AUTOMOTIVO</v>
      </c>
    </row>
    <row r="6618" spans="1:24" x14ac:dyDescent="0.3">
      <c r="A6618" t="s">
        <v>1199</v>
      </c>
      <c r="C6618" t="s">
        <v>4980</v>
      </c>
      <c r="D6618" s="1">
        <v>46104</v>
      </c>
      <c r="E6618" t="s">
        <v>4981</v>
      </c>
      <c r="F6618">
        <v>9</v>
      </c>
      <c r="G6618">
        <v>174</v>
      </c>
      <c r="H6618" t="str">
        <f>VLOOKUP(G6618,[1]OPERADORES!$A:$B,2,0)</f>
        <v>MIRIÃ LOBATO RODRIGUES</v>
      </c>
      <c r="I6618" t="s">
        <v>21</v>
      </c>
      <c r="J6618" t="s">
        <v>1128</v>
      </c>
      <c r="K6618" t="s">
        <v>1202</v>
      </c>
      <c r="L6618">
        <v>10244</v>
      </c>
      <c r="M6618" t="s">
        <v>84</v>
      </c>
      <c r="O6618" t="s">
        <v>11</v>
      </c>
      <c r="P6618">
        <v>5102</v>
      </c>
      <c r="Q6618">
        <v>50</v>
      </c>
      <c r="R6618">
        <v>2.79</v>
      </c>
      <c r="S6618">
        <v>139.5</v>
      </c>
      <c r="T6618">
        <v>96.5</v>
      </c>
      <c r="U6618">
        <v>30.82</v>
      </c>
      <c r="V6618" t="str">
        <f>VLOOKUP(L6618,'[2]tabela de preços'!$A:$D,4,0)</f>
        <v>NORTON</v>
      </c>
      <c r="W6618" t="str">
        <f>VLOOKUP(L6618,'[2]tabela de preços'!$A:$F,6,0)</f>
        <v xml:space="preserve">DISCOS / LIXAS / ABRASIVOS </v>
      </c>
      <c r="X6618" t="str">
        <f>VLOOKUP(L6618,'[2]tabela de preços'!$A:$G,7,0)</f>
        <v>AUTOMOTIVO</v>
      </c>
    </row>
    <row r="6619" spans="1:24" x14ac:dyDescent="0.3">
      <c r="A6619" t="s">
        <v>1222</v>
      </c>
      <c r="C6619" t="s">
        <v>4982</v>
      </c>
      <c r="D6619" s="1">
        <v>46104</v>
      </c>
      <c r="E6619" t="s">
        <v>4983</v>
      </c>
      <c r="F6619">
        <v>9</v>
      </c>
      <c r="G6619">
        <v>174</v>
      </c>
      <c r="H6619" t="str">
        <f>VLOOKUP(G6619,[1]OPERADORES!$A:$B,2,0)</f>
        <v>MIRIÃ LOBATO RODRIGUES</v>
      </c>
      <c r="I6619" t="s">
        <v>21</v>
      </c>
      <c r="J6619" t="s">
        <v>1225</v>
      </c>
      <c r="K6619" t="s">
        <v>1226</v>
      </c>
      <c r="L6619">
        <v>23076</v>
      </c>
      <c r="M6619" t="s">
        <v>97</v>
      </c>
      <c r="O6619" t="s">
        <v>11</v>
      </c>
      <c r="P6619">
        <v>5405</v>
      </c>
      <c r="Q6619">
        <v>12</v>
      </c>
      <c r="R6619">
        <v>33.89</v>
      </c>
      <c r="S6619">
        <v>406.68</v>
      </c>
      <c r="T6619">
        <v>318.36</v>
      </c>
      <c r="U6619">
        <v>21.72</v>
      </c>
      <c r="V6619" t="str">
        <f>VLOOKUP(L6619,'[2]tabela de preços'!$A:$D,4,0)</f>
        <v>WANDA</v>
      </c>
      <c r="W6619" t="str">
        <f>VLOOKUP(L6619,'[2]tabela de preços'!$A:$F,6,0)</f>
        <v>PRIMER AUTOMOTIVO</v>
      </c>
      <c r="X6619" t="str">
        <f>VLOOKUP(L6619,'[2]tabela de preços'!$A:$G,7,0)</f>
        <v>AUTOMOTIVO</v>
      </c>
    </row>
    <row r="6620" spans="1:24" x14ac:dyDescent="0.3">
      <c r="A6620" t="s">
        <v>1222</v>
      </c>
      <c r="C6620" t="s">
        <v>4982</v>
      </c>
      <c r="D6620" s="1">
        <v>46104</v>
      </c>
      <c r="E6620" t="s">
        <v>4983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21</v>
      </c>
      <c r="J6620" t="s">
        <v>1225</v>
      </c>
      <c r="K6620" t="s">
        <v>1226</v>
      </c>
      <c r="L6620">
        <v>23690</v>
      </c>
      <c r="M6620" t="s">
        <v>98</v>
      </c>
      <c r="O6620" t="s">
        <v>11</v>
      </c>
      <c r="P6620">
        <v>5405</v>
      </c>
      <c r="Q6620">
        <v>6</v>
      </c>
      <c r="R6620">
        <v>39.89</v>
      </c>
      <c r="S6620">
        <v>239.34</v>
      </c>
      <c r="T6620">
        <v>189.66</v>
      </c>
      <c r="U6620">
        <v>20.76</v>
      </c>
      <c r="V6620" t="str">
        <f>VLOOKUP(L6620,'[2]tabela de preços'!$A:$D,4,0)</f>
        <v>WANDA</v>
      </c>
      <c r="W6620" t="str">
        <f>VLOOKUP(L6620,'[2]tabela de preços'!$A:$F,6,0)</f>
        <v>VERNIZ AUTOMOTIVO</v>
      </c>
      <c r="X6620" t="str">
        <f>VLOOKUP(L6620,'[2]tabela de preços'!$A:$G,7,0)</f>
        <v>AUTOMOTIVO</v>
      </c>
    </row>
    <row r="6621" spans="1:24" x14ac:dyDescent="0.3">
      <c r="A6621" t="s">
        <v>1389</v>
      </c>
      <c r="C6621" t="s">
        <v>4984</v>
      </c>
      <c r="D6621" s="1">
        <v>46104</v>
      </c>
      <c r="E6621" t="s">
        <v>4985</v>
      </c>
      <c r="F6621">
        <v>9</v>
      </c>
      <c r="G6621">
        <v>236</v>
      </c>
      <c r="H6621" t="str">
        <f>VLOOKUP(G6621,[1]OPERADORES!$A:$B,2,0)</f>
        <v>DANIEL</v>
      </c>
      <c r="I6621" t="s">
        <v>21</v>
      </c>
      <c r="J6621" t="s">
        <v>66</v>
      </c>
      <c r="K6621" t="s">
        <v>1392</v>
      </c>
      <c r="L6621">
        <v>84423</v>
      </c>
      <c r="M6621" t="s">
        <v>1198</v>
      </c>
      <c r="O6621" t="s">
        <v>11</v>
      </c>
      <c r="P6621">
        <v>5102</v>
      </c>
      <c r="Q6621">
        <v>2</v>
      </c>
      <c r="R6621">
        <v>17.82</v>
      </c>
      <c r="S6621">
        <v>35.64</v>
      </c>
      <c r="T6621">
        <v>27.04</v>
      </c>
      <c r="U6621">
        <v>24.13</v>
      </c>
      <c r="V6621" t="str">
        <f>VLOOKUP(L6621,'[2]tabela de preços'!$A:$D,4,0)</f>
        <v>ATLAS</v>
      </c>
      <c r="W6621" t="str">
        <f>VLOOKUP(L6621,'[2]tabela de preços'!$A:$F,6,0)</f>
        <v>ROLOS / TRINCHAS / PINCÉIS / ESPÁTULAS</v>
      </c>
      <c r="X6621" t="str">
        <f>VLOOKUP(L6621,'[2]tabela de preços'!$A:$G,7,0)</f>
        <v>IMOBILIÁRIO</v>
      </c>
    </row>
    <row r="6622" spans="1:24" x14ac:dyDescent="0.3">
      <c r="A6622" t="s">
        <v>1389</v>
      </c>
      <c r="C6622" t="s">
        <v>4984</v>
      </c>
      <c r="D6622" s="1">
        <v>46104</v>
      </c>
      <c r="E6622" t="s">
        <v>4985</v>
      </c>
      <c r="F6622">
        <v>9</v>
      </c>
      <c r="G6622">
        <v>236</v>
      </c>
      <c r="H6622" t="str">
        <f>VLOOKUP(G6622,[1]OPERADORES!$A:$B,2,0)</f>
        <v>DANIEL</v>
      </c>
      <c r="I6622" t="s">
        <v>21</v>
      </c>
      <c r="J6622" t="s">
        <v>66</v>
      </c>
      <c r="K6622" t="s">
        <v>1392</v>
      </c>
      <c r="L6622">
        <v>10114</v>
      </c>
      <c r="M6622" t="s">
        <v>571</v>
      </c>
      <c r="O6622" t="s">
        <v>11</v>
      </c>
      <c r="P6622">
        <v>5102</v>
      </c>
      <c r="Q6622">
        <v>2</v>
      </c>
      <c r="R6622">
        <v>3.95</v>
      </c>
      <c r="S6622">
        <v>7.9</v>
      </c>
      <c r="T6622">
        <v>6</v>
      </c>
      <c r="U6622">
        <v>24.05</v>
      </c>
      <c r="V6622" t="str">
        <f>VLOOKUP(L6622,'[2]tabela de preços'!$A:$D,4,0)</f>
        <v>ATLAS</v>
      </c>
      <c r="W6622" t="str">
        <f>VLOOKUP(L6622,'[2]tabela de preços'!$A:$F,6,0)</f>
        <v>ROLOS / TRINCHAS / PINCÉIS / ESPÁTULAS</v>
      </c>
      <c r="X6622" t="str">
        <f>VLOOKUP(L6622,'[2]tabela de preços'!$A:$G,7,0)</f>
        <v>IMOBILIÁRIO</v>
      </c>
    </row>
    <row r="6623" spans="1:24" x14ac:dyDescent="0.3">
      <c r="A6623" t="s">
        <v>2835</v>
      </c>
      <c r="C6623" t="s">
        <v>4986</v>
      </c>
      <c r="D6623" s="1">
        <v>46104</v>
      </c>
      <c r="E6623" t="s">
        <v>4987</v>
      </c>
      <c r="F6623">
        <v>9</v>
      </c>
      <c r="G6623">
        <v>231</v>
      </c>
      <c r="H6623" t="str">
        <f>VLOOKUP(G6623,[1]OPERADORES!$A:$B,2,0)</f>
        <v>EDIJANE</v>
      </c>
      <c r="I6623" t="s">
        <v>21</v>
      </c>
      <c r="J6623" t="s">
        <v>104</v>
      </c>
      <c r="K6623" t="s">
        <v>2838</v>
      </c>
      <c r="L6623">
        <v>85324</v>
      </c>
      <c r="M6623" t="s">
        <v>1846</v>
      </c>
      <c r="O6623" t="s">
        <v>11</v>
      </c>
      <c r="P6623">
        <v>5102</v>
      </c>
      <c r="Q6623">
        <v>1</v>
      </c>
      <c r="R6623">
        <v>514.22</v>
      </c>
      <c r="S6623">
        <v>514.22</v>
      </c>
      <c r="T6623">
        <v>366.65</v>
      </c>
      <c r="U6623">
        <v>28.7</v>
      </c>
      <c r="V6623" t="str">
        <f>VLOOKUP(L6623,'[2]tabela de preços'!$A:$D,4,0)</f>
        <v>BRASILUX</v>
      </c>
      <c r="W6623" t="str">
        <f>VLOOKUP(L6623,'[2]tabela de preços'!$A:$F,6,0)</f>
        <v>TINTA EM PÓ</v>
      </c>
      <c r="X6623" t="str">
        <f>VLOOKUP(L6623,'[2]tabela de preços'!$A:$G,7,0)</f>
        <v>INDUSTRIAL</v>
      </c>
    </row>
    <row r="6624" spans="1:24" x14ac:dyDescent="0.3">
      <c r="A6624" t="s">
        <v>1430</v>
      </c>
      <c r="C6624" t="s">
        <v>4988</v>
      </c>
      <c r="D6624" s="1">
        <v>46104</v>
      </c>
      <c r="E6624" t="s">
        <v>4989</v>
      </c>
      <c r="F6624">
        <v>9</v>
      </c>
      <c r="G6624">
        <v>197</v>
      </c>
      <c r="H6624" t="str">
        <f>VLOOKUP(G6624,[1]OPERADORES!$A:$B,2,0)</f>
        <v xml:space="preserve">POLIANA LORRANE DE AMORIM </v>
      </c>
      <c r="I6624" t="s">
        <v>21</v>
      </c>
      <c r="J6624" t="s">
        <v>363</v>
      </c>
      <c r="K6624" t="s">
        <v>1433</v>
      </c>
      <c r="L6624">
        <v>10298</v>
      </c>
      <c r="M6624" t="s">
        <v>85</v>
      </c>
      <c r="O6624" t="s">
        <v>11</v>
      </c>
      <c r="P6624">
        <v>5102</v>
      </c>
      <c r="Q6624">
        <v>1</v>
      </c>
      <c r="R6624">
        <v>56.9</v>
      </c>
      <c r="S6624">
        <v>56.9</v>
      </c>
      <c r="T6624">
        <v>47.38</v>
      </c>
      <c r="U6624">
        <v>16.73</v>
      </c>
      <c r="V6624" t="str">
        <f>VLOOKUP(L6624,'[2]tabela de preços'!$A:$D,4,0)</f>
        <v>ANJO</v>
      </c>
      <c r="W6624" t="str">
        <f>VLOOKUP(L6624,'[2]tabela de preços'!$A:$F,6,0)</f>
        <v>THINNER DE LIMPEZA</v>
      </c>
      <c r="X6624" t="str">
        <f>VLOOKUP(L6624,'[2]tabela de preços'!$A:$G,7,0)</f>
        <v>THINNER</v>
      </c>
    </row>
    <row r="6625" spans="1:24" x14ac:dyDescent="0.3">
      <c r="A6625" t="s">
        <v>1430</v>
      </c>
      <c r="C6625" t="s">
        <v>4988</v>
      </c>
      <c r="D6625" s="1">
        <v>46104</v>
      </c>
      <c r="E6625" t="s">
        <v>4989</v>
      </c>
      <c r="F6625">
        <v>9</v>
      </c>
      <c r="G6625">
        <v>197</v>
      </c>
      <c r="H6625" t="str">
        <f>VLOOKUP(G6625,[1]OPERADORES!$A:$B,2,0)</f>
        <v xml:space="preserve">POLIANA LORRANE DE AMORIM </v>
      </c>
      <c r="I6625" t="s">
        <v>21</v>
      </c>
      <c r="J6625" t="s">
        <v>363</v>
      </c>
      <c r="K6625" t="s">
        <v>1433</v>
      </c>
      <c r="L6625">
        <v>85318</v>
      </c>
      <c r="M6625" t="s">
        <v>258</v>
      </c>
      <c r="O6625" t="s">
        <v>11</v>
      </c>
      <c r="P6625">
        <v>5102</v>
      </c>
      <c r="Q6625">
        <v>1</v>
      </c>
      <c r="R6625">
        <v>819</v>
      </c>
      <c r="S6625">
        <v>819</v>
      </c>
      <c r="T6625">
        <v>583.96</v>
      </c>
      <c r="U6625">
        <v>28.7</v>
      </c>
      <c r="V6625" t="str">
        <f>VLOOKUP(L6625,'[2]tabela de preços'!$A:$D,4,0)</f>
        <v>BRASILUX</v>
      </c>
      <c r="W6625" t="str">
        <f>VLOOKUP(L6625,'[2]tabela de preços'!$A:$F,6,0)</f>
        <v>TINTA EM PÓ</v>
      </c>
      <c r="X6625" t="str">
        <f>VLOOKUP(L6625,'[2]tabela de preços'!$A:$G,7,0)</f>
        <v>INDUSTRIAL</v>
      </c>
    </row>
    <row r="6626" spans="1:24" x14ac:dyDescent="0.3">
      <c r="A6626" t="s">
        <v>1468</v>
      </c>
      <c r="C6626" t="s">
        <v>4990</v>
      </c>
      <c r="D6626" s="1">
        <v>46104</v>
      </c>
      <c r="E6626" t="s">
        <v>4991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21</v>
      </c>
      <c r="J6626" t="s">
        <v>494</v>
      </c>
      <c r="K6626" t="s">
        <v>1471</v>
      </c>
      <c r="L6626">
        <v>10236</v>
      </c>
      <c r="M6626" t="s">
        <v>133</v>
      </c>
      <c r="O6626" t="s">
        <v>11</v>
      </c>
      <c r="P6626">
        <v>5102</v>
      </c>
      <c r="Q6626">
        <v>204</v>
      </c>
      <c r="R6626">
        <v>2.79</v>
      </c>
      <c r="S6626">
        <v>569.16</v>
      </c>
      <c r="T6626">
        <v>473.28</v>
      </c>
      <c r="U6626">
        <v>16.850000000000001</v>
      </c>
      <c r="V6626" t="str">
        <f>VLOOKUP(L6626,'[2]tabela de preços'!$A:$D,4,0)</f>
        <v>NORTON</v>
      </c>
      <c r="W6626" t="str">
        <f>VLOOKUP(L6626,'[2]tabela de preços'!$A:$F,6,0)</f>
        <v xml:space="preserve">DISCOS / LIXAS / ABRASIVOS </v>
      </c>
      <c r="X6626" t="str">
        <f>VLOOKUP(L6626,'[2]tabela de preços'!$A:$G,7,0)</f>
        <v>AUTOMOTIVO</v>
      </c>
    </row>
    <row r="6627" spans="1:24" x14ac:dyDescent="0.3">
      <c r="A6627" t="s">
        <v>1468</v>
      </c>
      <c r="C6627" t="s">
        <v>4990</v>
      </c>
      <c r="D6627" s="1">
        <v>46104</v>
      </c>
      <c r="E6627" t="s">
        <v>4991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21</v>
      </c>
      <c r="J6627" t="s">
        <v>494</v>
      </c>
      <c r="K6627" t="s">
        <v>1471</v>
      </c>
      <c r="L6627">
        <v>10298</v>
      </c>
      <c r="M6627" t="s">
        <v>85</v>
      </c>
      <c r="O6627" t="s">
        <v>11</v>
      </c>
      <c r="P6627">
        <v>5102</v>
      </c>
      <c r="Q6627">
        <v>16</v>
      </c>
      <c r="R6627">
        <v>62.42</v>
      </c>
      <c r="S6627">
        <v>998.72</v>
      </c>
      <c r="T6627">
        <v>758.08</v>
      </c>
      <c r="U6627">
        <v>24.09</v>
      </c>
      <c r="V6627" t="str">
        <f>VLOOKUP(L6627,'[2]tabela de preços'!$A:$D,4,0)</f>
        <v>ANJO</v>
      </c>
      <c r="W6627" t="str">
        <f>VLOOKUP(L6627,'[2]tabela de preços'!$A:$F,6,0)</f>
        <v>THINNER DE LIMPEZA</v>
      </c>
      <c r="X6627" t="str">
        <f>VLOOKUP(L6627,'[2]tabela de preços'!$A:$G,7,0)</f>
        <v>THINNER</v>
      </c>
    </row>
    <row r="6628" spans="1:24" x14ac:dyDescent="0.3">
      <c r="A6628" t="s">
        <v>1468</v>
      </c>
      <c r="C6628" t="s">
        <v>4990</v>
      </c>
      <c r="D6628" s="1">
        <v>46104</v>
      </c>
      <c r="E6628" t="s">
        <v>4991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21</v>
      </c>
      <c r="J6628" t="s">
        <v>494</v>
      </c>
      <c r="K6628" t="s">
        <v>1471</v>
      </c>
      <c r="L6628">
        <v>10297</v>
      </c>
      <c r="M6628" t="s">
        <v>41</v>
      </c>
      <c r="O6628" t="s">
        <v>11</v>
      </c>
      <c r="P6628">
        <v>5102</v>
      </c>
      <c r="Q6628">
        <v>60</v>
      </c>
      <c r="R6628">
        <v>12.08</v>
      </c>
      <c r="S6628">
        <v>724.8</v>
      </c>
      <c r="T6628">
        <v>550.20000000000005</v>
      </c>
      <c r="U6628">
        <v>24.09</v>
      </c>
      <c r="V6628" t="str">
        <f>VLOOKUP(L6628,'[2]tabela de preços'!$A:$D,4,0)</f>
        <v>ANJO</v>
      </c>
      <c r="W6628" t="str">
        <f>VLOOKUP(L6628,'[2]tabela de preços'!$A:$F,6,0)</f>
        <v>THINNER DE LIMPEZA</v>
      </c>
      <c r="X6628" t="str">
        <f>VLOOKUP(L6628,'[2]tabela de preços'!$A:$G,7,0)</f>
        <v>THINNER</v>
      </c>
    </row>
    <row r="6629" spans="1:24" x14ac:dyDescent="0.3">
      <c r="A6629" t="s">
        <v>4676</v>
      </c>
      <c r="C6629" t="s">
        <v>4992</v>
      </c>
      <c r="D6629" s="1">
        <v>46104</v>
      </c>
      <c r="E6629" t="s">
        <v>4993</v>
      </c>
      <c r="F6629">
        <v>9</v>
      </c>
      <c r="G6629">
        <v>236</v>
      </c>
      <c r="H6629" t="str">
        <f>VLOOKUP(G6629,[1]OPERADORES!$A:$B,2,0)</f>
        <v>DANIEL</v>
      </c>
      <c r="I6629" t="s">
        <v>21</v>
      </c>
      <c r="J6629" t="s">
        <v>372</v>
      </c>
      <c r="K6629" t="s">
        <v>4679</v>
      </c>
      <c r="L6629">
        <v>84025</v>
      </c>
      <c r="M6629" t="s">
        <v>1520</v>
      </c>
      <c r="O6629" t="s">
        <v>11</v>
      </c>
      <c r="P6629">
        <v>5102</v>
      </c>
      <c r="Q6629">
        <v>2</v>
      </c>
      <c r="R6629">
        <v>80.42</v>
      </c>
      <c r="S6629">
        <v>160.84</v>
      </c>
      <c r="T6629">
        <v>122.08</v>
      </c>
      <c r="U6629">
        <v>24.1</v>
      </c>
      <c r="V6629" t="str">
        <f>VLOOKUP(L6629,'[2]tabela de preços'!$A:$D,4,0)</f>
        <v>BRASILUX</v>
      </c>
      <c r="W6629" t="str">
        <f>VLOOKUP(L6629,'[2]tabela de preços'!$A:$F,6,0)</f>
        <v>EPOXI</v>
      </c>
      <c r="X6629" t="str">
        <f>VLOOKUP(L6629,'[2]tabela de preços'!$A:$G,7,0)</f>
        <v>INDUSTRIAL</v>
      </c>
    </row>
    <row r="6630" spans="1:24" x14ac:dyDescent="0.3">
      <c r="A6630" t="s">
        <v>4676</v>
      </c>
      <c r="C6630" t="s">
        <v>4992</v>
      </c>
      <c r="D6630" s="1">
        <v>46104</v>
      </c>
      <c r="E6630" t="s">
        <v>4993</v>
      </c>
      <c r="F6630">
        <v>9</v>
      </c>
      <c r="G6630">
        <v>236</v>
      </c>
      <c r="H6630" t="str">
        <f>VLOOKUP(G6630,[1]OPERADORES!$A:$B,2,0)</f>
        <v>DANIEL</v>
      </c>
      <c r="I6630" t="s">
        <v>21</v>
      </c>
      <c r="J6630" t="s">
        <v>372</v>
      </c>
      <c r="K6630" t="s">
        <v>4679</v>
      </c>
      <c r="L6630">
        <v>84110</v>
      </c>
      <c r="M6630" t="s">
        <v>2416</v>
      </c>
      <c r="O6630" t="s">
        <v>11</v>
      </c>
      <c r="P6630">
        <v>5403</v>
      </c>
      <c r="Q6630">
        <v>6</v>
      </c>
      <c r="R6630">
        <v>153.99</v>
      </c>
      <c r="S6630">
        <v>923.94</v>
      </c>
      <c r="T6630">
        <v>701.28</v>
      </c>
      <c r="U6630">
        <v>24.1</v>
      </c>
      <c r="V6630" t="str">
        <f>VLOOKUP(L6630,'[2]tabela de preços'!$A:$D,4,0)</f>
        <v>BRASILUX</v>
      </c>
      <c r="W6630" t="str">
        <f>VLOOKUP(L6630,'[2]tabela de preços'!$A:$F,6,0)</f>
        <v>EPOXI</v>
      </c>
      <c r="X6630" t="str">
        <f>VLOOKUP(L6630,'[2]tabela de preços'!$A:$G,7,0)</f>
        <v>INDUSTRIAL</v>
      </c>
    </row>
    <row r="6631" spans="1:24" x14ac:dyDescent="0.3">
      <c r="A6631" t="s">
        <v>4676</v>
      </c>
      <c r="C6631" t="s">
        <v>4992</v>
      </c>
      <c r="D6631" s="1">
        <v>46104</v>
      </c>
      <c r="E6631" t="s">
        <v>4993</v>
      </c>
      <c r="F6631">
        <v>9</v>
      </c>
      <c r="G6631">
        <v>236</v>
      </c>
      <c r="H6631" t="str">
        <f>VLOOKUP(G6631,[1]OPERADORES!$A:$B,2,0)</f>
        <v>DANIEL</v>
      </c>
      <c r="I6631" t="s">
        <v>21</v>
      </c>
      <c r="J6631" t="s">
        <v>372</v>
      </c>
      <c r="K6631" t="s">
        <v>4679</v>
      </c>
      <c r="L6631">
        <v>84785</v>
      </c>
      <c r="M6631" t="s">
        <v>944</v>
      </c>
      <c r="O6631" t="s">
        <v>11</v>
      </c>
      <c r="P6631">
        <v>5403</v>
      </c>
      <c r="Q6631">
        <v>2</v>
      </c>
      <c r="R6631">
        <v>172.23</v>
      </c>
      <c r="S6631">
        <v>344.46</v>
      </c>
      <c r="T6631">
        <v>261.44</v>
      </c>
      <c r="U6631">
        <v>24.1</v>
      </c>
      <c r="V6631" t="str">
        <f>VLOOKUP(L6631,'[2]tabela de preços'!$A:$D,4,0)</f>
        <v>BRASILUX</v>
      </c>
      <c r="W6631" t="str">
        <f>VLOOKUP(L6631,'[2]tabela de preços'!$A:$F,6,0)</f>
        <v>EPOXI</v>
      </c>
      <c r="X6631" t="str">
        <f>VLOOKUP(L6631,'[2]tabela de preços'!$A:$G,7,0)</f>
        <v>INDUSTRIAL</v>
      </c>
    </row>
    <row r="6632" spans="1:24" x14ac:dyDescent="0.3">
      <c r="A6632" t="s">
        <v>4676</v>
      </c>
      <c r="C6632" t="s">
        <v>4992</v>
      </c>
      <c r="D6632" s="1">
        <v>46104</v>
      </c>
      <c r="E6632" t="s">
        <v>4993</v>
      </c>
      <c r="F6632">
        <v>9</v>
      </c>
      <c r="G6632">
        <v>236</v>
      </c>
      <c r="H6632" t="str">
        <f>VLOOKUP(G6632,[1]OPERADORES!$A:$B,2,0)</f>
        <v>DANIEL</v>
      </c>
      <c r="I6632" t="s">
        <v>21</v>
      </c>
      <c r="J6632" t="s">
        <v>372</v>
      </c>
      <c r="K6632" t="s">
        <v>4679</v>
      </c>
      <c r="L6632">
        <v>84115</v>
      </c>
      <c r="M6632" t="s">
        <v>886</v>
      </c>
      <c r="O6632" t="s">
        <v>11</v>
      </c>
      <c r="P6632">
        <v>5403</v>
      </c>
      <c r="Q6632">
        <v>6</v>
      </c>
      <c r="R6632">
        <v>153.99</v>
      </c>
      <c r="S6632">
        <v>923.94</v>
      </c>
      <c r="T6632">
        <v>701.28</v>
      </c>
      <c r="U6632">
        <v>24.1</v>
      </c>
      <c r="V6632" t="str">
        <f>VLOOKUP(L6632,'[2]tabela de preços'!$A:$D,4,0)</f>
        <v>BRASILUX</v>
      </c>
      <c r="W6632" t="str">
        <f>VLOOKUP(L6632,'[2]tabela de preços'!$A:$F,6,0)</f>
        <v>EPOXI</v>
      </c>
      <c r="X6632" t="str">
        <f>VLOOKUP(L6632,'[2]tabela de preços'!$A:$G,7,0)</f>
        <v>INDUSTRIAL</v>
      </c>
    </row>
    <row r="6633" spans="1:24" x14ac:dyDescent="0.3">
      <c r="A6633" t="s">
        <v>4676</v>
      </c>
      <c r="C6633" t="s">
        <v>4992</v>
      </c>
      <c r="D6633" s="1">
        <v>46104</v>
      </c>
      <c r="E6633" t="s">
        <v>4993</v>
      </c>
      <c r="F6633">
        <v>9</v>
      </c>
      <c r="G6633">
        <v>236</v>
      </c>
      <c r="H6633" t="str">
        <f>VLOOKUP(G6633,[1]OPERADORES!$A:$B,2,0)</f>
        <v>DANIEL</v>
      </c>
      <c r="I6633" t="s">
        <v>21</v>
      </c>
      <c r="J6633" t="s">
        <v>372</v>
      </c>
      <c r="K6633" t="s">
        <v>4679</v>
      </c>
      <c r="L6633">
        <v>84423</v>
      </c>
      <c r="M6633" t="s">
        <v>1198</v>
      </c>
      <c r="O6633" t="s">
        <v>11</v>
      </c>
      <c r="P6633">
        <v>5102</v>
      </c>
      <c r="Q6633">
        <v>4</v>
      </c>
      <c r="R6633">
        <v>17.82</v>
      </c>
      <c r="S6633">
        <v>71.28</v>
      </c>
      <c r="T6633">
        <v>54.08</v>
      </c>
      <c r="U6633">
        <v>24.13</v>
      </c>
      <c r="V6633" t="str">
        <f>VLOOKUP(L6633,'[2]tabela de preços'!$A:$D,4,0)</f>
        <v>ATLAS</v>
      </c>
      <c r="W6633" t="str">
        <f>VLOOKUP(L6633,'[2]tabela de preços'!$A:$F,6,0)</f>
        <v>ROLOS / TRINCHAS / PINCÉIS / ESPÁTULAS</v>
      </c>
      <c r="X6633" t="str">
        <f>VLOOKUP(L6633,'[2]tabela de preços'!$A:$G,7,0)</f>
        <v>IMOBILIÁRIO</v>
      </c>
    </row>
    <row r="6634" spans="1:24" x14ac:dyDescent="0.3">
      <c r="A6634" t="s">
        <v>1649</v>
      </c>
      <c r="B6634" t="s">
        <v>1650</v>
      </c>
      <c r="C6634" t="s">
        <v>4994</v>
      </c>
      <c r="D6634" s="1">
        <v>46104</v>
      </c>
      <c r="E6634" t="s">
        <v>4995</v>
      </c>
      <c r="F6634">
        <v>9</v>
      </c>
      <c r="G6634">
        <v>236</v>
      </c>
      <c r="H6634" t="str">
        <f>VLOOKUP(G6634,[1]OPERADORES!$A:$B,2,0)</f>
        <v>DANIEL</v>
      </c>
      <c r="I6634" t="s">
        <v>21</v>
      </c>
      <c r="J6634" t="s">
        <v>1653</v>
      </c>
      <c r="K6634" t="s">
        <v>1654</v>
      </c>
      <c r="L6634">
        <v>10236</v>
      </c>
      <c r="M6634" t="s">
        <v>133</v>
      </c>
      <c r="O6634" t="s">
        <v>11</v>
      </c>
      <c r="P6634">
        <v>5102</v>
      </c>
      <c r="Q6634">
        <v>204</v>
      </c>
      <c r="R6634">
        <v>2.79</v>
      </c>
      <c r="S6634">
        <v>569.16</v>
      </c>
      <c r="T6634">
        <v>473.28</v>
      </c>
      <c r="U6634">
        <v>16.850000000000001</v>
      </c>
      <c r="V6634" t="str">
        <f>VLOOKUP(L6634,'[2]tabela de preços'!$A:$D,4,0)</f>
        <v>NORTON</v>
      </c>
      <c r="W6634" t="str">
        <f>VLOOKUP(L6634,'[2]tabela de preços'!$A:$F,6,0)</f>
        <v xml:space="preserve">DISCOS / LIXAS / ABRASIVOS </v>
      </c>
      <c r="X6634" t="str">
        <f>VLOOKUP(L6634,'[2]tabela de preços'!$A:$G,7,0)</f>
        <v>AUTOMOTIVO</v>
      </c>
    </row>
    <row r="6635" spans="1:24" x14ac:dyDescent="0.3">
      <c r="A6635" t="s">
        <v>1649</v>
      </c>
      <c r="B6635" t="s">
        <v>1650</v>
      </c>
      <c r="C6635" t="s">
        <v>4994</v>
      </c>
      <c r="D6635" s="1">
        <v>46104</v>
      </c>
      <c r="E6635" t="s">
        <v>4995</v>
      </c>
      <c r="F6635">
        <v>9</v>
      </c>
      <c r="G6635">
        <v>236</v>
      </c>
      <c r="H6635" t="str">
        <f>VLOOKUP(G6635,[1]OPERADORES!$A:$B,2,0)</f>
        <v>DANIEL</v>
      </c>
      <c r="I6635" t="s">
        <v>21</v>
      </c>
      <c r="J6635" t="s">
        <v>1653</v>
      </c>
      <c r="K6635" t="s">
        <v>1654</v>
      </c>
      <c r="L6635">
        <v>10226</v>
      </c>
      <c r="M6635" t="s">
        <v>145</v>
      </c>
      <c r="O6635" t="s">
        <v>11</v>
      </c>
      <c r="P6635">
        <v>5102</v>
      </c>
      <c r="Q6635">
        <v>204</v>
      </c>
      <c r="R6635">
        <v>2.79</v>
      </c>
      <c r="S6635">
        <v>569.16</v>
      </c>
      <c r="T6635">
        <v>473.28</v>
      </c>
      <c r="U6635">
        <v>16.850000000000001</v>
      </c>
      <c r="V6635" t="str">
        <f>VLOOKUP(L6635,'[2]tabela de preços'!$A:$D,4,0)</f>
        <v>NORTON</v>
      </c>
      <c r="W6635" t="str">
        <f>VLOOKUP(L6635,'[2]tabela de preços'!$A:$F,6,0)</f>
        <v xml:space="preserve">DISCOS / LIXAS / ABRASIVOS </v>
      </c>
      <c r="X6635" t="str">
        <f>VLOOKUP(L6635,'[2]tabela de preços'!$A:$G,7,0)</f>
        <v>AUTOMOTIVO</v>
      </c>
    </row>
    <row r="6636" spans="1:24" x14ac:dyDescent="0.3">
      <c r="A6636" t="s">
        <v>1649</v>
      </c>
      <c r="B6636" t="s">
        <v>1650</v>
      </c>
      <c r="C6636" t="s">
        <v>4994</v>
      </c>
      <c r="D6636" s="1">
        <v>46104</v>
      </c>
      <c r="E6636" t="s">
        <v>4995</v>
      </c>
      <c r="F6636">
        <v>9</v>
      </c>
      <c r="G6636">
        <v>236</v>
      </c>
      <c r="H6636" t="str">
        <f>VLOOKUP(G6636,[1]OPERADORES!$A:$B,2,0)</f>
        <v>DANIEL</v>
      </c>
      <c r="I6636" t="s">
        <v>21</v>
      </c>
      <c r="J6636" t="s">
        <v>1653</v>
      </c>
      <c r="K6636" t="s">
        <v>1654</v>
      </c>
      <c r="L6636">
        <v>10230</v>
      </c>
      <c r="M6636" t="s">
        <v>193</v>
      </c>
      <c r="O6636" t="s">
        <v>11</v>
      </c>
      <c r="P6636">
        <v>5102</v>
      </c>
      <c r="Q6636">
        <v>102</v>
      </c>
      <c r="R6636">
        <v>2.79</v>
      </c>
      <c r="S6636">
        <v>284.58</v>
      </c>
      <c r="T6636">
        <v>236.64</v>
      </c>
      <c r="U6636">
        <v>16.850000000000001</v>
      </c>
      <c r="V6636" t="str">
        <f>VLOOKUP(L6636,'[2]tabela de preços'!$A:$D,4,0)</f>
        <v>NORTON</v>
      </c>
      <c r="W6636" t="str">
        <f>VLOOKUP(L6636,'[2]tabela de preços'!$A:$F,6,0)</f>
        <v xml:space="preserve">DISCOS / LIXAS / ABRASIVOS </v>
      </c>
      <c r="X6636" t="str">
        <f>VLOOKUP(L6636,'[2]tabela de preços'!$A:$G,7,0)</f>
        <v>AUTOMOTIVO</v>
      </c>
    </row>
    <row r="6637" spans="1:24" x14ac:dyDescent="0.3">
      <c r="A6637" t="s">
        <v>1649</v>
      </c>
      <c r="B6637" t="s">
        <v>1650</v>
      </c>
      <c r="C6637" t="s">
        <v>4994</v>
      </c>
      <c r="D6637" s="1">
        <v>46104</v>
      </c>
      <c r="E6637" t="s">
        <v>4995</v>
      </c>
      <c r="F6637">
        <v>9</v>
      </c>
      <c r="G6637">
        <v>236</v>
      </c>
      <c r="H6637" t="str">
        <f>VLOOKUP(G6637,[1]OPERADORES!$A:$B,2,0)</f>
        <v>DANIEL</v>
      </c>
      <c r="I6637" t="s">
        <v>21</v>
      </c>
      <c r="J6637" t="s">
        <v>1653</v>
      </c>
      <c r="K6637" t="s">
        <v>1654</v>
      </c>
      <c r="L6637">
        <v>10243</v>
      </c>
      <c r="M6637" t="s">
        <v>83</v>
      </c>
      <c r="O6637" t="s">
        <v>11</v>
      </c>
      <c r="P6637">
        <v>5102</v>
      </c>
      <c r="Q6637">
        <v>100</v>
      </c>
      <c r="R6637">
        <v>2.79</v>
      </c>
      <c r="S6637">
        <v>279</v>
      </c>
      <c r="T6637">
        <v>193</v>
      </c>
      <c r="U6637">
        <v>30.82</v>
      </c>
      <c r="V6637" t="str">
        <f>VLOOKUP(L6637,'[2]tabela de preços'!$A:$D,4,0)</f>
        <v>NORTON</v>
      </c>
      <c r="W6637" t="str">
        <f>VLOOKUP(L6637,'[2]tabela de preços'!$A:$F,6,0)</f>
        <v xml:space="preserve">DISCOS / LIXAS / ABRASIVOS </v>
      </c>
      <c r="X6637" t="str">
        <f>VLOOKUP(L6637,'[2]tabela de preços'!$A:$G,7,0)</f>
        <v>AUTOMOTIVO</v>
      </c>
    </row>
    <row r="6638" spans="1:24" x14ac:dyDescent="0.3">
      <c r="A6638" t="s">
        <v>1649</v>
      </c>
      <c r="B6638" t="s">
        <v>1650</v>
      </c>
      <c r="C6638" t="s">
        <v>4994</v>
      </c>
      <c r="D6638" s="1">
        <v>46104</v>
      </c>
      <c r="E6638" t="s">
        <v>4995</v>
      </c>
      <c r="F6638">
        <v>9</v>
      </c>
      <c r="G6638">
        <v>236</v>
      </c>
      <c r="H6638" t="str">
        <f>VLOOKUP(G6638,[1]OPERADORES!$A:$B,2,0)</f>
        <v>DANIEL</v>
      </c>
      <c r="I6638" t="s">
        <v>21</v>
      </c>
      <c r="J6638" t="s">
        <v>1653</v>
      </c>
      <c r="K6638" t="s">
        <v>1654</v>
      </c>
      <c r="L6638">
        <v>10244</v>
      </c>
      <c r="M6638" t="s">
        <v>84</v>
      </c>
      <c r="O6638" t="s">
        <v>11</v>
      </c>
      <c r="P6638">
        <v>5102</v>
      </c>
      <c r="Q6638">
        <v>50</v>
      </c>
      <c r="R6638">
        <v>2.79</v>
      </c>
      <c r="S6638">
        <v>139.5</v>
      </c>
      <c r="T6638">
        <v>96.5</v>
      </c>
      <c r="U6638">
        <v>30.82</v>
      </c>
      <c r="V6638" t="str">
        <f>VLOOKUP(L6638,'[2]tabela de preços'!$A:$D,4,0)</f>
        <v>NORTON</v>
      </c>
      <c r="W6638" t="str">
        <f>VLOOKUP(L6638,'[2]tabela de preços'!$A:$F,6,0)</f>
        <v xml:space="preserve">DISCOS / LIXAS / ABRASIVOS </v>
      </c>
      <c r="X6638" t="str">
        <f>VLOOKUP(L6638,'[2]tabela de preços'!$A:$G,7,0)</f>
        <v>AUTOMOTIVO</v>
      </c>
    </row>
    <row r="6639" spans="1:24" x14ac:dyDescent="0.3">
      <c r="A6639" t="s">
        <v>1757</v>
      </c>
      <c r="B6639" t="s">
        <v>1758</v>
      </c>
      <c r="C6639" t="s">
        <v>4996</v>
      </c>
      <c r="D6639" s="1">
        <v>46104</v>
      </c>
      <c r="E6639" t="s">
        <v>4997</v>
      </c>
      <c r="F6639">
        <v>9</v>
      </c>
      <c r="G6639">
        <v>236</v>
      </c>
      <c r="H6639" t="str">
        <f>VLOOKUP(G6639,[1]OPERADORES!$A:$B,2,0)</f>
        <v>DANIEL</v>
      </c>
      <c r="I6639" t="s">
        <v>1761</v>
      </c>
      <c r="J6639" t="s">
        <v>1762</v>
      </c>
      <c r="K6639" t="s">
        <v>1763</v>
      </c>
      <c r="L6639">
        <v>84335</v>
      </c>
      <c r="M6639" t="s">
        <v>269</v>
      </c>
      <c r="O6639" t="s">
        <v>11</v>
      </c>
      <c r="P6639">
        <v>6403</v>
      </c>
      <c r="Q6639">
        <v>2</v>
      </c>
      <c r="R6639">
        <v>67.3</v>
      </c>
      <c r="S6639">
        <v>134.6</v>
      </c>
      <c r="T6639">
        <v>106.14</v>
      </c>
      <c r="U6639">
        <v>21.14</v>
      </c>
      <c r="V6639" t="str">
        <f>VLOOKUP(L6639,'[2]tabela de preços'!$A:$D,4,0)</f>
        <v>BRASILUX</v>
      </c>
      <c r="W6639" t="str">
        <f>VLOOKUP(L6639,'[2]tabela de preços'!$A:$F,6,0)</f>
        <v>ESMALTES</v>
      </c>
      <c r="X6639" t="str">
        <f>VLOOKUP(L6639,'[2]tabela de preços'!$A:$G,7,0)</f>
        <v>INDUSTRIAL</v>
      </c>
    </row>
    <row r="6640" spans="1:24" x14ac:dyDescent="0.3">
      <c r="A6640" t="s">
        <v>1757</v>
      </c>
      <c r="B6640" t="s">
        <v>1758</v>
      </c>
      <c r="C6640" t="s">
        <v>4996</v>
      </c>
      <c r="D6640" s="1">
        <v>46104</v>
      </c>
      <c r="E6640" t="s">
        <v>4997</v>
      </c>
      <c r="F6640">
        <v>9</v>
      </c>
      <c r="G6640">
        <v>236</v>
      </c>
      <c r="H6640" t="str">
        <f>VLOOKUP(G6640,[1]OPERADORES!$A:$B,2,0)</f>
        <v>DANIEL</v>
      </c>
      <c r="I6640" t="s">
        <v>1761</v>
      </c>
      <c r="J6640" t="s">
        <v>1762</v>
      </c>
      <c r="K6640" t="s">
        <v>1763</v>
      </c>
      <c r="L6640">
        <v>23364</v>
      </c>
      <c r="M6640" t="s">
        <v>3548</v>
      </c>
      <c r="O6640" t="s">
        <v>11</v>
      </c>
      <c r="P6640">
        <v>6102</v>
      </c>
      <c r="Q6640">
        <v>20</v>
      </c>
      <c r="R6640">
        <v>6.47</v>
      </c>
      <c r="S6640">
        <v>129.4</v>
      </c>
      <c r="T6640">
        <v>98.2</v>
      </c>
      <c r="U6640">
        <v>24.11</v>
      </c>
      <c r="V6640" t="str">
        <f>VLOOKUP(L6640,'[2]tabela de preços'!$A:$D,4,0)</f>
        <v>AUTO AMERICA</v>
      </c>
      <c r="W6640" t="str">
        <f>VLOOKUP(L6640,'[2]tabela de preços'!$A:$F,6,0)</f>
        <v>FLANELAS / PANOS</v>
      </c>
      <c r="X6640" t="str">
        <f>VLOOKUP(L6640,'[2]tabela de preços'!$A:$G,7,0)</f>
        <v>AUTOMOTIVO</v>
      </c>
    </row>
    <row r="6641" spans="1:24" x14ac:dyDescent="0.3">
      <c r="A6641" t="s">
        <v>1757</v>
      </c>
      <c r="B6641" t="s">
        <v>1758</v>
      </c>
      <c r="C6641" t="s">
        <v>4996</v>
      </c>
      <c r="D6641" s="1">
        <v>46104</v>
      </c>
      <c r="E6641" t="s">
        <v>4997</v>
      </c>
      <c r="F6641">
        <v>9</v>
      </c>
      <c r="G6641">
        <v>236</v>
      </c>
      <c r="H6641" t="str">
        <f>VLOOKUP(G6641,[1]OPERADORES!$A:$B,2,0)</f>
        <v>DANIEL</v>
      </c>
      <c r="I6641" t="s">
        <v>1761</v>
      </c>
      <c r="J6641" t="s">
        <v>1762</v>
      </c>
      <c r="K6641" t="s">
        <v>1763</v>
      </c>
      <c r="L6641">
        <v>23076</v>
      </c>
      <c r="M6641" t="s">
        <v>97</v>
      </c>
      <c r="O6641" t="s">
        <v>11</v>
      </c>
      <c r="P6641">
        <v>6403</v>
      </c>
      <c r="Q6641">
        <v>12</v>
      </c>
      <c r="R6641">
        <v>36.26</v>
      </c>
      <c r="S6641">
        <v>435.12</v>
      </c>
      <c r="T6641">
        <v>318.36</v>
      </c>
      <c r="U6641">
        <v>26.83</v>
      </c>
      <c r="V6641" t="str">
        <f>VLOOKUP(L6641,'[2]tabela de preços'!$A:$D,4,0)</f>
        <v>WANDA</v>
      </c>
      <c r="W6641" t="str">
        <f>VLOOKUP(L6641,'[2]tabela de preços'!$A:$F,6,0)</f>
        <v>PRIMER AUTOMOTIVO</v>
      </c>
      <c r="X6641" t="str">
        <f>VLOOKUP(L6641,'[2]tabela de preços'!$A:$G,7,0)</f>
        <v>AUTOMOTIVO</v>
      </c>
    </row>
    <row r="6642" spans="1:24" x14ac:dyDescent="0.3">
      <c r="A6642" t="s">
        <v>1757</v>
      </c>
      <c r="B6642" t="s">
        <v>1758</v>
      </c>
      <c r="C6642" t="s">
        <v>4996</v>
      </c>
      <c r="D6642" s="1">
        <v>46104</v>
      </c>
      <c r="E6642" t="s">
        <v>4997</v>
      </c>
      <c r="F6642">
        <v>9</v>
      </c>
      <c r="G6642">
        <v>236</v>
      </c>
      <c r="H6642" t="str">
        <f>VLOOKUP(G6642,[1]OPERADORES!$A:$B,2,0)</f>
        <v>DANIEL</v>
      </c>
      <c r="I6642" t="s">
        <v>1761</v>
      </c>
      <c r="J6642" t="s">
        <v>1762</v>
      </c>
      <c r="K6642" t="s">
        <v>1763</v>
      </c>
      <c r="L6642">
        <v>13</v>
      </c>
      <c r="M6642" t="s">
        <v>152</v>
      </c>
      <c r="O6642" t="s">
        <v>11</v>
      </c>
      <c r="P6642">
        <v>6102</v>
      </c>
      <c r="Q6642">
        <v>50</v>
      </c>
      <c r="R6642">
        <v>5.69</v>
      </c>
      <c r="S6642">
        <v>284.5</v>
      </c>
      <c r="T6642">
        <v>208</v>
      </c>
      <c r="U6642">
        <v>26.89</v>
      </c>
      <c r="V6642" t="str">
        <f>VLOOKUP(L6642,'[2]tabela de preços'!$A:$D,4,0)</f>
        <v>3M</v>
      </c>
      <c r="W6642" t="str">
        <f>VLOOKUP(L6642,'[2]tabela de preços'!$A:$F,6,0)</f>
        <v>LIXA DÁGUA</v>
      </c>
      <c r="X6642" t="str">
        <f>VLOOKUP(L6642,'[2]tabela de preços'!$A:$G,7,0)</f>
        <v>AUTOMOTIVO</v>
      </c>
    </row>
    <row r="6643" spans="1:24" x14ac:dyDescent="0.3">
      <c r="A6643" t="s">
        <v>1757</v>
      </c>
      <c r="B6643" t="s">
        <v>1758</v>
      </c>
      <c r="C6643" t="s">
        <v>4996</v>
      </c>
      <c r="D6643" s="1">
        <v>46104</v>
      </c>
      <c r="E6643" t="s">
        <v>4997</v>
      </c>
      <c r="F6643">
        <v>9</v>
      </c>
      <c r="G6643">
        <v>236</v>
      </c>
      <c r="H6643" t="str">
        <f>VLOOKUP(G6643,[1]OPERADORES!$A:$B,2,0)</f>
        <v>DANIEL</v>
      </c>
      <c r="I6643" t="s">
        <v>1761</v>
      </c>
      <c r="J6643" t="s">
        <v>1762</v>
      </c>
      <c r="K6643" t="s">
        <v>1763</v>
      </c>
      <c r="L6643">
        <v>21321</v>
      </c>
      <c r="M6643" t="s">
        <v>272</v>
      </c>
      <c r="O6643" t="s">
        <v>11</v>
      </c>
      <c r="P6643">
        <v>6102</v>
      </c>
      <c r="Q6643">
        <v>8</v>
      </c>
      <c r="R6643">
        <v>20.239999999999998</v>
      </c>
      <c r="S6643">
        <v>161.91999999999999</v>
      </c>
      <c r="T6643">
        <v>122.88</v>
      </c>
      <c r="U6643">
        <v>24.11</v>
      </c>
      <c r="V6643" t="str">
        <f>VLOOKUP(L6643,'[2]tabela de preços'!$A:$D,4,0)</f>
        <v>AUTO AMERICA</v>
      </c>
      <c r="W6643" t="str">
        <f>VLOOKUP(L6643,'[2]tabela de preços'!$A:$F,6,0)</f>
        <v>CERA  / LIMPEZA /  POLIMENTO VEICULAR</v>
      </c>
      <c r="X6643" t="str">
        <f>VLOOKUP(L6643,'[2]tabela de preços'!$A:$G,7,0)</f>
        <v>AUTOMOTIVO</v>
      </c>
    </row>
    <row r="6644" spans="1:24" x14ac:dyDescent="0.3">
      <c r="A6644" t="s">
        <v>1947</v>
      </c>
      <c r="B6644" t="s">
        <v>1948</v>
      </c>
      <c r="C6644" t="s">
        <v>4998</v>
      </c>
      <c r="D6644" s="1">
        <v>46104</v>
      </c>
      <c r="E6644" t="s">
        <v>4999</v>
      </c>
      <c r="F6644">
        <v>9</v>
      </c>
      <c r="G6644">
        <v>236</v>
      </c>
      <c r="H6644" t="str">
        <f>VLOOKUP(G6644,[1]OPERADORES!$A:$B,2,0)</f>
        <v>DANIEL</v>
      </c>
      <c r="I6644" t="s">
        <v>21</v>
      </c>
      <c r="J6644" t="s">
        <v>1951</v>
      </c>
      <c r="K6644" t="s">
        <v>1952</v>
      </c>
      <c r="L6644">
        <v>84564</v>
      </c>
      <c r="M6644" t="s">
        <v>2176</v>
      </c>
      <c r="O6644" t="s">
        <v>11</v>
      </c>
      <c r="P6644">
        <v>5403</v>
      </c>
      <c r="Q6644">
        <v>4</v>
      </c>
      <c r="R6644">
        <v>24.07</v>
      </c>
      <c r="S6644">
        <v>96.28</v>
      </c>
      <c r="T6644">
        <v>73.08</v>
      </c>
      <c r="U6644">
        <v>24.1</v>
      </c>
      <c r="V6644" t="str">
        <f>VLOOKUP(L6644,'[2]tabela de preços'!$A:$D,4,0)</f>
        <v>BRASILUX</v>
      </c>
      <c r="W6644" t="str">
        <f>VLOOKUP(L6644,'[2]tabela de preços'!$A:$F,6,0)</f>
        <v>PRETO FOSCO VINÍLICO</v>
      </c>
      <c r="X6644" t="str">
        <f>VLOOKUP(L6644,'[2]tabela de preços'!$A:$G,7,0)</f>
        <v>AUTOMOTIVO</v>
      </c>
    </row>
    <row r="6645" spans="1:24" x14ac:dyDescent="0.3">
      <c r="A6645" t="s">
        <v>1947</v>
      </c>
      <c r="B6645" t="s">
        <v>1948</v>
      </c>
      <c r="C6645" t="s">
        <v>4998</v>
      </c>
      <c r="D6645" s="1">
        <v>46104</v>
      </c>
      <c r="E6645" t="s">
        <v>4999</v>
      </c>
      <c r="F6645">
        <v>9</v>
      </c>
      <c r="G6645">
        <v>236</v>
      </c>
      <c r="H6645" t="str">
        <f>VLOOKUP(G6645,[1]OPERADORES!$A:$B,2,0)</f>
        <v>DANIEL</v>
      </c>
      <c r="I6645" t="s">
        <v>21</v>
      </c>
      <c r="J6645" t="s">
        <v>1951</v>
      </c>
      <c r="K6645" t="s">
        <v>1952</v>
      </c>
      <c r="L6645">
        <v>84565</v>
      </c>
      <c r="M6645" t="s">
        <v>236</v>
      </c>
      <c r="O6645" t="s">
        <v>11</v>
      </c>
      <c r="P6645">
        <v>5102</v>
      </c>
      <c r="Q6645">
        <v>4</v>
      </c>
      <c r="R6645">
        <v>9.24</v>
      </c>
      <c r="S6645">
        <v>36.96</v>
      </c>
      <c r="T6645">
        <v>28.04</v>
      </c>
      <c r="U6645">
        <v>24.13</v>
      </c>
      <c r="V6645" t="str">
        <f>VLOOKUP(L6645,'[2]tabela de preços'!$A:$D,4,0)</f>
        <v>BRASILUX</v>
      </c>
      <c r="W6645" t="str">
        <f>VLOOKUP(L6645,'[2]tabela de preços'!$A:$F,6,0)</f>
        <v>PRETO FOSCO VINÍLICO</v>
      </c>
      <c r="X6645" t="str">
        <f>VLOOKUP(L6645,'[2]tabela de preços'!$A:$G,7,0)</f>
        <v>AUTOMOTIVO</v>
      </c>
    </row>
    <row r="6646" spans="1:24" x14ac:dyDescent="0.3">
      <c r="A6646" t="s">
        <v>1947</v>
      </c>
      <c r="B6646" t="s">
        <v>1948</v>
      </c>
      <c r="C6646" t="s">
        <v>4998</v>
      </c>
      <c r="D6646" s="1">
        <v>46104</v>
      </c>
      <c r="E6646" t="s">
        <v>4999</v>
      </c>
      <c r="F6646">
        <v>9</v>
      </c>
      <c r="G6646">
        <v>236</v>
      </c>
      <c r="H6646" t="str">
        <f>VLOOKUP(G6646,[1]OPERADORES!$A:$B,2,0)</f>
        <v>DANIEL</v>
      </c>
      <c r="I6646" t="s">
        <v>21</v>
      </c>
      <c r="J6646" t="s">
        <v>1951</v>
      </c>
      <c r="K6646" t="s">
        <v>1952</v>
      </c>
      <c r="L6646">
        <v>10236</v>
      </c>
      <c r="M6646" t="s">
        <v>133</v>
      </c>
      <c r="O6646" t="s">
        <v>11</v>
      </c>
      <c r="P6646">
        <v>5102</v>
      </c>
      <c r="Q6646">
        <v>100</v>
      </c>
      <c r="R6646">
        <v>2.79</v>
      </c>
      <c r="S6646">
        <v>279</v>
      </c>
      <c r="T6646">
        <v>232</v>
      </c>
      <c r="U6646">
        <v>16.850000000000001</v>
      </c>
      <c r="V6646" t="str">
        <f>VLOOKUP(L6646,'[2]tabela de preços'!$A:$D,4,0)</f>
        <v>NORTON</v>
      </c>
      <c r="W6646" t="str">
        <f>VLOOKUP(L6646,'[2]tabela de preços'!$A:$F,6,0)</f>
        <v xml:space="preserve">DISCOS / LIXAS / ABRASIVOS </v>
      </c>
      <c r="X6646" t="str">
        <f>VLOOKUP(L6646,'[2]tabela de preços'!$A:$G,7,0)</f>
        <v>AUTOMOTIVO</v>
      </c>
    </row>
    <row r="6647" spans="1:24" x14ac:dyDescent="0.3">
      <c r="A6647" t="s">
        <v>1947</v>
      </c>
      <c r="B6647" t="s">
        <v>1948</v>
      </c>
      <c r="C6647" t="s">
        <v>4998</v>
      </c>
      <c r="D6647" s="1">
        <v>46104</v>
      </c>
      <c r="E6647" t="s">
        <v>4999</v>
      </c>
      <c r="F6647">
        <v>9</v>
      </c>
      <c r="G6647">
        <v>236</v>
      </c>
      <c r="H6647" t="str">
        <f>VLOOKUP(G6647,[1]OPERADORES!$A:$B,2,0)</f>
        <v>DANIEL</v>
      </c>
      <c r="I6647" t="s">
        <v>21</v>
      </c>
      <c r="J6647" t="s">
        <v>1951</v>
      </c>
      <c r="K6647" t="s">
        <v>1952</v>
      </c>
      <c r="L6647">
        <v>10226</v>
      </c>
      <c r="M6647" t="s">
        <v>145</v>
      </c>
      <c r="O6647" t="s">
        <v>11</v>
      </c>
      <c r="P6647">
        <v>5102</v>
      </c>
      <c r="Q6647">
        <v>50</v>
      </c>
      <c r="R6647">
        <v>2.79</v>
      </c>
      <c r="S6647">
        <v>139.5</v>
      </c>
      <c r="T6647">
        <v>116</v>
      </c>
      <c r="U6647">
        <v>16.850000000000001</v>
      </c>
      <c r="V6647" t="str">
        <f>VLOOKUP(L6647,'[2]tabela de preços'!$A:$D,4,0)</f>
        <v>NORTON</v>
      </c>
      <c r="W6647" t="str">
        <f>VLOOKUP(L6647,'[2]tabela de preços'!$A:$F,6,0)</f>
        <v xml:space="preserve">DISCOS / LIXAS / ABRASIVOS </v>
      </c>
      <c r="X6647" t="str">
        <f>VLOOKUP(L6647,'[2]tabela de preços'!$A:$G,7,0)</f>
        <v>AUTOMOTIVO</v>
      </c>
    </row>
    <row r="6648" spans="1:24" x14ac:dyDescent="0.3">
      <c r="A6648" t="s">
        <v>1947</v>
      </c>
      <c r="B6648" t="s">
        <v>1948</v>
      </c>
      <c r="C6648" t="s">
        <v>4998</v>
      </c>
      <c r="D6648" s="1">
        <v>46104</v>
      </c>
      <c r="E6648" t="s">
        <v>4999</v>
      </c>
      <c r="F6648">
        <v>9</v>
      </c>
      <c r="G6648">
        <v>236</v>
      </c>
      <c r="H6648" t="str">
        <f>VLOOKUP(G6648,[1]OPERADORES!$A:$B,2,0)</f>
        <v>DANIEL</v>
      </c>
      <c r="I6648" t="s">
        <v>21</v>
      </c>
      <c r="J6648" t="s">
        <v>1951</v>
      </c>
      <c r="K6648" t="s">
        <v>1952</v>
      </c>
      <c r="L6648">
        <v>10230</v>
      </c>
      <c r="M6648" t="s">
        <v>193</v>
      </c>
      <c r="O6648" t="s">
        <v>11</v>
      </c>
      <c r="P6648">
        <v>5102</v>
      </c>
      <c r="Q6648">
        <v>50</v>
      </c>
      <c r="R6648">
        <v>2.79</v>
      </c>
      <c r="S6648">
        <v>139.5</v>
      </c>
      <c r="T6648">
        <v>116</v>
      </c>
      <c r="U6648">
        <v>16.850000000000001</v>
      </c>
      <c r="V6648" t="str">
        <f>VLOOKUP(L6648,'[2]tabela de preços'!$A:$D,4,0)</f>
        <v>NORTON</v>
      </c>
      <c r="W6648" t="str">
        <f>VLOOKUP(L6648,'[2]tabela de preços'!$A:$F,6,0)</f>
        <v xml:space="preserve">DISCOS / LIXAS / ABRASIVOS </v>
      </c>
      <c r="X6648" t="str">
        <f>VLOOKUP(L6648,'[2]tabela de preços'!$A:$G,7,0)</f>
        <v>AUTOMOTIVO</v>
      </c>
    </row>
    <row r="6649" spans="1:24" x14ac:dyDescent="0.3">
      <c r="A6649" t="s">
        <v>1947</v>
      </c>
      <c r="B6649" t="s">
        <v>1948</v>
      </c>
      <c r="C6649" t="s">
        <v>4998</v>
      </c>
      <c r="D6649" s="1">
        <v>46104</v>
      </c>
      <c r="E6649" t="s">
        <v>4999</v>
      </c>
      <c r="F6649">
        <v>9</v>
      </c>
      <c r="G6649">
        <v>236</v>
      </c>
      <c r="H6649" t="str">
        <f>VLOOKUP(G6649,[1]OPERADORES!$A:$B,2,0)</f>
        <v>DANIEL</v>
      </c>
      <c r="I6649" t="s">
        <v>21</v>
      </c>
      <c r="J6649" t="s">
        <v>1951</v>
      </c>
      <c r="K6649" t="s">
        <v>1952</v>
      </c>
      <c r="L6649">
        <v>10242</v>
      </c>
      <c r="M6649" t="s">
        <v>82</v>
      </c>
      <c r="O6649" t="s">
        <v>11</v>
      </c>
      <c r="P6649">
        <v>5102</v>
      </c>
      <c r="Q6649">
        <v>100</v>
      </c>
      <c r="R6649">
        <v>2.79</v>
      </c>
      <c r="S6649">
        <v>279</v>
      </c>
      <c r="T6649">
        <v>224</v>
      </c>
      <c r="U6649">
        <v>19.71</v>
      </c>
      <c r="V6649" t="str">
        <f>VLOOKUP(L6649,'[2]tabela de preços'!$A:$D,4,0)</f>
        <v>NORTON</v>
      </c>
      <c r="W6649" t="str">
        <f>VLOOKUP(L6649,'[2]tabela de preços'!$A:$F,6,0)</f>
        <v xml:space="preserve">DISCOS / LIXAS / ABRASIVOS </v>
      </c>
      <c r="X6649" t="str">
        <f>VLOOKUP(L6649,'[2]tabela de preços'!$A:$G,7,0)</f>
        <v>AUTOMOTIVO</v>
      </c>
    </row>
    <row r="6650" spans="1:24" x14ac:dyDescent="0.3">
      <c r="A6650" t="s">
        <v>1947</v>
      </c>
      <c r="B6650" t="s">
        <v>1948</v>
      </c>
      <c r="C6650" t="s">
        <v>4998</v>
      </c>
      <c r="D6650" s="1">
        <v>46104</v>
      </c>
      <c r="E6650" t="s">
        <v>4999</v>
      </c>
      <c r="F6650">
        <v>9</v>
      </c>
      <c r="G6650">
        <v>236</v>
      </c>
      <c r="H6650" t="str">
        <f>VLOOKUP(G6650,[1]OPERADORES!$A:$B,2,0)</f>
        <v>DANIEL</v>
      </c>
      <c r="I6650" t="s">
        <v>21</v>
      </c>
      <c r="J6650" t="s">
        <v>1951</v>
      </c>
      <c r="K6650" t="s">
        <v>1952</v>
      </c>
      <c r="L6650">
        <v>10243</v>
      </c>
      <c r="M6650" t="s">
        <v>83</v>
      </c>
      <c r="O6650" t="s">
        <v>11</v>
      </c>
      <c r="P6650">
        <v>5102</v>
      </c>
      <c r="Q6650">
        <v>50</v>
      </c>
      <c r="R6650">
        <v>2.79</v>
      </c>
      <c r="S6650">
        <v>139.5</v>
      </c>
      <c r="T6650">
        <v>96.5</v>
      </c>
      <c r="U6650">
        <v>30.82</v>
      </c>
      <c r="V6650" t="str">
        <f>VLOOKUP(L6650,'[2]tabela de preços'!$A:$D,4,0)</f>
        <v>NORTON</v>
      </c>
      <c r="W6650" t="str">
        <f>VLOOKUP(L6650,'[2]tabela de preços'!$A:$F,6,0)</f>
        <v xml:space="preserve">DISCOS / LIXAS / ABRASIVOS </v>
      </c>
      <c r="X6650" t="str">
        <f>VLOOKUP(L6650,'[2]tabela de preços'!$A:$G,7,0)</f>
        <v>AUTOMOTIVO</v>
      </c>
    </row>
    <row r="6651" spans="1:24" x14ac:dyDescent="0.3">
      <c r="A6651" t="s">
        <v>1947</v>
      </c>
      <c r="B6651" t="s">
        <v>1948</v>
      </c>
      <c r="C6651" t="s">
        <v>4998</v>
      </c>
      <c r="D6651" s="1">
        <v>46104</v>
      </c>
      <c r="E6651" t="s">
        <v>4999</v>
      </c>
      <c r="F6651">
        <v>9</v>
      </c>
      <c r="G6651">
        <v>236</v>
      </c>
      <c r="H6651" t="str">
        <f>VLOOKUP(G6651,[1]OPERADORES!$A:$B,2,0)</f>
        <v>DANIEL</v>
      </c>
      <c r="I6651" t="s">
        <v>21</v>
      </c>
      <c r="J6651" t="s">
        <v>1951</v>
      </c>
      <c r="K6651" t="s">
        <v>1952</v>
      </c>
      <c r="L6651">
        <v>10244</v>
      </c>
      <c r="M6651" t="s">
        <v>84</v>
      </c>
      <c r="O6651" t="s">
        <v>11</v>
      </c>
      <c r="P6651">
        <v>5102</v>
      </c>
      <c r="Q6651">
        <v>50</v>
      </c>
      <c r="R6651">
        <v>2.79</v>
      </c>
      <c r="S6651">
        <v>139.5</v>
      </c>
      <c r="T6651">
        <v>96.5</v>
      </c>
      <c r="U6651">
        <v>30.82</v>
      </c>
      <c r="V6651" t="str">
        <f>VLOOKUP(L6651,'[2]tabela de preços'!$A:$D,4,0)</f>
        <v>NORTON</v>
      </c>
      <c r="W6651" t="str">
        <f>VLOOKUP(L6651,'[2]tabela de preços'!$A:$F,6,0)</f>
        <v xml:space="preserve">DISCOS / LIXAS / ABRASIVOS </v>
      </c>
      <c r="X6651" t="str">
        <f>VLOOKUP(L6651,'[2]tabela de preços'!$A:$G,7,0)</f>
        <v>AUTOMOTIVO</v>
      </c>
    </row>
    <row r="6652" spans="1:24" x14ac:dyDescent="0.3">
      <c r="A6652" t="s">
        <v>1947</v>
      </c>
      <c r="B6652" t="s">
        <v>1948</v>
      </c>
      <c r="C6652" t="s">
        <v>4998</v>
      </c>
      <c r="D6652" s="1">
        <v>46104</v>
      </c>
      <c r="E6652" t="s">
        <v>4999</v>
      </c>
      <c r="F6652">
        <v>9</v>
      </c>
      <c r="G6652">
        <v>236</v>
      </c>
      <c r="H6652" t="str">
        <f>VLOOKUP(G6652,[1]OPERADORES!$A:$B,2,0)</f>
        <v>DANIEL</v>
      </c>
      <c r="I6652" t="s">
        <v>21</v>
      </c>
      <c r="J6652" t="s">
        <v>1951</v>
      </c>
      <c r="K6652" t="s">
        <v>1952</v>
      </c>
      <c r="L6652">
        <v>10245</v>
      </c>
      <c r="M6652" t="s">
        <v>195</v>
      </c>
      <c r="O6652" t="s">
        <v>11</v>
      </c>
      <c r="P6652">
        <v>5102</v>
      </c>
      <c r="Q6652">
        <v>50</v>
      </c>
      <c r="R6652">
        <v>2.79</v>
      </c>
      <c r="S6652">
        <v>139.5</v>
      </c>
      <c r="T6652">
        <v>96.5</v>
      </c>
      <c r="U6652">
        <v>30.82</v>
      </c>
      <c r="V6652" t="str">
        <f>VLOOKUP(L6652,'[2]tabela de preços'!$A:$D,4,0)</f>
        <v>NORTON</v>
      </c>
      <c r="W6652" t="str">
        <f>VLOOKUP(L6652,'[2]tabela de preços'!$A:$F,6,0)</f>
        <v xml:space="preserve">DISCOS / LIXAS / ABRASIVOS </v>
      </c>
      <c r="X6652" t="str">
        <f>VLOOKUP(L6652,'[2]tabela de preços'!$A:$G,7,0)</f>
        <v>AUTOMOTIVO</v>
      </c>
    </row>
    <row r="6653" spans="1:24" x14ac:dyDescent="0.3">
      <c r="A6653" t="s">
        <v>1947</v>
      </c>
      <c r="B6653" t="s">
        <v>1948</v>
      </c>
      <c r="C6653" t="s">
        <v>4998</v>
      </c>
      <c r="D6653" s="1">
        <v>46104</v>
      </c>
      <c r="E6653" t="s">
        <v>4999</v>
      </c>
      <c r="F6653">
        <v>9</v>
      </c>
      <c r="G6653">
        <v>236</v>
      </c>
      <c r="H6653" t="str">
        <f>VLOOKUP(G6653,[1]OPERADORES!$A:$B,2,0)</f>
        <v>DANIEL</v>
      </c>
      <c r="I6653" t="s">
        <v>21</v>
      </c>
      <c r="J6653" t="s">
        <v>1951</v>
      </c>
      <c r="K6653" t="s">
        <v>1952</v>
      </c>
      <c r="L6653">
        <v>10246</v>
      </c>
      <c r="M6653" t="s">
        <v>206</v>
      </c>
      <c r="O6653" t="s">
        <v>11</v>
      </c>
      <c r="P6653">
        <v>5102</v>
      </c>
      <c r="Q6653">
        <v>50</v>
      </c>
      <c r="R6653">
        <v>2.79</v>
      </c>
      <c r="S6653">
        <v>139.5</v>
      </c>
      <c r="T6653">
        <v>96.5</v>
      </c>
      <c r="U6653">
        <v>30.82</v>
      </c>
      <c r="V6653" t="str">
        <f>VLOOKUP(L6653,'[2]tabela de preços'!$A:$D,4,0)</f>
        <v>NORTON</v>
      </c>
      <c r="W6653" t="str">
        <f>VLOOKUP(L6653,'[2]tabela de preços'!$A:$F,6,0)</f>
        <v xml:space="preserve">DISCOS / LIXAS / ABRASIVOS </v>
      </c>
      <c r="X6653" t="str">
        <f>VLOOKUP(L6653,'[2]tabela de preços'!$A:$G,7,0)</f>
        <v>AUTOMOTIVO</v>
      </c>
    </row>
    <row r="6654" spans="1:24" x14ac:dyDescent="0.3">
      <c r="A6654" t="s">
        <v>1947</v>
      </c>
      <c r="B6654" t="s">
        <v>1948</v>
      </c>
      <c r="C6654" t="s">
        <v>4998</v>
      </c>
      <c r="D6654" s="1">
        <v>46104</v>
      </c>
      <c r="E6654" t="s">
        <v>4999</v>
      </c>
      <c r="F6654">
        <v>9</v>
      </c>
      <c r="G6654">
        <v>236</v>
      </c>
      <c r="H6654" t="str">
        <f>VLOOKUP(G6654,[1]OPERADORES!$A:$B,2,0)</f>
        <v>DANIEL</v>
      </c>
      <c r="I6654" t="s">
        <v>21</v>
      </c>
      <c r="J6654" t="s">
        <v>1951</v>
      </c>
      <c r="K6654" t="s">
        <v>1952</v>
      </c>
      <c r="L6654">
        <v>22180</v>
      </c>
      <c r="M6654" t="s">
        <v>404</v>
      </c>
      <c r="O6654" t="s">
        <v>11</v>
      </c>
      <c r="P6654">
        <v>5102</v>
      </c>
      <c r="Q6654">
        <v>7</v>
      </c>
      <c r="R6654">
        <v>19.29</v>
      </c>
      <c r="S6654">
        <v>135.03</v>
      </c>
      <c r="T6654">
        <v>102.48</v>
      </c>
      <c r="U6654">
        <v>24.11</v>
      </c>
      <c r="V6654" t="str">
        <f>VLOOKUP(L6654,'[2]tabela de preços'!$A:$D,4,0)</f>
        <v>MADRUGA</v>
      </c>
      <c r="W6654" t="str">
        <f>VLOOKUP(L6654,'[2]tabela de preços'!$A:$F,6,0)</f>
        <v>PAPEL DE MASCARAMENTO</v>
      </c>
      <c r="X6654" t="str">
        <f>VLOOKUP(L6654,'[2]tabela de preços'!$A:$G,7,0)</f>
        <v>AUTOMOTIVO</v>
      </c>
    </row>
    <row r="6655" spans="1:24" x14ac:dyDescent="0.3">
      <c r="A6655" t="s">
        <v>5000</v>
      </c>
      <c r="C6655" t="s">
        <v>5001</v>
      </c>
      <c r="D6655" s="1">
        <v>46104</v>
      </c>
      <c r="E6655" t="s">
        <v>5002</v>
      </c>
      <c r="F6655">
        <v>9</v>
      </c>
      <c r="G6655">
        <v>231</v>
      </c>
      <c r="H6655" t="str">
        <f>VLOOKUP(G6655,[1]OPERADORES!$A:$B,2,0)</f>
        <v>EDIJANE</v>
      </c>
      <c r="I6655" t="s">
        <v>5003</v>
      </c>
      <c r="J6655" t="s">
        <v>5004</v>
      </c>
      <c r="K6655" t="s">
        <v>5005</v>
      </c>
      <c r="L6655">
        <v>10236</v>
      </c>
      <c r="M6655" t="s">
        <v>133</v>
      </c>
      <c r="O6655" t="s">
        <v>11</v>
      </c>
      <c r="P6655">
        <v>6102</v>
      </c>
      <c r="Q6655">
        <v>50</v>
      </c>
      <c r="R6655">
        <v>3.06</v>
      </c>
      <c r="S6655">
        <v>153</v>
      </c>
      <c r="T6655">
        <v>116</v>
      </c>
      <c r="U6655">
        <v>24.18</v>
      </c>
      <c r="V6655" t="str">
        <f>VLOOKUP(L6655,'[2]tabela de preços'!$A:$D,4,0)</f>
        <v>NORTON</v>
      </c>
      <c r="W6655" t="str">
        <f>VLOOKUP(L6655,'[2]tabela de preços'!$A:$F,6,0)</f>
        <v xml:space="preserve">DISCOS / LIXAS / ABRASIVOS </v>
      </c>
      <c r="X6655" t="str">
        <f>VLOOKUP(L6655,'[2]tabela de preços'!$A:$G,7,0)</f>
        <v>AUTOMOTIVO</v>
      </c>
    </row>
    <row r="6656" spans="1:24" x14ac:dyDescent="0.3">
      <c r="A6656" t="s">
        <v>5000</v>
      </c>
      <c r="C6656" t="s">
        <v>5001</v>
      </c>
      <c r="D6656" s="1">
        <v>46104</v>
      </c>
      <c r="E6656" t="s">
        <v>5002</v>
      </c>
      <c r="F6656">
        <v>9</v>
      </c>
      <c r="G6656">
        <v>231</v>
      </c>
      <c r="H6656" t="str">
        <f>VLOOKUP(G6656,[1]OPERADORES!$A:$B,2,0)</f>
        <v>EDIJANE</v>
      </c>
      <c r="I6656" t="s">
        <v>5003</v>
      </c>
      <c r="J6656" t="s">
        <v>5004</v>
      </c>
      <c r="K6656" t="s">
        <v>5005</v>
      </c>
      <c r="L6656">
        <v>10230</v>
      </c>
      <c r="M6656" t="s">
        <v>193</v>
      </c>
      <c r="O6656" t="s">
        <v>11</v>
      </c>
      <c r="P6656">
        <v>6102</v>
      </c>
      <c r="Q6656">
        <v>50</v>
      </c>
      <c r="R6656">
        <v>3.06</v>
      </c>
      <c r="S6656">
        <v>153</v>
      </c>
      <c r="T6656">
        <v>116</v>
      </c>
      <c r="U6656">
        <v>24.18</v>
      </c>
      <c r="V6656" t="str">
        <f>VLOOKUP(L6656,'[2]tabela de preços'!$A:$D,4,0)</f>
        <v>NORTON</v>
      </c>
      <c r="W6656" t="str">
        <f>VLOOKUP(L6656,'[2]tabela de preços'!$A:$F,6,0)</f>
        <v xml:space="preserve">DISCOS / LIXAS / ABRASIVOS </v>
      </c>
      <c r="X6656" t="str">
        <f>VLOOKUP(L6656,'[2]tabela de preços'!$A:$G,7,0)</f>
        <v>AUTOMOTIVO</v>
      </c>
    </row>
    <row r="6657" spans="1:24" x14ac:dyDescent="0.3">
      <c r="A6657" t="s">
        <v>5000</v>
      </c>
      <c r="C6657" t="s">
        <v>5001</v>
      </c>
      <c r="D6657" s="1">
        <v>46104</v>
      </c>
      <c r="E6657" t="s">
        <v>5002</v>
      </c>
      <c r="F6657">
        <v>9</v>
      </c>
      <c r="G6657">
        <v>231</v>
      </c>
      <c r="H6657" t="str">
        <f>VLOOKUP(G6657,[1]OPERADORES!$A:$B,2,0)</f>
        <v>EDIJANE</v>
      </c>
      <c r="I6657" t="s">
        <v>5003</v>
      </c>
      <c r="J6657" t="s">
        <v>5004</v>
      </c>
      <c r="K6657" t="s">
        <v>5005</v>
      </c>
      <c r="L6657">
        <v>10232</v>
      </c>
      <c r="M6657" t="s">
        <v>134</v>
      </c>
      <c r="O6657" t="s">
        <v>11</v>
      </c>
      <c r="P6657">
        <v>6102</v>
      </c>
      <c r="Q6657">
        <v>50</v>
      </c>
      <c r="R6657">
        <v>2.97</v>
      </c>
      <c r="S6657">
        <v>148.5</v>
      </c>
      <c r="T6657">
        <v>112.5</v>
      </c>
      <c r="U6657">
        <v>24.24</v>
      </c>
      <c r="V6657" t="str">
        <f>VLOOKUP(L6657,'[2]tabela de preços'!$A:$D,4,0)</f>
        <v>NORTON</v>
      </c>
      <c r="W6657" t="str">
        <f>VLOOKUP(L6657,'[2]tabela de preços'!$A:$F,6,0)</f>
        <v xml:space="preserve">DISCOS / LIXAS / ABRASIVOS </v>
      </c>
      <c r="X6657" t="str">
        <f>VLOOKUP(L6657,'[2]tabela de preços'!$A:$G,7,0)</f>
        <v>AUTOMOTIVO</v>
      </c>
    </row>
    <row r="6658" spans="1:24" x14ac:dyDescent="0.3">
      <c r="A6658" t="s">
        <v>5000</v>
      </c>
      <c r="C6658" t="s">
        <v>5001</v>
      </c>
      <c r="D6658" s="1">
        <v>46104</v>
      </c>
      <c r="E6658" t="s">
        <v>5002</v>
      </c>
      <c r="F6658">
        <v>9</v>
      </c>
      <c r="G6658">
        <v>231</v>
      </c>
      <c r="H6658" t="str">
        <f>VLOOKUP(G6658,[1]OPERADORES!$A:$B,2,0)</f>
        <v>EDIJANE</v>
      </c>
      <c r="I6658" t="s">
        <v>5003</v>
      </c>
      <c r="J6658" t="s">
        <v>5004</v>
      </c>
      <c r="K6658" t="s">
        <v>5005</v>
      </c>
      <c r="L6658">
        <v>21075</v>
      </c>
      <c r="M6658" t="s">
        <v>5006</v>
      </c>
      <c r="O6658" t="s">
        <v>11</v>
      </c>
      <c r="P6658">
        <v>6102</v>
      </c>
      <c r="Q6658">
        <v>18</v>
      </c>
      <c r="R6658">
        <v>32.119999999999997</v>
      </c>
      <c r="S6658">
        <v>578.16</v>
      </c>
      <c r="T6658">
        <v>438.84</v>
      </c>
      <c r="U6658">
        <v>24.1</v>
      </c>
      <c r="V6658" t="str">
        <f>VLOOKUP(L6658,'[2]tabela de preços'!$A:$D,4,0)</f>
        <v>WANDA</v>
      </c>
      <c r="W6658" t="str">
        <f>VLOOKUP(L6658,'[2]tabela de preços'!$A:$F,6,0)</f>
        <v>CATALISADORES INDIVIDUAS</v>
      </c>
      <c r="X6658" t="str">
        <f>VLOOKUP(L6658,'[2]tabela de preços'!$A:$G,7,0)</f>
        <v>AUTOMOTIVO</v>
      </c>
    </row>
    <row r="6659" spans="1:24" x14ac:dyDescent="0.3">
      <c r="A6659" t="s">
        <v>5000</v>
      </c>
      <c r="C6659" t="s">
        <v>5001</v>
      </c>
      <c r="D6659" s="1">
        <v>46104</v>
      </c>
      <c r="E6659" t="s">
        <v>5002</v>
      </c>
      <c r="F6659">
        <v>9</v>
      </c>
      <c r="G6659">
        <v>231</v>
      </c>
      <c r="H6659" t="str">
        <f>VLOOKUP(G6659,[1]OPERADORES!$A:$B,2,0)</f>
        <v>EDIJANE</v>
      </c>
      <c r="I6659" t="s">
        <v>5003</v>
      </c>
      <c r="J6659" t="s">
        <v>5004</v>
      </c>
      <c r="K6659" t="s">
        <v>5005</v>
      </c>
      <c r="L6659">
        <v>23069</v>
      </c>
      <c r="M6659" t="s">
        <v>2500</v>
      </c>
      <c r="O6659" t="s">
        <v>11</v>
      </c>
      <c r="P6659">
        <v>6403</v>
      </c>
      <c r="Q6659">
        <v>9</v>
      </c>
      <c r="R6659">
        <v>44.97</v>
      </c>
      <c r="S6659">
        <v>404.73</v>
      </c>
      <c r="T6659">
        <v>307.17</v>
      </c>
      <c r="U6659">
        <v>24.1</v>
      </c>
      <c r="V6659" t="str">
        <f>VLOOKUP(L6659,'[2]tabela de preços'!$A:$D,4,0)</f>
        <v>WANDA</v>
      </c>
      <c r="W6659" t="str">
        <f>VLOOKUP(L6659,'[2]tabela de preços'!$A:$F,6,0)</f>
        <v>PRIMER AUTOMOTIVO</v>
      </c>
      <c r="X6659" t="str">
        <f>VLOOKUP(L6659,'[2]tabela de preços'!$A:$G,7,0)</f>
        <v>AUTOMOTIVO</v>
      </c>
    </row>
    <row r="6660" spans="1:24" x14ac:dyDescent="0.3">
      <c r="A6660" t="s">
        <v>5000</v>
      </c>
      <c r="C6660" t="s">
        <v>5001</v>
      </c>
      <c r="D6660" s="1">
        <v>46104</v>
      </c>
      <c r="E6660" t="s">
        <v>5002</v>
      </c>
      <c r="F6660">
        <v>9</v>
      </c>
      <c r="G6660">
        <v>231</v>
      </c>
      <c r="H6660" t="str">
        <f>VLOOKUP(G6660,[1]OPERADORES!$A:$B,2,0)</f>
        <v>EDIJANE</v>
      </c>
      <c r="I6660" t="s">
        <v>5003</v>
      </c>
      <c r="J6660" t="s">
        <v>5004</v>
      </c>
      <c r="K6660" t="s">
        <v>5005</v>
      </c>
      <c r="L6660">
        <v>10238</v>
      </c>
      <c r="M6660" t="s">
        <v>79</v>
      </c>
      <c r="O6660" t="s">
        <v>11</v>
      </c>
      <c r="P6660">
        <v>6102</v>
      </c>
      <c r="Q6660">
        <v>50</v>
      </c>
      <c r="R6660">
        <v>2.95</v>
      </c>
      <c r="S6660">
        <v>147.5</v>
      </c>
      <c r="T6660">
        <v>112</v>
      </c>
      <c r="U6660">
        <v>24.07</v>
      </c>
      <c r="V6660" t="str">
        <f>VLOOKUP(L6660,'[2]tabela de preços'!$A:$D,4,0)</f>
        <v>NORTON</v>
      </c>
      <c r="W6660" t="str">
        <f>VLOOKUP(L6660,'[2]tabela de preços'!$A:$F,6,0)</f>
        <v xml:space="preserve">DISCOS / LIXAS / ABRASIVOS </v>
      </c>
      <c r="X6660" t="str">
        <f>VLOOKUP(L6660,'[2]tabela de preços'!$A:$G,7,0)</f>
        <v>AUTOMOTIVO</v>
      </c>
    </row>
    <row r="6661" spans="1:24" x14ac:dyDescent="0.3">
      <c r="A6661" t="s">
        <v>5000</v>
      </c>
      <c r="C6661" t="s">
        <v>5001</v>
      </c>
      <c r="D6661" s="1">
        <v>46104</v>
      </c>
      <c r="E6661" t="s">
        <v>5002</v>
      </c>
      <c r="F6661">
        <v>9</v>
      </c>
      <c r="G6661">
        <v>231</v>
      </c>
      <c r="H6661" t="str">
        <f>VLOOKUP(G6661,[1]OPERADORES!$A:$B,2,0)</f>
        <v>EDIJANE</v>
      </c>
      <c r="I6661" t="s">
        <v>5003</v>
      </c>
      <c r="J6661" t="s">
        <v>5004</v>
      </c>
      <c r="K6661" t="s">
        <v>5005</v>
      </c>
      <c r="L6661">
        <v>10242</v>
      </c>
      <c r="M6661" t="s">
        <v>82</v>
      </c>
      <c r="O6661" t="s">
        <v>11</v>
      </c>
      <c r="P6661">
        <v>6102</v>
      </c>
      <c r="Q6661">
        <v>50</v>
      </c>
      <c r="R6661">
        <v>2.95</v>
      </c>
      <c r="S6661">
        <v>147.5</v>
      </c>
      <c r="T6661">
        <v>112</v>
      </c>
      <c r="U6661">
        <v>24.07</v>
      </c>
      <c r="V6661" t="str">
        <f>VLOOKUP(L6661,'[2]tabela de preços'!$A:$D,4,0)</f>
        <v>NORTON</v>
      </c>
      <c r="W6661" t="str">
        <f>VLOOKUP(L6661,'[2]tabela de preços'!$A:$F,6,0)</f>
        <v xml:space="preserve">DISCOS / LIXAS / ABRASIVOS </v>
      </c>
      <c r="X6661" t="str">
        <f>VLOOKUP(L6661,'[2]tabela de preços'!$A:$G,7,0)</f>
        <v>AUTOMOTIVO</v>
      </c>
    </row>
    <row r="6662" spans="1:24" x14ac:dyDescent="0.3">
      <c r="A6662" t="s">
        <v>5000</v>
      </c>
      <c r="C6662" t="s">
        <v>5001</v>
      </c>
      <c r="D6662" s="1">
        <v>46104</v>
      </c>
      <c r="E6662" t="s">
        <v>5002</v>
      </c>
      <c r="F6662">
        <v>9</v>
      </c>
      <c r="G6662">
        <v>231</v>
      </c>
      <c r="H6662" t="str">
        <f>VLOOKUP(G6662,[1]OPERADORES!$A:$B,2,0)</f>
        <v>EDIJANE</v>
      </c>
      <c r="I6662" t="s">
        <v>5003</v>
      </c>
      <c r="J6662" t="s">
        <v>5004</v>
      </c>
      <c r="K6662" t="s">
        <v>5005</v>
      </c>
      <c r="L6662">
        <v>10243</v>
      </c>
      <c r="M6662" t="s">
        <v>83</v>
      </c>
      <c r="O6662" t="s">
        <v>11</v>
      </c>
      <c r="P6662">
        <v>6102</v>
      </c>
      <c r="Q6662">
        <v>50</v>
      </c>
      <c r="R6662">
        <v>2.54</v>
      </c>
      <c r="S6662">
        <v>127</v>
      </c>
      <c r="T6662">
        <v>96.5</v>
      </c>
      <c r="U6662">
        <v>24.02</v>
      </c>
      <c r="V6662" t="str">
        <f>VLOOKUP(L6662,'[2]tabela de preços'!$A:$D,4,0)</f>
        <v>NORTON</v>
      </c>
      <c r="W6662" t="str">
        <f>VLOOKUP(L6662,'[2]tabela de preços'!$A:$F,6,0)</f>
        <v xml:space="preserve">DISCOS / LIXAS / ABRASIVOS </v>
      </c>
      <c r="X6662" t="str">
        <f>VLOOKUP(L6662,'[2]tabela de preços'!$A:$G,7,0)</f>
        <v>AUTOMOTIVO</v>
      </c>
    </row>
    <row r="6663" spans="1:24" x14ac:dyDescent="0.3">
      <c r="A6663" t="s">
        <v>5000</v>
      </c>
      <c r="C6663" t="s">
        <v>5001</v>
      </c>
      <c r="D6663" s="1">
        <v>46104</v>
      </c>
      <c r="E6663" t="s">
        <v>5002</v>
      </c>
      <c r="F6663">
        <v>9</v>
      </c>
      <c r="G6663">
        <v>231</v>
      </c>
      <c r="H6663" t="str">
        <f>VLOOKUP(G6663,[1]OPERADORES!$A:$B,2,0)</f>
        <v>EDIJANE</v>
      </c>
      <c r="I6663" t="s">
        <v>5003</v>
      </c>
      <c r="J6663" t="s">
        <v>5004</v>
      </c>
      <c r="K6663" t="s">
        <v>5005</v>
      </c>
      <c r="L6663">
        <v>20817</v>
      </c>
      <c r="M6663" t="s">
        <v>153</v>
      </c>
      <c r="O6663" t="s">
        <v>11</v>
      </c>
      <c r="P6663">
        <v>6102</v>
      </c>
      <c r="Q6663">
        <v>12</v>
      </c>
      <c r="R6663">
        <v>24.53</v>
      </c>
      <c r="S6663">
        <v>294.36</v>
      </c>
      <c r="T6663">
        <v>223.44</v>
      </c>
      <c r="U6663">
        <v>24.09</v>
      </c>
      <c r="V6663" t="str">
        <f>VLOOKUP(L6663,'[2]tabela de preços'!$A:$D,4,0)</f>
        <v>AUTO AMERICA</v>
      </c>
      <c r="W6663" t="str">
        <f>VLOOKUP(L6663,'[2]tabela de preços'!$A:$F,6,0)</f>
        <v>MASSA DE POLIR</v>
      </c>
      <c r="X6663" t="str">
        <f>VLOOKUP(L6663,'[2]tabela de preços'!$A:$G,7,0)</f>
        <v>AUTOMOTIVO</v>
      </c>
    </row>
    <row r="6664" spans="1:24" x14ac:dyDescent="0.3">
      <c r="A6664" t="s">
        <v>5000</v>
      </c>
      <c r="C6664" t="s">
        <v>5001</v>
      </c>
      <c r="D6664" s="1">
        <v>46104</v>
      </c>
      <c r="E6664" t="s">
        <v>5002</v>
      </c>
      <c r="F6664">
        <v>9</v>
      </c>
      <c r="G6664">
        <v>231</v>
      </c>
      <c r="H6664" t="str">
        <f>VLOOKUP(G6664,[1]OPERADORES!$A:$B,2,0)</f>
        <v>EDIJANE</v>
      </c>
      <c r="I6664" t="s">
        <v>5003</v>
      </c>
      <c r="J6664" t="s">
        <v>5004</v>
      </c>
      <c r="K6664" t="s">
        <v>5005</v>
      </c>
      <c r="L6664">
        <v>20525</v>
      </c>
      <c r="M6664" t="s">
        <v>137</v>
      </c>
      <c r="O6664" t="s">
        <v>11</v>
      </c>
      <c r="P6664">
        <v>6102</v>
      </c>
      <c r="Q6664">
        <v>6</v>
      </c>
      <c r="R6664">
        <v>13.65</v>
      </c>
      <c r="S6664">
        <v>81.900000000000006</v>
      </c>
      <c r="T6664">
        <v>62.16</v>
      </c>
      <c r="U6664">
        <v>24.1</v>
      </c>
      <c r="V6664" t="str">
        <f>VLOOKUP(L6664,'[2]tabela de preços'!$A:$D,4,0)</f>
        <v>SHERWIN WILLIAMS</v>
      </c>
      <c r="W6664" t="str">
        <f>VLOOKUP(L6664,'[2]tabela de preços'!$A:$F,6,0)</f>
        <v>MASSA DE PEQUENOS REPAROS</v>
      </c>
      <c r="X6664" t="str">
        <f>VLOOKUP(L6664,'[2]tabela de preços'!$A:$G,7,0)</f>
        <v>AUTOMOTIVO</v>
      </c>
    </row>
    <row r="6665" spans="1:24" x14ac:dyDescent="0.3">
      <c r="A6665" t="s">
        <v>5000</v>
      </c>
      <c r="C6665" t="s">
        <v>5001</v>
      </c>
      <c r="D6665" s="1">
        <v>46104</v>
      </c>
      <c r="E6665" t="s">
        <v>5002</v>
      </c>
      <c r="F6665">
        <v>9</v>
      </c>
      <c r="G6665">
        <v>231</v>
      </c>
      <c r="H6665" t="str">
        <f>VLOOKUP(G6665,[1]OPERADORES!$A:$B,2,0)</f>
        <v>EDIJANE</v>
      </c>
      <c r="I6665" t="s">
        <v>5003</v>
      </c>
      <c r="J6665" t="s">
        <v>5004</v>
      </c>
      <c r="K6665" t="s">
        <v>5005</v>
      </c>
      <c r="L6665">
        <v>10297</v>
      </c>
      <c r="M6665" t="s">
        <v>41</v>
      </c>
      <c r="O6665" t="s">
        <v>11</v>
      </c>
      <c r="P6665">
        <v>6102</v>
      </c>
      <c r="Q6665">
        <v>12</v>
      </c>
      <c r="R6665">
        <v>12.08</v>
      </c>
      <c r="S6665">
        <v>144.96</v>
      </c>
      <c r="T6665">
        <v>110.04</v>
      </c>
      <c r="U6665">
        <v>24.09</v>
      </c>
      <c r="V6665" t="str">
        <f>VLOOKUP(L6665,'[2]tabela de preços'!$A:$D,4,0)</f>
        <v>ANJO</v>
      </c>
      <c r="W6665" t="str">
        <f>VLOOKUP(L6665,'[2]tabela de preços'!$A:$F,6,0)</f>
        <v>THINNER DE LIMPEZA</v>
      </c>
      <c r="X6665" t="str">
        <f>VLOOKUP(L6665,'[2]tabela de preços'!$A:$G,7,0)</f>
        <v>THINNER</v>
      </c>
    </row>
    <row r="6666" spans="1:24" x14ac:dyDescent="0.3">
      <c r="A6666" t="s">
        <v>5000</v>
      </c>
      <c r="C6666" t="s">
        <v>5001</v>
      </c>
      <c r="D6666" s="1">
        <v>46104</v>
      </c>
      <c r="E6666" t="s">
        <v>5002</v>
      </c>
      <c r="F6666">
        <v>9</v>
      </c>
      <c r="G6666">
        <v>231</v>
      </c>
      <c r="H6666" t="str">
        <f>VLOOKUP(G6666,[1]OPERADORES!$A:$B,2,0)</f>
        <v>EDIJANE</v>
      </c>
      <c r="I6666" t="s">
        <v>5003</v>
      </c>
      <c r="J6666" t="s">
        <v>5004</v>
      </c>
      <c r="K6666" t="s">
        <v>5005</v>
      </c>
      <c r="L6666">
        <v>84560</v>
      </c>
      <c r="M6666" t="s">
        <v>118</v>
      </c>
      <c r="O6666" t="s">
        <v>11</v>
      </c>
      <c r="P6666">
        <v>6102</v>
      </c>
      <c r="Q6666">
        <v>4</v>
      </c>
      <c r="R6666">
        <v>54.19</v>
      </c>
      <c r="S6666">
        <v>216.76</v>
      </c>
      <c r="T6666">
        <v>164.52</v>
      </c>
      <c r="U6666">
        <v>24.1</v>
      </c>
      <c r="V6666" t="str">
        <f>VLOOKUP(L6666,'[2]tabela de preços'!$A:$D,4,0)</f>
        <v>BRASILUX</v>
      </c>
      <c r="W6666" t="str">
        <f>VLOOKUP(L6666,'[2]tabela de preços'!$A:$F,6,0)</f>
        <v>THINNER DE LIMPEZA</v>
      </c>
      <c r="X6666" t="str">
        <f>VLOOKUP(L6666,'[2]tabela de preços'!$A:$G,7,0)</f>
        <v>THINNER</v>
      </c>
    </row>
    <row r="6667" spans="1:24" x14ac:dyDescent="0.3">
      <c r="A6667" t="s">
        <v>5000</v>
      </c>
      <c r="C6667" t="s">
        <v>5001</v>
      </c>
      <c r="D6667" s="1">
        <v>46104</v>
      </c>
      <c r="E6667" t="s">
        <v>5002</v>
      </c>
      <c r="F6667">
        <v>9</v>
      </c>
      <c r="G6667">
        <v>231</v>
      </c>
      <c r="H6667" t="str">
        <f>VLOOKUP(G6667,[1]OPERADORES!$A:$B,2,0)</f>
        <v>EDIJANE</v>
      </c>
      <c r="I6667" t="s">
        <v>5003</v>
      </c>
      <c r="J6667" t="s">
        <v>5004</v>
      </c>
      <c r="K6667" t="s">
        <v>5005</v>
      </c>
      <c r="L6667">
        <v>21073</v>
      </c>
      <c r="M6667" t="s">
        <v>5007</v>
      </c>
      <c r="O6667" t="s">
        <v>11</v>
      </c>
      <c r="P6667">
        <v>6403</v>
      </c>
      <c r="Q6667">
        <v>18</v>
      </c>
      <c r="R6667">
        <v>42.28</v>
      </c>
      <c r="S6667">
        <v>761.04</v>
      </c>
      <c r="T6667">
        <v>577.62</v>
      </c>
      <c r="U6667">
        <v>24.1</v>
      </c>
      <c r="V6667" t="str">
        <f>VLOOKUP(L6667,'[2]tabela de preços'!$A:$D,4,0)</f>
        <v>WANDA</v>
      </c>
      <c r="W6667" t="str">
        <f>VLOOKUP(L6667,'[2]tabela de preços'!$A:$F,6,0)</f>
        <v>VERNIZ AUTOMOTIVO</v>
      </c>
      <c r="X6667" t="str">
        <f>VLOOKUP(L6667,'[2]tabela de preços'!$A:$G,7,0)</f>
        <v>AUTOMOTIVO</v>
      </c>
    </row>
    <row r="6668" spans="1:24" x14ac:dyDescent="0.3">
      <c r="A6668" t="s">
        <v>2001</v>
      </c>
      <c r="C6668" t="s">
        <v>5008</v>
      </c>
      <c r="D6668" s="1">
        <v>46104</v>
      </c>
      <c r="E6668" t="s">
        <v>5009</v>
      </c>
      <c r="F6668">
        <v>9</v>
      </c>
      <c r="G6668">
        <v>231</v>
      </c>
      <c r="H6668" t="str">
        <f>VLOOKUP(G6668,[1]OPERADORES!$A:$B,2,0)</f>
        <v>EDIJANE</v>
      </c>
      <c r="I6668" t="s">
        <v>21</v>
      </c>
      <c r="J6668" t="s">
        <v>1427</v>
      </c>
      <c r="K6668" t="s">
        <v>2009</v>
      </c>
      <c r="L6668">
        <v>84566</v>
      </c>
      <c r="M6668" t="s">
        <v>2016</v>
      </c>
      <c r="O6668" t="s">
        <v>11</v>
      </c>
      <c r="P6668">
        <v>5403</v>
      </c>
      <c r="Q6668">
        <v>5</v>
      </c>
      <c r="R6668">
        <v>479.04</v>
      </c>
      <c r="S6668" s="2">
        <v>2395.1999999999998</v>
      </c>
      <c r="T6668" s="2">
        <v>1818</v>
      </c>
      <c r="U6668">
        <v>24.1</v>
      </c>
      <c r="V6668" t="str">
        <f>VLOOKUP(L6668,'[2]tabela de preços'!$A:$D,4,0)</f>
        <v>BRASILUX</v>
      </c>
      <c r="W6668" t="str">
        <f>VLOOKUP(L6668,'[2]tabela de preços'!$A:$F,6,0)</f>
        <v>TINTA PARA PISO</v>
      </c>
      <c r="X6668" t="str">
        <f>VLOOKUP(L6668,'[2]tabela de preços'!$A:$G,7,0)</f>
        <v>IMOBILIÁRIO</v>
      </c>
    </row>
    <row r="6669" spans="1:24" x14ac:dyDescent="0.3">
      <c r="A6669" t="s">
        <v>2025</v>
      </c>
      <c r="C6669" t="s">
        <v>5010</v>
      </c>
      <c r="D6669" s="1">
        <v>46104</v>
      </c>
      <c r="E6669" t="s">
        <v>5011</v>
      </c>
      <c r="F6669">
        <v>9</v>
      </c>
      <c r="G6669">
        <v>174</v>
      </c>
      <c r="H6669" t="str">
        <f>VLOOKUP(G6669,[1]OPERADORES!$A:$B,2,0)</f>
        <v>MIRIÃ LOBATO RODRIGUES</v>
      </c>
      <c r="I6669" t="s">
        <v>21</v>
      </c>
      <c r="J6669" t="s">
        <v>762</v>
      </c>
      <c r="K6669" t="s">
        <v>2028</v>
      </c>
      <c r="L6669">
        <v>21860</v>
      </c>
      <c r="M6669" t="s">
        <v>2038</v>
      </c>
      <c r="O6669" t="s">
        <v>11</v>
      </c>
      <c r="P6669">
        <v>5403</v>
      </c>
      <c r="Q6669">
        <v>1</v>
      </c>
      <c r="R6669">
        <v>61.32</v>
      </c>
      <c r="S6669">
        <v>61.32</v>
      </c>
      <c r="T6669">
        <v>46.54</v>
      </c>
      <c r="U6669">
        <v>24.1</v>
      </c>
      <c r="V6669" t="str">
        <f>VLOOKUP(L6669,'[2]tabela de preços'!$A:$D,4,0)</f>
        <v>SIKKENS</v>
      </c>
      <c r="W6669" t="str">
        <f>VLOOKUP(L6669,'[2]tabela de preços'!$A:$F,6,0)</f>
        <v>VERNIZ AUTOMOTIVO</v>
      </c>
      <c r="X6669" t="str">
        <f>VLOOKUP(L6669,'[2]tabela de preços'!$A:$G,7,0)</f>
        <v>AUTOMOTIVO</v>
      </c>
    </row>
    <row r="6670" spans="1:24" x14ac:dyDescent="0.3">
      <c r="A6670" t="s">
        <v>2025</v>
      </c>
      <c r="C6670" t="s">
        <v>5010</v>
      </c>
      <c r="D6670" s="1">
        <v>46104</v>
      </c>
      <c r="E6670" t="s">
        <v>5011</v>
      </c>
      <c r="F6670">
        <v>9</v>
      </c>
      <c r="G6670">
        <v>174</v>
      </c>
      <c r="H6670" t="str">
        <f>VLOOKUP(G6670,[1]OPERADORES!$A:$B,2,0)</f>
        <v>MIRIÃ LOBATO RODRIGUES</v>
      </c>
      <c r="I6670" t="s">
        <v>21</v>
      </c>
      <c r="J6670" t="s">
        <v>762</v>
      </c>
      <c r="K6670" t="s">
        <v>2028</v>
      </c>
      <c r="L6670">
        <v>10236</v>
      </c>
      <c r="M6670" t="s">
        <v>133</v>
      </c>
      <c r="O6670" t="s">
        <v>11</v>
      </c>
      <c r="P6670">
        <v>5102</v>
      </c>
      <c r="Q6670">
        <v>10</v>
      </c>
      <c r="R6670">
        <v>2.79</v>
      </c>
      <c r="S6670">
        <v>27.9</v>
      </c>
      <c r="T6670">
        <v>23.2</v>
      </c>
      <c r="U6670">
        <v>16.850000000000001</v>
      </c>
      <c r="V6670" t="str">
        <f>VLOOKUP(L6670,'[2]tabela de preços'!$A:$D,4,0)</f>
        <v>NORTON</v>
      </c>
      <c r="W6670" t="str">
        <f>VLOOKUP(L6670,'[2]tabela de preços'!$A:$F,6,0)</f>
        <v xml:space="preserve">DISCOS / LIXAS / ABRASIVOS </v>
      </c>
      <c r="X6670" t="str">
        <f>VLOOKUP(L6670,'[2]tabela de preços'!$A:$G,7,0)</f>
        <v>AUTOMOTIVO</v>
      </c>
    </row>
    <row r="6671" spans="1:24" x14ac:dyDescent="0.3">
      <c r="A6671" t="s">
        <v>2025</v>
      </c>
      <c r="C6671" t="s">
        <v>5010</v>
      </c>
      <c r="D6671" s="1">
        <v>46104</v>
      </c>
      <c r="E6671" t="s">
        <v>5011</v>
      </c>
      <c r="F6671">
        <v>9</v>
      </c>
      <c r="G6671">
        <v>174</v>
      </c>
      <c r="H6671" t="str">
        <f>VLOOKUP(G6671,[1]OPERADORES!$A:$B,2,0)</f>
        <v>MIRIÃ LOBATO RODRIGUES</v>
      </c>
      <c r="I6671" t="s">
        <v>21</v>
      </c>
      <c r="J6671" t="s">
        <v>762</v>
      </c>
      <c r="K6671" t="s">
        <v>2028</v>
      </c>
      <c r="L6671">
        <v>22684</v>
      </c>
      <c r="M6671" t="s">
        <v>73</v>
      </c>
      <c r="O6671" t="s">
        <v>11</v>
      </c>
      <c r="P6671">
        <v>5102</v>
      </c>
      <c r="Q6671">
        <v>10</v>
      </c>
      <c r="R6671">
        <v>3.65</v>
      </c>
      <c r="S6671">
        <v>36.5</v>
      </c>
      <c r="T6671">
        <v>30.8</v>
      </c>
      <c r="U6671">
        <v>15.62</v>
      </c>
      <c r="V6671" t="str">
        <f>VLOOKUP(L6671,'[2]tabela de preços'!$A:$D,4,0)</f>
        <v>3M</v>
      </c>
      <c r="W6671" t="str">
        <f>VLOOKUP(L6671,'[2]tabela de preços'!$A:$F,6,0)</f>
        <v>FITA AUTOMOTIVA</v>
      </c>
      <c r="X6671" t="str">
        <f>VLOOKUP(L6671,'[2]tabela de preços'!$A:$G,7,0)</f>
        <v>AUTOMOTIVO</v>
      </c>
    </row>
    <row r="6672" spans="1:24" x14ac:dyDescent="0.3">
      <c r="A6672" t="s">
        <v>2025</v>
      </c>
      <c r="C6672" t="s">
        <v>5010</v>
      </c>
      <c r="D6672" s="1">
        <v>46104</v>
      </c>
      <c r="E6672" t="s">
        <v>5011</v>
      </c>
      <c r="F6672">
        <v>9</v>
      </c>
      <c r="G6672">
        <v>174</v>
      </c>
      <c r="H6672" t="str">
        <f>VLOOKUP(G6672,[1]OPERADORES!$A:$B,2,0)</f>
        <v>MIRIÃ LOBATO RODRIGUES</v>
      </c>
      <c r="I6672" t="s">
        <v>21</v>
      </c>
      <c r="J6672" t="s">
        <v>762</v>
      </c>
      <c r="K6672" t="s">
        <v>2028</v>
      </c>
      <c r="L6672">
        <v>22188</v>
      </c>
      <c r="M6672" t="s">
        <v>78</v>
      </c>
      <c r="O6672" t="s">
        <v>11</v>
      </c>
      <c r="P6672">
        <v>5102</v>
      </c>
      <c r="Q6672">
        <v>10</v>
      </c>
      <c r="R6672">
        <v>14.35</v>
      </c>
      <c r="S6672">
        <v>143.5</v>
      </c>
      <c r="T6672">
        <v>108.9</v>
      </c>
      <c r="U6672">
        <v>24.11</v>
      </c>
      <c r="V6672" t="str">
        <f>VLOOKUP(L6672,'[2]tabela de preços'!$A:$D,4,0)</f>
        <v>3M</v>
      </c>
      <c r="W6672" t="str">
        <f>VLOOKUP(L6672,'[2]tabela de preços'!$A:$F,6,0)</f>
        <v>FITA AUTOMOTIVA</v>
      </c>
      <c r="X6672" t="str">
        <f>VLOOKUP(L6672,'[2]tabela de preços'!$A:$G,7,0)</f>
        <v>AUTOMOTIVO</v>
      </c>
    </row>
    <row r="6673" spans="1:24" x14ac:dyDescent="0.3">
      <c r="A6673" t="s">
        <v>2025</v>
      </c>
      <c r="C6673" t="s">
        <v>5010</v>
      </c>
      <c r="D6673" s="1">
        <v>46104</v>
      </c>
      <c r="E6673" t="s">
        <v>5011</v>
      </c>
      <c r="F6673">
        <v>9</v>
      </c>
      <c r="G6673">
        <v>174</v>
      </c>
      <c r="H6673" t="str">
        <f>VLOOKUP(G6673,[1]OPERADORES!$A:$B,2,0)</f>
        <v>MIRIÃ LOBATO RODRIGUES</v>
      </c>
      <c r="I6673" t="s">
        <v>21</v>
      </c>
      <c r="J6673" t="s">
        <v>762</v>
      </c>
      <c r="K6673" t="s">
        <v>2028</v>
      </c>
      <c r="L6673">
        <v>21862</v>
      </c>
      <c r="M6673" t="s">
        <v>2040</v>
      </c>
      <c r="O6673" t="s">
        <v>11</v>
      </c>
      <c r="P6673">
        <v>5102</v>
      </c>
      <c r="Q6673">
        <v>1</v>
      </c>
      <c r="R6673">
        <v>28.62</v>
      </c>
      <c r="S6673">
        <v>28.62</v>
      </c>
      <c r="T6673">
        <v>21.72</v>
      </c>
      <c r="U6673">
        <v>24.11</v>
      </c>
      <c r="V6673" t="str">
        <f>VLOOKUP(L6673,'[2]tabela de preços'!$A:$D,4,0)</f>
        <v>SIKKENS</v>
      </c>
      <c r="W6673" t="str">
        <f>VLOOKUP(L6673,'[2]tabela de preços'!$A:$F,6,0)</f>
        <v>CATALISADORES INDIVIDUAS</v>
      </c>
      <c r="X6673" t="str">
        <f>VLOOKUP(L6673,'[2]tabela de preços'!$A:$G,7,0)</f>
        <v>AUTOMOTIVO</v>
      </c>
    </row>
    <row r="6674" spans="1:24" x14ac:dyDescent="0.3">
      <c r="A6674" t="s">
        <v>2025</v>
      </c>
      <c r="C6674" t="s">
        <v>5010</v>
      </c>
      <c r="D6674" s="1">
        <v>46104</v>
      </c>
      <c r="E6674" t="s">
        <v>5011</v>
      </c>
      <c r="F6674">
        <v>9</v>
      </c>
      <c r="G6674">
        <v>174</v>
      </c>
      <c r="H6674" t="str">
        <f>VLOOKUP(G6674,[1]OPERADORES!$A:$B,2,0)</f>
        <v>MIRIÃ LOBATO RODRIGUES</v>
      </c>
      <c r="I6674" t="s">
        <v>21</v>
      </c>
      <c r="J6674" t="s">
        <v>762</v>
      </c>
      <c r="K6674" t="s">
        <v>2028</v>
      </c>
      <c r="L6674">
        <v>10238</v>
      </c>
      <c r="M6674" t="s">
        <v>79</v>
      </c>
      <c r="O6674" t="s">
        <v>11</v>
      </c>
      <c r="P6674">
        <v>5102</v>
      </c>
      <c r="Q6674">
        <v>10</v>
      </c>
      <c r="R6674">
        <v>2.79</v>
      </c>
      <c r="S6674">
        <v>27.9</v>
      </c>
      <c r="T6674">
        <v>22.4</v>
      </c>
      <c r="U6674">
        <v>19.71</v>
      </c>
      <c r="V6674" t="str">
        <f>VLOOKUP(L6674,'[2]tabela de preços'!$A:$D,4,0)</f>
        <v>NORTON</v>
      </c>
      <c r="W6674" t="str">
        <f>VLOOKUP(L6674,'[2]tabela de preços'!$A:$F,6,0)</f>
        <v xml:space="preserve">DISCOS / LIXAS / ABRASIVOS </v>
      </c>
      <c r="X6674" t="str">
        <f>VLOOKUP(L6674,'[2]tabela de preços'!$A:$G,7,0)</f>
        <v>AUTOMOTIVO</v>
      </c>
    </row>
    <row r="6675" spans="1:24" x14ac:dyDescent="0.3">
      <c r="A6675" t="s">
        <v>2025</v>
      </c>
      <c r="C6675" t="s">
        <v>5010</v>
      </c>
      <c r="D6675" s="1">
        <v>46104</v>
      </c>
      <c r="E6675" t="s">
        <v>5011</v>
      </c>
      <c r="F6675">
        <v>9</v>
      </c>
      <c r="G6675">
        <v>174</v>
      </c>
      <c r="H6675" t="str">
        <f>VLOOKUP(G6675,[1]OPERADORES!$A:$B,2,0)</f>
        <v>MIRIÃ LOBATO RODRIGUES</v>
      </c>
      <c r="I6675" t="s">
        <v>21</v>
      </c>
      <c r="J6675" t="s">
        <v>762</v>
      </c>
      <c r="K6675" t="s">
        <v>2028</v>
      </c>
      <c r="L6675">
        <v>10244</v>
      </c>
      <c r="M6675" t="s">
        <v>84</v>
      </c>
      <c r="O6675" t="s">
        <v>11</v>
      </c>
      <c r="P6675">
        <v>5102</v>
      </c>
      <c r="Q6675">
        <v>10</v>
      </c>
      <c r="R6675">
        <v>2.79</v>
      </c>
      <c r="S6675">
        <v>27.9</v>
      </c>
      <c r="T6675">
        <v>19.3</v>
      </c>
      <c r="U6675">
        <v>30.82</v>
      </c>
      <c r="V6675" t="str">
        <f>VLOOKUP(L6675,'[2]tabela de preços'!$A:$D,4,0)</f>
        <v>NORTON</v>
      </c>
      <c r="W6675" t="str">
        <f>VLOOKUP(L6675,'[2]tabela de preços'!$A:$F,6,0)</f>
        <v xml:space="preserve">DISCOS / LIXAS / ABRASIVOS </v>
      </c>
      <c r="X6675" t="str">
        <f>VLOOKUP(L6675,'[2]tabela de preços'!$A:$G,7,0)</f>
        <v>AUTOMOTIVO</v>
      </c>
    </row>
    <row r="6676" spans="1:24" x14ac:dyDescent="0.3">
      <c r="A6676" t="s">
        <v>2025</v>
      </c>
      <c r="C6676" t="s">
        <v>5010</v>
      </c>
      <c r="D6676" s="1">
        <v>46104</v>
      </c>
      <c r="E6676" t="s">
        <v>5011</v>
      </c>
      <c r="F6676">
        <v>9</v>
      </c>
      <c r="G6676">
        <v>174</v>
      </c>
      <c r="H6676" t="str">
        <f>VLOOKUP(G6676,[1]OPERADORES!$A:$B,2,0)</f>
        <v>MIRIÃ LOBATO RODRIGUES</v>
      </c>
      <c r="I6676" t="s">
        <v>21</v>
      </c>
      <c r="J6676" t="s">
        <v>762</v>
      </c>
      <c r="K6676" t="s">
        <v>2028</v>
      </c>
      <c r="L6676">
        <v>10298</v>
      </c>
      <c r="M6676" t="s">
        <v>85</v>
      </c>
      <c r="O6676" t="s">
        <v>11</v>
      </c>
      <c r="P6676">
        <v>5102</v>
      </c>
      <c r="Q6676">
        <v>3</v>
      </c>
      <c r="R6676">
        <v>56.89</v>
      </c>
      <c r="S6676">
        <v>170.67</v>
      </c>
      <c r="T6676">
        <v>142.13999999999999</v>
      </c>
      <c r="U6676">
        <v>16.72</v>
      </c>
      <c r="V6676" t="str">
        <f>VLOOKUP(L6676,'[2]tabela de preços'!$A:$D,4,0)</f>
        <v>ANJO</v>
      </c>
      <c r="W6676" t="str">
        <f>VLOOKUP(L6676,'[2]tabela de preços'!$A:$F,6,0)</f>
        <v>THINNER DE LIMPEZA</v>
      </c>
      <c r="X6676" t="str">
        <f>VLOOKUP(L6676,'[2]tabela de preços'!$A:$G,7,0)</f>
        <v>THINNER</v>
      </c>
    </row>
    <row r="6677" spans="1:24" x14ac:dyDescent="0.3">
      <c r="A6677" t="s">
        <v>2095</v>
      </c>
      <c r="C6677" t="s">
        <v>5012</v>
      </c>
      <c r="D6677" s="1">
        <v>46104</v>
      </c>
      <c r="E6677" t="s">
        <v>5013</v>
      </c>
      <c r="F6677">
        <v>9</v>
      </c>
      <c r="G6677">
        <v>197</v>
      </c>
      <c r="H6677" t="str">
        <f>VLOOKUP(G6677,[1]OPERADORES!$A:$B,2,0)</f>
        <v xml:space="preserve">POLIANA LORRANE DE AMORIM </v>
      </c>
      <c r="I6677" t="s">
        <v>126</v>
      </c>
      <c r="J6677" t="s">
        <v>127</v>
      </c>
      <c r="K6677" t="s">
        <v>2098</v>
      </c>
      <c r="L6677">
        <v>10236</v>
      </c>
      <c r="M6677" t="s">
        <v>133</v>
      </c>
      <c r="O6677" t="s">
        <v>11</v>
      </c>
      <c r="P6677">
        <v>6102</v>
      </c>
      <c r="Q6677">
        <v>204</v>
      </c>
      <c r="R6677">
        <v>2.79</v>
      </c>
      <c r="S6677">
        <v>569.16</v>
      </c>
      <c r="T6677">
        <v>473.28</v>
      </c>
      <c r="U6677">
        <v>16.850000000000001</v>
      </c>
      <c r="V6677" t="str">
        <f>VLOOKUP(L6677,'[2]tabela de preços'!$A:$D,4,0)</f>
        <v>NORTON</v>
      </c>
      <c r="W6677" t="str">
        <f>VLOOKUP(L6677,'[2]tabela de preços'!$A:$F,6,0)</f>
        <v xml:space="preserve">DISCOS / LIXAS / ABRASIVOS </v>
      </c>
      <c r="X6677" t="str">
        <f>VLOOKUP(L6677,'[2]tabela de preços'!$A:$G,7,0)</f>
        <v>AUTOMOTIVO</v>
      </c>
    </row>
    <row r="6678" spans="1:24" x14ac:dyDescent="0.3">
      <c r="A6678" t="s">
        <v>2095</v>
      </c>
      <c r="C6678" t="s">
        <v>5012</v>
      </c>
      <c r="D6678" s="1">
        <v>46104</v>
      </c>
      <c r="E6678" t="s">
        <v>5013</v>
      </c>
      <c r="F6678">
        <v>9</v>
      </c>
      <c r="G6678">
        <v>197</v>
      </c>
      <c r="H6678" t="str">
        <f>VLOOKUP(G6678,[1]OPERADORES!$A:$B,2,0)</f>
        <v xml:space="preserve">POLIANA LORRANE DE AMORIM </v>
      </c>
      <c r="I6678" t="s">
        <v>126</v>
      </c>
      <c r="J6678" t="s">
        <v>127</v>
      </c>
      <c r="K6678" t="s">
        <v>2098</v>
      </c>
      <c r="L6678">
        <v>10226</v>
      </c>
      <c r="M6678" t="s">
        <v>145</v>
      </c>
      <c r="O6678" t="s">
        <v>11</v>
      </c>
      <c r="P6678">
        <v>6102</v>
      </c>
      <c r="Q6678">
        <v>204</v>
      </c>
      <c r="R6678">
        <v>2.79</v>
      </c>
      <c r="S6678">
        <v>569.16</v>
      </c>
      <c r="T6678">
        <v>473.28</v>
      </c>
      <c r="U6678">
        <v>16.850000000000001</v>
      </c>
      <c r="V6678" t="str">
        <f>VLOOKUP(L6678,'[2]tabela de preços'!$A:$D,4,0)</f>
        <v>NORTON</v>
      </c>
      <c r="W6678" t="str">
        <f>VLOOKUP(L6678,'[2]tabela de preços'!$A:$F,6,0)</f>
        <v xml:space="preserve">DISCOS / LIXAS / ABRASIVOS </v>
      </c>
      <c r="X6678" t="str">
        <f>VLOOKUP(L6678,'[2]tabela de preços'!$A:$G,7,0)</f>
        <v>AUTOMOTIVO</v>
      </c>
    </row>
    <row r="6679" spans="1:24" x14ac:dyDescent="0.3">
      <c r="A6679" t="s">
        <v>2095</v>
      </c>
      <c r="C6679" t="s">
        <v>5012</v>
      </c>
      <c r="D6679" s="1">
        <v>46104</v>
      </c>
      <c r="E6679" t="s">
        <v>5013</v>
      </c>
      <c r="F6679">
        <v>9</v>
      </c>
      <c r="G6679">
        <v>197</v>
      </c>
      <c r="H6679" t="str">
        <f>VLOOKUP(G6679,[1]OPERADORES!$A:$B,2,0)</f>
        <v xml:space="preserve">POLIANA LORRANE DE AMORIM </v>
      </c>
      <c r="I6679" t="s">
        <v>126</v>
      </c>
      <c r="J6679" t="s">
        <v>127</v>
      </c>
      <c r="K6679" t="s">
        <v>2098</v>
      </c>
      <c r="L6679">
        <v>10232</v>
      </c>
      <c r="M6679" t="s">
        <v>134</v>
      </c>
      <c r="O6679" t="s">
        <v>11</v>
      </c>
      <c r="P6679">
        <v>6102</v>
      </c>
      <c r="Q6679">
        <v>204</v>
      </c>
      <c r="R6679">
        <v>2.79</v>
      </c>
      <c r="S6679">
        <v>569.16</v>
      </c>
      <c r="T6679">
        <v>459</v>
      </c>
      <c r="U6679">
        <v>19.350000000000001</v>
      </c>
      <c r="V6679" t="str">
        <f>VLOOKUP(L6679,'[2]tabela de preços'!$A:$D,4,0)</f>
        <v>NORTON</v>
      </c>
      <c r="W6679" t="str">
        <f>VLOOKUP(L6679,'[2]tabela de preços'!$A:$F,6,0)</f>
        <v xml:space="preserve">DISCOS / LIXAS / ABRASIVOS </v>
      </c>
      <c r="X6679" t="str">
        <f>VLOOKUP(L6679,'[2]tabela de preços'!$A:$G,7,0)</f>
        <v>AUTOMOTIVO</v>
      </c>
    </row>
    <row r="6680" spans="1:24" x14ac:dyDescent="0.3">
      <c r="A6680" t="s">
        <v>4431</v>
      </c>
      <c r="C6680" t="s">
        <v>5014</v>
      </c>
      <c r="D6680" s="1">
        <v>46104</v>
      </c>
      <c r="E6680" t="s">
        <v>5015</v>
      </c>
      <c r="F6680">
        <v>9</v>
      </c>
      <c r="G6680">
        <v>174</v>
      </c>
      <c r="H6680" t="str">
        <f>VLOOKUP(G6680,[1]OPERADORES!$A:$B,2,0)</f>
        <v>MIRIÃ LOBATO RODRIGUES</v>
      </c>
      <c r="I6680" t="s">
        <v>21</v>
      </c>
      <c r="J6680" t="s">
        <v>397</v>
      </c>
      <c r="K6680" t="s">
        <v>4434</v>
      </c>
      <c r="L6680">
        <v>87043</v>
      </c>
      <c r="M6680" t="s">
        <v>217</v>
      </c>
      <c r="O6680" t="s">
        <v>11</v>
      </c>
      <c r="P6680">
        <v>5102</v>
      </c>
      <c r="Q6680">
        <v>32</v>
      </c>
      <c r="R6680">
        <v>21.89</v>
      </c>
      <c r="S6680">
        <v>700.48</v>
      </c>
      <c r="T6680">
        <v>576.64</v>
      </c>
      <c r="U6680">
        <v>17.68</v>
      </c>
      <c r="V6680" t="str">
        <f>VLOOKUP(L6680,'[2]tabela de preços'!$A:$D,4,0)</f>
        <v>ROBERLO</v>
      </c>
      <c r="W6680" t="str">
        <f>VLOOKUP(L6680,'[2]tabela de preços'!$A:$F,6,0)</f>
        <v>MASSA POLIÉSTER</v>
      </c>
      <c r="X6680" t="str">
        <f>VLOOKUP(L6680,'[2]tabela de preços'!$A:$G,7,0)</f>
        <v>AUTOMOTIVO</v>
      </c>
    </row>
    <row r="6681" spans="1:24" x14ac:dyDescent="0.3">
      <c r="A6681" t="s">
        <v>4431</v>
      </c>
      <c r="C6681" t="s">
        <v>5014</v>
      </c>
      <c r="D6681" s="1">
        <v>46104</v>
      </c>
      <c r="E6681" t="s">
        <v>5015</v>
      </c>
      <c r="F6681">
        <v>9</v>
      </c>
      <c r="G6681">
        <v>174</v>
      </c>
      <c r="H6681" t="str">
        <f>VLOOKUP(G6681,[1]OPERADORES!$A:$B,2,0)</f>
        <v>MIRIÃ LOBATO RODRIGUES</v>
      </c>
      <c r="I6681" t="s">
        <v>21</v>
      </c>
      <c r="J6681" t="s">
        <v>397</v>
      </c>
      <c r="K6681" t="s">
        <v>4434</v>
      </c>
      <c r="L6681">
        <v>10298</v>
      </c>
      <c r="M6681" t="s">
        <v>85</v>
      </c>
      <c r="O6681" t="s">
        <v>11</v>
      </c>
      <c r="P6681">
        <v>5102</v>
      </c>
      <c r="Q6681">
        <v>12</v>
      </c>
      <c r="R6681">
        <v>62.42</v>
      </c>
      <c r="S6681">
        <v>749.04</v>
      </c>
      <c r="T6681">
        <v>568.55999999999995</v>
      </c>
      <c r="U6681">
        <v>24.09</v>
      </c>
      <c r="V6681" t="str">
        <f>VLOOKUP(L6681,'[2]tabela de preços'!$A:$D,4,0)</f>
        <v>ANJO</v>
      </c>
      <c r="W6681" t="str">
        <f>VLOOKUP(L6681,'[2]tabela de preços'!$A:$F,6,0)</f>
        <v>THINNER DE LIMPEZA</v>
      </c>
      <c r="X6681" t="str">
        <f>VLOOKUP(L6681,'[2]tabela de preços'!$A:$G,7,0)</f>
        <v>THINNER</v>
      </c>
    </row>
    <row r="6682" spans="1:24" x14ac:dyDescent="0.3">
      <c r="A6682" t="s">
        <v>4431</v>
      </c>
      <c r="C6682" t="s">
        <v>5014</v>
      </c>
      <c r="D6682" s="1">
        <v>46104</v>
      </c>
      <c r="E6682" t="s">
        <v>5015</v>
      </c>
      <c r="F6682">
        <v>9</v>
      </c>
      <c r="G6682">
        <v>174</v>
      </c>
      <c r="H6682" t="str">
        <f>VLOOKUP(G6682,[1]OPERADORES!$A:$B,2,0)</f>
        <v>MIRIÃ LOBATO RODRIGUES</v>
      </c>
      <c r="I6682" t="s">
        <v>21</v>
      </c>
      <c r="J6682" t="s">
        <v>397</v>
      </c>
      <c r="K6682" t="s">
        <v>4434</v>
      </c>
      <c r="L6682">
        <v>10325</v>
      </c>
      <c r="M6682" t="s">
        <v>5016</v>
      </c>
      <c r="O6682" t="s">
        <v>11</v>
      </c>
      <c r="P6682">
        <v>5403</v>
      </c>
      <c r="Q6682">
        <v>12</v>
      </c>
      <c r="R6682">
        <v>32.19</v>
      </c>
      <c r="S6682">
        <v>386.28</v>
      </c>
      <c r="T6682">
        <v>293.16000000000003</v>
      </c>
      <c r="U6682">
        <v>24.11</v>
      </c>
      <c r="V6682" t="str">
        <f>VLOOKUP(L6682,'[2]tabela de preços'!$A:$D,4,0)</f>
        <v>ANJO</v>
      </c>
      <c r="W6682" t="str">
        <f>VLOOKUP(L6682,'[2]tabela de preços'!$A:$F,6,0)</f>
        <v>TINTAS LACA</v>
      </c>
      <c r="X6682" t="str">
        <f>VLOOKUP(L6682,'[2]tabela de preços'!$A:$G,7,0)</f>
        <v>AUTOMOTIVO</v>
      </c>
    </row>
    <row r="6683" spans="1:24" x14ac:dyDescent="0.3">
      <c r="A6683" t="s">
        <v>2259</v>
      </c>
      <c r="B6683" t="s">
        <v>2260</v>
      </c>
      <c r="C6683" t="s">
        <v>5017</v>
      </c>
      <c r="D6683" s="1">
        <v>46104</v>
      </c>
      <c r="E6683" t="s">
        <v>5018</v>
      </c>
      <c r="F6683">
        <v>9</v>
      </c>
      <c r="G6683">
        <v>174</v>
      </c>
      <c r="H6683" t="str">
        <f>VLOOKUP(G6683,[1]OPERADORES!$A:$B,2,0)</f>
        <v>MIRIÃ LOBATO RODRIGUES</v>
      </c>
      <c r="I6683" t="s">
        <v>21</v>
      </c>
      <c r="J6683" t="s">
        <v>762</v>
      </c>
      <c r="K6683" t="s">
        <v>2263</v>
      </c>
      <c r="L6683">
        <v>85679</v>
      </c>
      <c r="M6683" t="s">
        <v>2266</v>
      </c>
      <c r="O6683" t="s">
        <v>11</v>
      </c>
      <c r="P6683">
        <v>5102</v>
      </c>
      <c r="Q6683">
        <v>60</v>
      </c>
      <c r="R6683">
        <v>2.1800000000000002</v>
      </c>
      <c r="S6683">
        <v>130.80000000000001</v>
      </c>
      <c r="T6683">
        <v>105.6</v>
      </c>
      <c r="U6683">
        <v>19.27</v>
      </c>
      <c r="V6683" t="str">
        <f>VLOOKUP(L6683,'[2]tabela de preços'!$A:$D,4,0)</f>
        <v>UNIPEGA</v>
      </c>
      <c r="W6683" t="str">
        <f>VLOOKUP(L6683,'[2]tabela de preços'!$A:$F,6,0)</f>
        <v>FITA ISOLANTE</v>
      </c>
      <c r="X6683" t="str">
        <f>VLOOKUP(L6683,'[2]tabela de preços'!$A:$G,7,0)</f>
        <v>IMOBILIÁRIO</v>
      </c>
    </row>
    <row r="6684" spans="1:24" x14ac:dyDescent="0.3">
      <c r="A6684" t="s">
        <v>2293</v>
      </c>
      <c r="C6684" t="s">
        <v>5019</v>
      </c>
      <c r="D6684" s="1">
        <v>46104</v>
      </c>
      <c r="E6684" t="s">
        <v>5020</v>
      </c>
      <c r="F6684">
        <v>9</v>
      </c>
      <c r="G6684">
        <v>197</v>
      </c>
      <c r="H6684" t="str">
        <f>VLOOKUP(G6684,[1]OPERADORES!$A:$B,2,0)</f>
        <v xml:space="preserve">POLIANA LORRANE DE AMORIM </v>
      </c>
      <c r="I6684" t="s">
        <v>21</v>
      </c>
      <c r="J6684" t="s">
        <v>2296</v>
      </c>
      <c r="K6684" t="s">
        <v>2297</v>
      </c>
      <c r="L6684">
        <v>84617</v>
      </c>
      <c r="M6684" t="s">
        <v>3336</v>
      </c>
      <c r="O6684" t="s">
        <v>11</v>
      </c>
      <c r="P6684">
        <v>5403</v>
      </c>
      <c r="Q6684">
        <v>1</v>
      </c>
      <c r="R6684">
        <v>286.93</v>
      </c>
      <c r="S6684">
        <v>286.93</v>
      </c>
      <c r="T6684">
        <v>217.79</v>
      </c>
      <c r="U6684">
        <v>24.1</v>
      </c>
      <c r="V6684" t="str">
        <f>VLOOKUP(L6684,'[2]tabela de preços'!$A:$D,4,0)</f>
        <v>BRASILUX</v>
      </c>
      <c r="W6684" t="str">
        <f>VLOOKUP(L6684,'[2]tabela de preços'!$A:$F,6,0)</f>
        <v>BASES IMOBILIÁRIAS</v>
      </c>
      <c r="X6684" t="str">
        <f>VLOOKUP(L6684,'[2]tabela de preços'!$A:$G,7,0)</f>
        <v>IMOBILIÁRIO</v>
      </c>
    </row>
    <row r="6685" spans="1:24" x14ac:dyDescent="0.3">
      <c r="A6685" t="s">
        <v>2293</v>
      </c>
      <c r="C6685" t="s">
        <v>5019</v>
      </c>
      <c r="D6685" s="1">
        <v>46104</v>
      </c>
      <c r="E6685" t="s">
        <v>5020</v>
      </c>
      <c r="F6685">
        <v>9</v>
      </c>
      <c r="G6685">
        <v>197</v>
      </c>
      <c r="H6685" t="str">
        <f>VLOOKUP(G6685,[1]OPERADORES!$A:$B,2,0)</f>
        <v xml:space="preserve">POLIANA LORRANE DE AMORIM </v>
      </c>
      <c r="I6685" t="s">
        <v>21</v>
      </c>
      <c r="J6685" t="s">
        <v>2296</v>
      </c>
      <c r="K6685" t="s">
        <v>2297</v>
      </c>
      <c r="L6685">
        <v>84618</v>
      </c>
      <c r="M6685" t="s">
        <v>2299</v>
      </c>
      <c r="O6685" t="s">
        <v>11</v>
      </c>
      <c r="P6685">
        <v>5403</v>
      </c>
      <c r="Q6685">
        <v>1</v>
      </c>
      <c r="R6685">
        <v>58.81</v>
      </c>
      <c r="S6685">
        <v>58.81</v>
      </c>
      <c r="T6685">
        <v>44.64</v>
      </c>
      <c r="U6685">
        <v>24.09</v>
      </c>
      <c r="V6685" t="str">
        <f>VLOOKUP(L6685,'[2]tabela de preços'!$A:$D,4,0)</f>
        <v>BRASILUX</v>
      </c>
      <c r="W6685" t="str">
        <f>VLOOKUP(L6685,'[2]tabela de preços'!$A:$F,6,0)</f>
        <v>BASES IMOBILIÁRIAS</v>
      </c>
      <c r="X6685" t="str">
        <f>VLOOKUP(L6685,'[2]tabela de preços'!$A:$G,7,0)</f>
        <v>IMOBILIÁRIO</v>
      </c>
    </row>
    <row r="6686" spans="1:24" x14ac:dyDescent="0.3">
      <c r="A6686" t="s">
        <v>2293</v>
      </c>
      <c r="C6686" t="s">
        <v>5019</v>
      </c>
      <c r="D6686" s="1">
        <v>46104</v>
      </c>
      <c r="E6686" t="s">
        <v>5020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21</v>
      </c>
      <c r="J6686" t="s">
        <v>2296</v>
      </c>
      <c r="K6686" t="s">
        <v>2297</v>
      </c>
      <c r="L6686">
        <v>84293</v>
      </c>
      <c r="M6686" t="s">
        <v>2077</v>
      </c>
      <c r="O6686" t="s">
        <v>11</v>
      </c>
      <c r="P6686">
        <v>5403</v>
      </c>
      <c r="Q6686">
        <v>1</v>
      </c>
      <c r="R6686">
        <v>83.95</v>
      </c>
      <c r="S6686">
        <v>83.95</v>
      </c>
      <c r="T6686">
        <v>63.71</v>
      </c>
      <c r="U6686">
        <v>24.11</v>
      </c>
      <c r="V6686" t="str">
        <f>VLOOKUP(L6686,'[2]tabela de preços'!$A:$D,4,0)</f>
        <v>BRASILUX</v>
      </c>
      <c r="W6686" t="str">
        <f>VLOOKUP(L6686,'[2]tabela de preços'!$A:$F,6,0)</f>
        <v>TINTA PAREDE</v>
      </c>
      <c r="X6686" t="str">
        <f>VLOOKUP(L6686,'[2]tabela de preços'!$A:$G,7,0)</f>
        <v>IMOBILIÁRIO</v>
      </c>
    </row>
    <row r="6687" spans="1:24" x14ac:dyDescent="0.3">
      <c r="A6687" t="s">
        <v>2293</v>
      </c>
      <c r="C6687" t="s">
        <v>5019</v>
      </c>
      <c r="D6687" s="1">
        <v>46104</v>
      </c>
      <c r="E6687" t="s">
        <v>5020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21</v>
      </c>
      <c r="J6687" t="s">
        <v>2296</v>
      </c>
      <c r="K6687" t="s">
        <v>2297</v>
      </c>
      <c r="L6687">
        <v>84134</v>
      </c>
      <c r="M6687" t="s">
        <v>589</v>
      </c>
      <c r="O6687" t="s">
        <v>11</v>
      </c>
      <c r="P6687">
        <v>5403</v>
      </c>
      <c r="Q6687">
        <v>4</v>
      </c>
      <c r="R6687">
        <v>7.55</v>
      </c>
      <c r="S6687">
        <v>30.2</v>
      </c>
      <c r="T6687">
        <v>22.92</v>
      </c>
      <c r="U6687">
        <v>24.11</v>
      </c>
      <c r="V6687" t="str">
        <f>VLOOKUP(L6687,'[2]tabela de preços'!$A:$D,4,0)</f>
        <v>BRASILUX</v>
      </c>
      <c r="W6687" t="str">
        <f>VLOOKUP(L6687,'[2]tabela de preços'!$A:$F,6,0)</f>
        <v>ESMALTES</v>
      </c>
      <c r="X6687" t="str">
        <f>VLOOKUP(L6687,'[2]tabela de preços'!$A:$G,7,0)</f>
        <v>INDUSTRIAL</v>
      </c>
    </row>
    <row r="6688" spans="1:24" x14ac:dyDescent="0.3">
      <c r="A6688" t="s">
        <v>2293</v>
      </c>
      <c r="C6688" t="s">
        <v>5019</v>
      </c>
      <c r="D6688" s="1">
        <v>46104</v>
      </c>
      <c r="E6688" t="s">
        <v>5020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21</v>
      </c>
      <c r="J6688" t="s">
        <v>2296</v>
      </c>
      <c r="K6688" t="s">
        <v>2297</v>
      </c>
      <c r="L6688">
        <v>86926</v>
      </c>
      <c r="M6688" t="s">
        <v>5021</v>
      </c>
      <c r="O6688" t="s">
        <v>11</v>
      </c>
      <c r="P6688">
        <v>5102</v>
      </c>
      <c r="Q6688">
        <v>1</v>
      </c>
      <c r="R6688">
        <v>109.9</v>
      </c>
      <c r="S6688">
        <v>109.9</v>
      </c>
      <c r="T6688">
        <v>90.62</v>
      </c>
      <c r="U6688">
        <v>17.54</v>
      </c>
      <c r="V6688" t="str">
        <f>VLOOKUP(L6688,'[2]tabela de preços'!$A:$D,4,0)</f>
        <v>BOTAFOGO</v>
      </c>
      <c r="W6688" t="str">
        <f>VLOOKUP(L6688,'[2]tabela de preços'!$A:$F,6,0)</f>
        <v>ESCADA</v>
      </c>
      <c r="X6688" t="str">
        <f>VLOOKUP(L6688,'[2]tabela de preços'!$A:$G,7,0)</f>
        <v>IMOBILIÁRIO</v>
      </c>
    </row>
    <row r="6689" spans="1:24" x14ac:dyDescent="0.3">
      <c r="A6689" t="s">
        <v>2293</v>
      </c>
      <c r="C6689" t="s">
        <v>5019</v>
      </c>
      <c r="D6689" s="1">
        <v>46104</v>
      </c>
      <c r="E6689" t="s">
        <v>5020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21</v>
      </c>
      <c r="J6689" t="s">
        <v>2296</v>
      </c>
      <c r="K6689" t="s">
        <v>2297</v>
      </c>
      <c r="L6689">
        <v>85616</v>
      </c>
      <c r="M6689" t="s">
        <v>471</v>
      </c>
      <c r="O6689" t="s">
        <v>11</v>
      </c>
      <c r="P6689">
        <v>5102</v>
      </c>
      <c r="Q6689">
        <v>4</v>
      </c>
      <c r="R6689">
        <v>2.66</v>
      </c>
      <c r="S6689">
        <v>10.64</v>
      </c>
      <c r="T6689">
        <v>11.4</v>
      </c>
      <c r="U6689">
        <v>-7.14</v>
      </c>
      <c r="V6689" t="str">
        <f>VLOOKUP(L6689,'[2]tabela de preços'!$A:$D,4,0)</f>
        <v>ADERE</v>
      </c>
      <c r="W6689" t="str">
        <f>VLOOKUP(L6689,'[2]tabela de preços'!$A:$F,6,0)</f>
        <v xml:space="preserve">FITA DE USO GERAL </v>
      </c>
      <c r="X6689" t="str">
        <f>VLOOKUP(L6689,'[2]tabela de preços'!$A:$G,7,0)</f>
        <v>IMOBILIÁRIO</v>
      </c>
    </row>
    <row r="6690" spans="1:24" x14ac:dyDescent="0.3">
      <c r="A6690" t="s">
        <v>2293</v>
      </c>
      <c r="C6690" t="s">
        <v>5019</v>
      </c>
      <c r="D6690" s="1">
        <v>46104</v>
      </c>
      <c r="E6690" t="s">
        <v>5020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21</v>
      </c>
      <c r="J6690" t="s">
        <v>2296</v>
      </c>
      <c r="K6690" t="s">
        <v>2297</v>
      </c>
      <c r="L6690">
        <v>84184</v>
      </c>
      <c r="M6690" t="s">
        <v>5022</v>
      </c>
      <c r="O6690" t="s">
        <v>11</v>
      </c>
      <c r="P6690">
        <v>5403</v>
      </c>
      <c r="Q6690">
        <v>2</v>
      </c>
      <c r="R6690">
        <v>27.6</v>
      </c>
      <c r="S6690">
        <v>55.2</v>
      </c>
      <c r="T6690">
        <v>41.9</v>
      </c>
      <c r="U6690">
        <v>24.09</v>
      </c>
      <c r="V6690" t="str">
        <f>VLOOKUP(L6690,'[2]tabela de preços'!$A:$D,4,0)</f>
        <v>BRASILUX</v>
      </c>
      <c r="W6690" t="str">
        <f>VLOOKUP(L6690,'[2]tabela de preços'!$A:$F,6,0)</f>
        <v>ESMALTES</v>
      </c>
      <c r="X6690" t="str">
        <f>VLOOKUP(L6690,'[2]tabela de preços'!$A:$G,7,0)</f>
        <v>INDUSTRIAL</v>
      </c>
    </row>
    <row r="6691" spans="1:24" x14ac:dyDescent="0.3">
      <c r="A6691" t="s">
        <v>2293</v>
      </c>
      <c r="C6691" t="s">
        <v>5019</v>
      </c>
      <c r="D6691" s="1">
        <v>46104</v>
      </c>
      <c r="E6691" t="s">
        <v>5020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21</v>
      </c>
      <c r="J6691" t="s">
        <v>2296</v>
      </c>
      <c r="K6691" t="s">
        <v>2297</v>
      </c>
      <c r="L6691">
        <v>85626</v>
      </c>
      <c r="M6691" t="s">
        <v>1040</v>
      </c>
      <c r="O6691" t="s">
        <v>11</v>
      </c>
      <c r="P6691">
        <v>5102</v>
      </c>
      <c r="Q6691">
        <v>6</v>
      </c>
      <c r="R6691">
        <v>33.89</v>
      </c>
      <c r="S6691">
        <v>203.34</v>
      </c>
      <c r="T6691">
        <v>172.08</v>
      </c>
      <c r="U6691">
        <v>15.37</v>
      </c>
      <c r="V6691" t="str">
        <f>VLOOKUP(L6691,'[2]tabela de preços'!$A:$D,4,0)</f>
        <v>WD-40</v>
      </c>
      <c r="W6691" t="str">
        <f>VLOOKUP(L6691,'[2]tabela de preços'!$A:$F,6,0)</f>
        <v>DESENGRIPANTE</v>
      </c>
      <c r="X6691" t="str">
        <f>VLOOKUP(L6691,'[2]tabela de preços'!$A:$G,7,0)</f>
        <v>AUTOMOTIVO</v>
      </c>
    </row>
    <row r="6692" spans="1:24" x14ac:dyDescent="0.3">
      <c r="A6692" t="s">
        <v>2333</v>
      </c>
      <c r="B6692" t="s">
        <v>2334</v>
      </c>
      <c r="C6692" t="s">
        <v>5023</v>
      </c>
      <c r="D6692" s="1">
        <v>46104</v>
      </c>
      <c r="E6692" t="s">
        <v>5024</v>
      </c>
      <c r="F6692">
        <v>9</v>
      </c>
      <c r="G6692">
        <v>174</v>
      </c>
      <c r="H6692" t="str">
        <f>VLOOKUP(G6692,[1]OPERADORES!$A:$B,2,0)</f>
        <v>MIRIÃ LOBATO RODRIGUES</v>
      </c>
      <c r="I6692" t="s">
        <v>126</v>
      </c>
      <c r="J6692" t="s">
        <v>2337</v>
      </c>
      <c r="K6692" t="s">
        <v>2338</v>
      </c>
      <c r="L6692">
        <v>10298</v>
      </c>
      <c r="M6692" t="s">
        <v>85</v>
      </c>
      <c r="O6692" t="s">
        <v>11</v>
      </c>
      <c r="P6692">
        <v>6102</v>
      </c>
      <c r="Q6692">
        <v>60</v>
      </c>
      <c r="R6692">
        <v>54.9</v>
      </c>
      <c r="S6692" s="2">
        <v>3294</v>
      </c>
      <c r="T6692" s="2">
        <v>2842.8</v>
      </c>
      <c r="U6692">
        <v>13.7</v>
      </c>
      <c r="V6692" t="str">
        <f>VLOOKUP(L6692,'[2]tabela de preços'!$A:$D,4,0)</f>
        <v>ANJO</v>
      </c>
      <c r="W6692" t="str">
        <f>VLOOKUP(L6692,'[2]tabela de preços'!$A:$F,6,0)</f>
        <v>THINNER DE LIMPEZA</v>
      </c>
      <c r="X6692" t="str">
        <f>VLOOKUP(L6692,'[2]tabela de preços'!$A:$G,7,0)</f>
        <v>THINNER</v>
      </c>
    </row>
    <row r="6693" spans="1:24" x14ac:dyDescent="0.3">
      <c r="A6693" t="s">
        <v>2333</v>
      </c>
      <c r="B6693" t="s">
        <v>2334</v>
      </c>
      <c r="C6693" t="s">
        <v>5023</v>
      </c>
      <c r="D6693" s="1">
        <v>46104</v>
      </c>
      <c r="E6693" t="s">
        <v>5024</v>
      </c>
      <c r="F6693">
        <v>9</v>
      </c>
      <c r="G6693">
        <v>174</v>
      </c>
      <c r="H6693" t="str">
        <f>VLOOKUP(G6693,[1]OPERADORES!$A:$B,2,0)</f>
        <v>MIRIÃ LOBATO RODRIGUES</v>
      </c>
      <c r="I6693" t="s">
        <v>126</v>
      </c>
      <c r="J6693" t="s">
        <v>2337</v>
      </c>
      <c r="K6693" t="s">
        <v>2338</v>
      </c>
      <c r="L6693">
        <v>10297</v>
      </c>
      <c r="M6693" t="s">
        <v>41</v>
      </c>
      <c r="O6693" t="s">
        <v>11</v>
      </c>
      <c r="P6693">
        <v>6102</v>
      </c>
      <c r="Q6693">
        <v>60</v>
      </c>
      <c r="R6693">
        <v>10.49</v>
      </c>
      <c r="S6693">
        <v>629.4</v>
      </c>
      <c r="T6693">
        <v>550.20000000000005</v>
      </c>
      <c r="U6693">
        <v>12.58</v>
      </c>
      <c r="V6693" t="str">
        <f>VLOOKUP(L6693,'[2]tabela de preços'!$A:$D,4,0)</f>
        <v>ANJO</v>
      </c>
      <c r="W6693" t="str">
        <f>VLOOKUP(L6693,'[2]tabela de preços'!$A:$F,6,0)</f>
        <v>THINNER DE LIMPEZA</v>
      </c>
      <c r="X6693" t="str">
        <f>VLOOKUP(L6693,'[2]tabela de preços'!$A:$G,7,0)</f>
        <v>THINNER</v>
      </c>
    </row>
    <row r="6694" spans="1:24" x14ac:dyDescent="0.3">
      <c r="A6694" t="s">
        <v>63</v>
      </c>
      <c r="C6694" t="s">
        <v>4941</v>
      </c>
      <c r="D6694" s="1">
        <v>46104</v>
      </c>
      <c r="E6694" t="s">
        <v>4942</v>
      </c>
      <c r="F6694">
        <v>9</v>
      </c>
      <c r="G6694">
        <v>236</v>
      </c>
      <c r="H6694" t="str">
        <f>VLOOKUP(G6694,[1]OPERADORES!$A:$B,2,0)</f>
        <v>DANIEL</v>
      </c>
      <c r="I6694" t="s">
        <v>21</v>
      </c>
      <c r="J6694" t="s">
        <v>66</v>
      </c>
      <c r="K6694" t="s">
        <v>67</v>
      </c>
      <c r="L6694">
        <v>85315</v>
      </c>
      <c r="M6694" t="s">
        <v>485</v>
      </c>
      <c r="O6694" t="s">
        <v>11</v>
      </c>
      <c r="P6694">
        <v>5102</v>
      </c>
      <c r="Q6694">
        <v>1</v>
      </c>
      <c r="R6694">
        <v>569.72</v>
      </c>
      <c r="S6694">
        <v>569.72</v>
      </c>
      <c r="T6694">
        <v>406.22</v>
      </c>
      <c r="U6694">
        <v>28.7</v>
      </c>
      <c r="V6694" t="str">
        <f>VLOOKUP(L6694,'[2]tabela de preços'!$A:$D,4,0)</f>
        <v>BRASILUX</v>
      </c>
      <c r="W6694" t="str">
        <f>VLOOKUP(L6694,'[2]tabela de preços'!$A:$F,6,0)</f>
        <v>TINTA EM PÓ</v>
      </c>
      <c r="X6694" t="str">
        <f>VLOOKUP(L6694,'[2]tabela de preços'!$A:$G,7,0)</f>
        <v>INDUSTRIAL</v>
      </c>
    </row>
    <row r="6695" spans="1:24" x14ac:dyDescent="0.3">
      <c r="A6695" t="s">
        <v>63</v>
      </c>
      <c r="C6695" t="s">
        <v>4941</v>
      </c>
      <c r="D6695" s="1">
        <v>46104</v>
      </c>
      <c r="E6695" t="s">
        <v>4942</v>
      </c>
      <c r="F6695">
        <v>9</v>
      </c>
      <c r="G6695">
        <v>236</v>
      </c>
      <c r="H6695" t="str">
        <f>VLOOKUP(G6695,[1]OPERADORES!$A:$B,2,0)</f>
        <v>DANIEL</v>
      </c>
      <c r="I6695" t="s">
        <v>21</v>
      </c>
      <c r="J6695" t="s">
        <v>66</v>
      </c>
      <c r="K6695" t="s">
        <v>67</v>
      </c>
      <c r="L6695">
        <v>85324</v>
      </c>
      <c r="M6695" t="s">
        <v>1846</v>
      </c>
      <c r="O6695" t="s">
        <v>11</v>
      </c>
      <c r="P6695">
        <v>5102</v>
      </c>
      <c r="Q6695">
        <v>1</v>
      </c>
      <c r="R6695">
        <v>514.22</v>
      </c>
      <c r="S6695">
        <v>514.22</v>
      </c>
      <c r="T6695">
        <v>366.65</v>
      </c>
      <c r="U6695">
        <v>28.7</v>
      </c>
      <c r="V6695" t="str">
        <f>VLOOKUP(L6695,'[2]tabela de preços'!$A:$D,4,0)</f>
        <v>BRASILUX</v>
      </c>
      <c r="W6695" t="str">
        <f>VLOOKUP(L6695,'[2]tabela de preços'!$A:$F,6,0)</f>
        <v>TINTA EM PÓ</v>
      </c>
      <c r="X6695" t="str">
        <f>VLOOKUP(L6695,'[2]tabela de preços'!$A:$G,7,0)</f>
        <v>INDUSTRIAL</v>
      </c>
    </row>
    <row r="6696" spans="1:24" x14ac:dyDescent="0.3">
      <c r="A6696" t="s">
        <v>279</v>
      </c>
      <c r="C6696" t="s">
        <v>4943</v>
      </c>
      <c r="D6696" s="1">
        <v>46104</v>
      </c>
      <c r="E6696" t="s">
        <v>4944</v>
      </c>
      <c r="F6696">
        <v>9</v>
      </c>
      <c r="G6696">
        <v>197</v>
      </c>
      <c r="H6696" t="str">
        <f>VLOOKUP(G6696,[1]OPERADORES!$A:$B,2,0)</f>
        <v xml:space="preserve">POLIANA LORRANE DE AMORIM </v>
      </c>
      <c r="I6696" t="s">
        <v>282</v>
      </c>
      <c r="J6696" t="s">
        <v>283</v>
      </c>
      <c r="K6696" t="s">
        <v>284</v>
      </c>
      <c r="L6696">
        <v>84145</v>
      </c>
      <c r="M6696" t="s">
        <v>301</v>
      </c>
      <c r="O6696" t="s">
        <v>11</v>
      </c>
      <c r="P6696">
        <v>6403</v>
      </c>
      <c r="Q6696">
        <v>2</v>
      </c>
      <c r="R6696">
        <v>68.53</v>
      </c>
      <c r="S6696">
        <v>137.06</v>
      </c>
      <c r="T6696">
        <v>104.02</v>
      </c>
      <c r="U6696">
        <v>24.11</v>
      </c>
      <c r="V6696" t="str">
        <f>VLOOKUP(L6696,'[2]tabela de preços'!$A:$D,4,0)</f>
        <v>BRASILUX</v>
      </c>
      <c r="W6696" t="str">
        <f>VLOOKUP(L6696,'[2]tabela de preços'!$A:$F,6,0)</f>
        <v>ESMALTES</v>
      </c>
      <c r="X6696" t="str">
        <f>VLOOKUP(L6696,'[2]tabela de preços'!$A:$G,7,0)</f>
        <v>INDUSTRIAL</v>
      </c>
    </row>
    <row r="6697" spans="1:24" x14ac:dyDescent="0.3">
      <c r="A6697" t="s">
        <v>279</v>
      </c>
      <c r="C6697" t="s">
        <v>4943</v>
      </c>
      <c r="D6697" s="1">
        <v>46104</v>
      </c>
      <c r="E6697" t="s">
        <v>4944</v>
      </c>
      <c r="F6697">
        <v>9</v>
      </c>
      <c r="G6697">
        <v>197</v>
      </c>
      <c r="H6697" t="str">
        <f>VLOOKUP(G6697,[1]OPERADORES!$A:$B,2,0)</f>
        <v xml:space="preserve">POLIANA LORRANE DE AMORIM </v>
      </c>
      <c r="I6697" t="s">
        <v>282</v>
      </c>
      <c r="J6697" t="s">
        <v>283</v>
      </c>
      <c r="K6697" t="s">
        <v>284</v>
      </c>
      <c r="L6697">
        <v>84225</v>
      </c>
      <c r="M6697" t="s">
        <v>3661</v>
      </c>
      <c r="O6697" t="s">
        <v>11</v>
      </c>
      <c r="P6697">
        <v>6403</v>
      </c>
      <c r="Q6697">
        <v>4</v>
      </c>
      <c r="R6697">
        <v>78.72</v>
      </c>
      <c r="S6697">
        <v>314.88</v>
      </c>
      <c r="T6697">
        <v>239</v>
      </c>
      <c r="U6697">
        <v>24.1</v>
      </c>
      <c r="V6697" t="str">
        <f>VLOOKUP(L6697,'[2]tabela de preços'!$A:$D,4,0)</f>
        <v>BRASILUX</v>
      </c>
      <c r="W6697" t="str">
        <f>VLOOKUP(L6697,'[2]tabela de preços'!$A:$F,6,0)</f>
        <v>LINHA MOVELEIRA</v>
      </c>
      <c r="X6697" t="str">
        <f>VLOOKUP(L6697,'[2]tabela de preços'!$A:$G,7,0)</f>
        <v>MOVELEIRA</v>
      </c>
    </row>
    <row r="6698" spans="1:24" x14ac:dyDescent="0.3">
      <c r="A6698" t="s">
        <v>279</v>
      </c>
      <c r="C6698" t="s">
        <v>4943</v>
      </c>
      <c r="D6698" s="1">
        <v>46104</v>
      </c>
      <c r="E6698" t="s">
        <v>4944</v>
      </c>
      <c r="F6698">
        <v>9</v>
      </c>
      <c r="G6698">
        <v>197</v>
      </c>
      <c r="H6698" t="str">
        <f>VLOOKUP(G6698,[1]OPERADORES!$A:$B,2,0)</f>
        <v xml:space="preserve">POLIANA LORRANE DE AMORIM </v>
      </c>
      <c r="I6698" t="s">
        <v>282</v>
      </c>
      <c r="J6698" t="s">
        <v>283</v>
      </c>
      <c r="K6698" t="s">
        <v>284</v>
      </c>
      <c r="L6698">
        <v>84560</v>
      </c>
      <c r="M6698" t="s">
        <v>118</v>
      </c>
      <c r="O6698" t="s">
        <v>11</v>
      </c>
      <c r="P6698">
        <v>6102</v>
      </c>
      <c r="Q6698">
        <v>8</v>
      </c>
      <c r="R6698">
        <v>49.89</v>
      </c>
      <c r="S6698">
        <v>399.12</v>
      </c>
      <c r="T6698">
        <v>329.04</v>
      </c>
      <c r="U6698">
        <v>17.559999999999999</v>
      </c>
      <c r="V6698" t="str">
        <f>VLOOKUP(L6698,'[2]tabela de preços'!$A:$D,4,0)</f>
        <v>BRASILUX</v>
      </c>
      <c r="W6698" t="str">
        <f>VLOOKUP(L6698,'[2]tabela de preços'!$A:$F,6,0)</f>
        <v>THINNER DE LIMPEZA</v>
      </c>
      <c r="X6698" t="str">
        <f>VLOOKUP(L6698,'[2]tabela de preços'!$A:$G,7,0)</f>
        <v>THINNER</v>
      </c>
    </row>
    <row r="6699" spans="1:24" x14ac:dyDescent="0.3">
      <c r="A6699" t="s">
        <v>3527</v>
      </c>
      <c r="C6699" t="s">
        <v>4945</v>
      </c>
      <c r="D6699" s="1">
        <v>46104</v>
      </c>
      <c r="E6699" t="s">
        <v>4946</v>
      </c>
      <c r="F6699">
        <v>9</v>
      </c>
      <c r="G6699">
        <v>197</v>
      </c>
      <c r="H6699" t="str">
        <f>VLOOKUP(G6699,[1]OPERADORES!$A:$B,2,0)</f>
        <v xml:space="preserve">POLIANA LORRANE DE AMORIM </v>
      </c>
      <c r="I6699" t="s">
        <v>282</v>
      </c>
      <c r="J6699" t="s">
        <v>3530</v>
      </c>
      <c r="K6699" t="s">
        <v>3531</v>
      </c>
      <c r="L6699">
        <v>10298</v>
      </c>
      <c r="M6699" t="s">
        <v>85</v>
      </c>
      <c r="O6699" t="s">
        <v>11</v>
      </c>
      <c r="P6699">
        <v>6102</v>
      </c>
      <c r="Q6699">
        <v>40</v>
      </c>
      <c r="R6699">
        <v>54.9</v>
      </c>
      <c r="S6699" s="2">
        <v>2196</v>
      </c>
      <c r="T6699" s="2">
        <v>1895.2</v>
      </c>
      <c r="U6699">
        <v>13.7</v>
      </c>
      <c r="V6699" t="str">
        <f>VLOOKUP(L6699,'[2]tabela de preços'!$A:$D,4,0)</f>
        <v>ANJO</v>
      </c>
      <c r="W6699" t="str">
        <f>VLOOKUP(L6699,'[2]tabela de preços'!$A:$F,6,0)</f>
        <v>THINNER DE LIMPEZA</v>
      </c>
      <c r="X6699" t="str">
        <f>VLOOKUP(L6699,'[2]tabela de preços'!$A:$G,7,0)</f>
        <v>THINNER</v>
      </c>
    </row>
    <row r="6700" spans="1:24" x14ac:dyDescent="0.3">
      <c r="A6700" t="s">
        <v>528</v>
      </c>
      <c r="C6700" t="s">
        <v>4947</v>
      </c>
      <c r="D6700" s="1">
        <v>46104</v>
      </c>
      <c r="E6700" t="s">
        <v>4948</v>
      </c>
      <c r="F6700">
        <v>9</v>
      </c>
      <c r="G6700">
        <v>231</v>
      </c>
      <c r="H6700" t="str">
        <f>VLOOKUP(G6700,[1]OPERADORES!$A:$B,2,0)</f>
        <v>EDIJANE</v>
      </c>
      <c r="I6700" t="s">
        <v>21</v>
      </c>
      <c r="J6700" t="s">
        <v>531</v>
      </c>
      <c r="K6700" t="s">
        <v>532</v>
      </c>
      <c r="L6700">
        <v>84498</v>
      </c>
      <c r="M6700" t="s">
        <v>533</v>
      </c>
      <c r="O6700" t="s">
        <v>11</v>
      </c>
      <c r="P6700">
        <v>5403</v>
      </c>
      <c r="Q6700">
        <v>2</v>
      </c>
      <c r="R6700">
        <v>460.98</v>
      </c>
      <c r="S6700">
        <v>921.96</v>
      </c>
      <c r="T6700">
        <v>699.78</v>
      </c>
      <c r="U6700">
        <v>24.1</v>
      </c>
      <c r="V6700" t="str">
        <f>VLOOKUP(L6700,'[2]tabela de preços'!$A:$D,4,0)</f>
        <v>BRASILUX</v>
      </c>
      <c r="W6700" t="str">
        <f>VLOOKUP(L6700,'[2]tabela de preços'!$A:$F,6,0)</f>
        <v>ESMALTES</v>
      </c>
      <c r="X6700" t="str">
        <f>VLOOKUP(L6700,'[2]tabela de preços'!$A:$G,7,0)</f>
        <v>INDUSTRIAL</v>
      </c>
    </row>
    <row r="6701" spans="1:24" x14ac:dyDescent="0.3">
      <c r="A6701" t="s">
        <v>528</v>
      </c>
      <c r="C6701" t="s">
        <v>4947</v>
      </c>
      <c r="D6701" s="1">
        <v>46104</v>
      </c>
      <c r="E6701" t="s">
        <v>4948</v>
      </c>
      <c r="F6701">
        <v>9</v>
      </c>
      <c r="G6701">
        <v>231</v>
      </c>
      <c r="H6701" t="str">
        <f>VLOOKUP(G6701,[1]OPERADORES!$A:$B,2,0)</f>
        <v>EDIJANE</v>
      </c>
      <c r="I6701" t="s">
        <v>21</v>
      </c>
      <c r="J6701" t="s">
        <v>531</v>
      </c>
      <c r="K6701" t="s">
        <v>532</v>
      </c>
      <c r="L6701">
        <v>10303</v>
      </c>
      <c r="M6701" t="s">
        <v>3463</v>
      </c>
      <c r="O6701" t="s">
        <v>11</v>
      </c>
      <c r="P6701">
        <v>5102</v>
      </c>
      <c r="Q6701">
        <v>5</v>
      </c>
      <c r="R6701">
        <v>211.25</v>
      </c>
      <c r="S6701" s="2">
        <v>1056.25</v>
      </c>
      <c r="T6701">
        <v>801.7</v>
      </c>
      <c r="U6701">
        <v>24.1</v>
      </c>
      <c r="V6701" t="str">
        <f>VLOOKUP(L6701,'[2]tabela de preços'!$A:$D,4,0)</f>
        <v>ANJO</v>
      </c>
      <c r="W6701" t="str">
        <f>VLOOKUP(L6701,'[2]tabela de preços'!$A:$F,6,0)</f>
        <v>THINNER DE LIMPEZA</v>
      </c>
      <c r="X6701" t="str">
        <f>VLOOKUP(L6701,'[2]tabela de preços'!$A:$G,7,0)</f>
        <v>THINNER</v>
      </c>
    </row>
    <row r="6702" spans="1:24" x14ac:dyDescent="0.3">
      <c r="A6702" t="s">
        <v>626</v>
      </c>
      <c r="B6702" t="s">
        <v>627</v>
      </c>
      <c r="C6702" t="s">
        <v>4949</v>
      </c>
      <c r="D6702" s="1">
        <v>46104</v>
      </c>
      <c r="E6702" t="s">
        <v>4950</v>
      </c>
      <c r="F6702">
        <v>9</v>
      </c>
      <c r="G6702">
        <v>174</v>
      </c>
      <c r="H6702" t="str">
        <f>VLOOKUP(G6702,[1]OPERADORES!$A:$B,2,0)</f>
        <v>MIRIÃ LOBATO RODRIGUES</v>
      </c>
      <c r="I6702" t="s">
        <v>21</v>
      </c>
      <c r="J6702" t="s">
        <v>630</v>
      </c>
      <c r="K6702" t="s">
        <v>631</v>
      </c>
      <c r="L6702">
        <v>10067</v>
      </c>
      <c r="M6702" t="s">
        <v>177</v>
      </c>
      <c r="O6702" t="s">
        <v>11</v>
      </c>
      <c r="P6702">
        <v>5102</v>
      </c>
      <c r="Q6702">
        <v>7</v>
      </c>
      <c r="R6702">
        <v>88.9</v>
      </c>
      <c r="S6702">
        <v>622.29999999999995</v>
      </c>
      <c r="T6702">
        <v>515.05999999999995</v>
      </c>
      <c r="U6702">
        <v>17.23</v>
      </c>
      <c r="V6702" t="str">
        <f>VLOOKUP(L6702,'[2]tabela de preços'!$A:$D,4,0)</f>
        <v>3M</v>
      </c>
      <c r="W6702" t="str">
        <f>VLOOKUP(L6702,'[2]tabela de preços'!$A:$F,6,0)</f>
        <v>BOINAS PARA POLIMENTO</v>
      </c>
      <c r="X6702" t="str">
        <f>VLOOKUP(L6702,'[2]tabela de preços'!$A:$G,7,0)</f>
        <v>AUTOMOTIVO</v>
      </c>
    </row>
    <row r="6703" spans="1:24" x14ac:dyDescent="0.3">
      <c r="A6703" t="s">
        <v>626</v>
      </c>
      <c r="B6703" t="s">
        <v>627</v>
      </c>
      <c r="C6703" t="s">
        <v>4949</v>
      </c>
      <c r="D6703" s="1">
        <v>46104</v>
      </c>
      <c r="E6703" t="s">
        <v>4950</v>
      </c>
      <c r="F6703">
        <v>9</v>
      </c>
      <c r="G6703">
        <v>174</v>
      </c>
      <c r="H6703" t="str">
        <f>VLOOKUP(G6703,[1]OPERADORES!$A:$B,2,0)</f>
        <v>MIRIÃ LOBATO RODRIGUES</v>
      </c>
      <c r="I6703" t="s">
        <v>21</v>
      </c>
      <c r="J6703" t="s">
        <v>630</v>
      </c>
      <c r="K6703" t="s">
        <v>631</v>
      </c>
      <c r="L6703">
        <v>23105</v>
      </c>
      <c r="M6703" t="s">
        <v>402</v>
      </c>
      <c r="O6703" t="s">
        <v>11</v>
      </c>
      <c r="P6703">
        <v>5102</v>
      </c>
      <c r="Q6703">
        <v>100</v>
      </c>
      <c r="R6703">
        <v>2.35</v>
      </c>
      <c r="S6703">
        <v>235</v>
      </c>
      <c r="T6703">
        <v>192</v>
      </c>
      <c r="U6703">
        <v>18.3</v>
      </c>
      <c r="V6703" t="str">
        <f>VLOOKUP(L6703,'[2]tabela de preços'!$A:$D,4,0)</f>
        <v>3M</v>
      </c>
      <c r="W6703" t="str">
        <f>VLOOKUP(L6703,'[2]tabela de preços'!$A:$F,6,0)</f>
        <v xml:space="preserve">DISCOS / LIXAS / ABRASIVOS </v>
      </c>
      <c r="X6703" t="str">
        <f>VLOOKUP(L6703,'[2]tabela de preços'!$A:$G,7,0)</f>
        <v>AUTOMOTIVO</v>
      </c>
    </row>
    <row r="6704" spans="1:24" x14ac:dyDescent="0.3">
      <c r="A6704" t="s">
        <v>626</v>
      </c>
      <c r="B6704" t="s">
        <v>627</v>
      </c>
      <c r="C6704" t="s">
        <v>4949</v>
      </c>
      <c r="D6704" s="1">
        <v>46104</v>
      </c>
      <c r="E6704" t="s">
        <v>4950</v>
      </c>
      <c r="F6704">
        <v>9</v>
      </c>
      <c r="G6704">
        <v>174</v>
      </c>
      <c r="H6704" t="str">
        <f>VLOOKUP(G6704,[1]OPERADORES!$A:$B,2,0)</f>
        <v>MIRIÃ LOBATO RODRIGUES</v>
      </c>
      <c r="I6704" t="s">
        <v>21</v>
      </c>
      <c r="J6704" t="s">
        <v>630</v>
      </c>
      <c r="K6704" t="s">
        <v>631</v>
      </c>
      <c r="L6704">
        <v>23106</v>
      </c>
      <c r="M6704" t="s">
        <v>403</v>
      </c>
      <c r="O6704" t="s">
        <v>11</v>
      </c>
      <c r="P6704">
        <v>5102</v>
      </c>
      <c r="Q6704">
        <v>50</v>
      </c>
      <c r="R6704">
        <v>2.35</v>
      </c>
      <c r="S6704">
        <v>117.5</v>
      </c>
      <c r="T6704">
        <v>96</v>
      </c>
      <c r="U6704">
        <v>18.3</v>
      </c>
      <c r="V6704" t="str">
        <f>VLOOKUP(L6704,'[2]tabela de preços'!$A:$D,4,0)</f>
        <v>3M</v>
      </c>
      <c r="W6704" t="str">
        <f>VLOOKUP(L6704,'[2]tabela de preços'!$A:$F,6,0)</f>
        <v xml:space="preserve">DISCOS / LIXAS / ABRASIVOS </v>
      </c>
      <c r="X6704" t="str">
        <f>VLOOKUP(L6704,'[2]tabela de preços'!$A:$G,7,0)</f>
        <v>AUTOMOTIVO</v>
      </c>
    </row>
    <row r="6705" spans="1:24" x14ac:dyDescent="0.3">
      <c r="A6705" t="s">
        <v>626</v>
      </c>
      <c r="B6705" t="s">
        <v>627</v>
      </c>
      <c r="C6705" t="s">
        <v>4949</v>
      </c>
      <c r="D6705" s="1">
        <v>46104</v>
      </c>
      <c r="E6705" t="s">
        <v>4950</v>
      </c>
      <c r="F6705">
        <v>9</v>
      </c>
      <c r="G6705">
        <v>174</v>
      </c>
      <c r="H6705" t="str">
        <f>VLOOKUP(G6705,[1]OPERADORES!$A:$B,2,0)</f>
        <v>MIRIÃ LOBATO RODRIGUES</v>
      </c>
      <c r="I6705" t="s">
        <v>21</v>
      </c>
      <c r="J6705" t="s">
        <v>630</v>
      </c>
      <c r="K6705" t="s">
        <v>631</v>
      </c>
      <c r="L6705">
        <v>23107</v>
      </c>
      <c r="M6705" t="s">
        <v>247</v>
      </c>
      <c r="O6705" t="s">
        <v>11</v>
      </c>
      <c r="P6705">
        <v>5102</v>
      </c>
      <c r="Q6705">
        <v>50</v>
      </c>
      <c r="R6705">
        <v>2.35</v>
      </c>
      <c r="S6705">
        <v>117.5</v>
      </c>
      <c r="T6705">
        <v>92.5</v>
      </c>
      <c r="U6705">
        <v>21.28</v>
      </c>
      <c r="V6705" t="str">
        <f>VLOOKUP(L6705,'[2]tabela de preços'!$A:$D,4,0)</f>
        <v>3M</v>
      </c>
      <c r="W6705" t="str">
        <f>VLOOKUP(L6705,'[2]tabela de preços'!$A:$F,6,0)</f>
        <v xml:space="preserve">DISCOS / LIXAS / ABRASIVOS </v>
      </c>
      <c r="X6705" t="str">
        <f>VLOOKUP(L6705,'[2]tabela de preços'!$A:$G,7,0)</f>
        <v>AUTOMOTIVO</v>
      </c>
    </row>
    <row r="6706" spans="1:24" x14ac:dyDescent="0.3">
      <c r="A6706" t="s">
        <v>626</v>
      </c>
      <c r="B6706" t="s">
        <v>627</v>
      </c>
      <c r="C6706" t="s">
        <v>4949</v>
      </c>
      <c r="D6706" s="1">
        <v>46104</v>
      </c>
      <c r="E6706" t="s">
        <v>4950</v>
      </c>
      <c r="F6706">
        <v>9</v>
      </c>
      <c r="G6706">
        <v>174</v>
      </c>
      <c r="H6706" t="str">
        <f>VLOOKUP(G6706,[1]OPERADORES!$A:$B,2,0)</f>
        <v>MIRIÃ LOBATO RODRIGUES</v>
      </c>
      <c r="I6706" t="s">
        <v>21</v>
      </c>
      <c r="J6706" t="s">
        <v>630</v>
      </c>
      <c r="K6706" t="s">
        <v>631</v>
      </c>
      <c r="L6706">
        <v>23108</v>
      </c>
      <c r="M6706" t="s">
        <v>248</v>
      </c>
      <c r="O6706" t="s">
        <v>11</v>
      </c>
      <c r="P6706">
        <v>5102</v>
      </c>
      <c r="Q6706">
        <v>100</v>
      </c>
      <c r="R6706">
        <v>2.35</v>
      </c>
      <c r="S6706">
        <v>235</v>
      </c>
      <c r="T6706">
        <v>185</v>
      </c>
      <c r="U6706">
        <v>21.28</v>
      </c>
      <c r="V6706" t="str">
        <f>VLOOKUP(L6706,'[2]tabela de preços'!$A:$D,4,0)</f>
        <v>3M</v>
      </c>
      <c r="W6706" t="str">
        <f>VLOOKUP(L6706,'[2]tabela de preços'!$A:$F,6,0)</f>
        <v xml:space="preserve">DISCOS / LIXAS / ABRASIVOS </v>
      </c>
      <c r="X6706" t="str">
        <f>VLOOKUP(L6706,'[2]tabela de preços'!$A:$G,7,0)</f>
        <v>AUTOMOTIVO</v>
      </c>
    </row>
    <row r="6707" spans="1:24" x14ac:dyDescent="0.3">
      <c r="A6707" t="s">
        <v>626</v>
      </c>
      <c r="B6707" t="s">
        <v>627</v>
      </c>
      <c r="C6707" t="s">
        <v>4949</v>
      </c>
      <c r="D6707" s="1">
        <v>46104</v>
      </c>
      <c r="E6707" t="s">
        <v>4950</v>
      </c>
      <c r="F6707">
        <v>9</v>
      </c>
      <c r="G6707">
        <v>174</v>
      </c>
      <c r="H6707" t="str">
        <f>VLOOKUP(G6707,[1]OPERADORES!$A:$B,2,0)</f>
        <v>MIRIÃ LOBATO RODRIGUES</v>
      </c>
      <c r="I6707" t="s">
        <v>21</v>
      </c>
      <c r="J6707" t="s">
        <v>630</v>
      </c>
      <c r="K6707" t="s">
        <v>631</v>
      </c>
      <c r="L6707">
        <v>23109</v>
      </c>
      <c r="M6707" t="s">
        <v>418</v>
      </c>
      <c r="O6707" t="s">
        <v>11</v>
      </c>
      <c r="P6707">
        <v>5102</v>
      </c>
      <c r="Q6707">
        <v>50</v>
      </c>
      <c r="R6707">
        <v>2.35</v>
      </c>
      <c r="S6707">
        <v>117.5</v>
      </c>
      <c r="T6707">
        <v>92.5</v>
      </c>
      <c r="U6707">
        <v>21.28</v>
      </c>
      <c r="V6707" t="str">
        <f>VLOOKUP(L6707,'[2]tabela de preços'!$A:$D,4,0)</f>
        <v>3M</v>
      </c>
      <c r="W6707" t="str">
        <f>VLOOKUP(L6707,'[2]tabela de preços'!$A:$F,6,0)</f>
        <v xml:space="preserve">DISCOS / LIXAS / ABRASIVOS </v>
      </c>
      <c r="X6707" t="str">
        <f>VLOOKUP(L6707,'[2]tabela de preços'!$A:$G,7,0)</f>
        <v>AUTOMOTIVO</v>
      </c>
    </row>
    <row r="6708" spans="1:24" x14ac:dyDescent="0.3">
      <c r="A6708" t="s">
        <v>626</v>
      </c>
      <c r="B6708" t="s">
        <v>627</v>
      </c>
      <c r="C6708" t="s">
        <v>4949</v>
      </c>
      <c r="D6708" s="1">
        <v>46104</v>
      </c>
      <c r="E6708" t="s">
        <v>4950</v>
      </c>
      <c r="F6708">
        <v>9</v>
      </c>
      <c r="G6708">
        <v>174</v>
      </c>
      <c r="H6708" t="str">
        <f>VLOOKUP(G6708,[1]OPERADORES!$A:$B,2,0)</f>
        <v>MIRIÃ LOBATO RODRIGUES</v>
      </c>
      <c r="I6708" t="s">
        <v>21</v>
      </c>
      <c r="J6708" t="s">
        <v>630</v>
      </c>
      <c r="K6708" t="s">
        <v>631</v>
      </c>
      <c r="L6708">
        <v>21351</v>
      </c>
      <c r="M6708" t="s">
        <v>3870</v>
      </c>
      <c r="O6708" t="s">
        <v>11</v>
      </c>
      <c r="P6708">
        <v>5102</v>
      </c>
      <c r="Q6708">
        <v>15</v>
      </c>
      <c r="R6708">
        <v>31.31</v>
      </c>
      <c r="S6708">
        <v>469.65</v>
      </c>
      <c r="T6708">
        <v>356.55</v>
      </c>
      <c r="U6708">
        <v>24.08</v>
      </c>
      <c r="V6708" t="str">
        <f>VLOOKUP(L6708,'[2]tabela de preços'!$A:$D,4,0)</f>
        <v>3M</v>
      </c>
      <c r="W6708" t="str">
        <f>VLOOKUP(L6708,'[2]tabela de preços'!$A:$F,6,0)</f>
        <v>DISCO TRIZACT</v>
      </c>
      <c r="X6708" t="str">
        <f>VLOOKUP(L6708,'[2]tabela de preços'!$A:$G,7,0)</f>
        <v>AUTOMOTIVO</v>
      </c>
    </row>
    <row r="6709" spans="1:24" x14ac:dyDescent="0.3">
      <c r="A6709" t="s">
        <v>626</v>
      </c>
      <c r="B6709" t="s">
        <v>627</v>
      </c>
      <c r="C6709" t="s">
        <v>4949</v>
      </c>
      <c r="D6709" s="1">
        <v>46104</v>
      </c>
      <c r="E6709" t="s">
        <v>4950</v>
      </c>
      <c r="F6709">
        <v>9</v>
      </c>
      <c r="G6709">
        <v>174</v>
      </c>
      <c r="H6709" t="str">
        <f>VLOOKUP(G6709,[1]OPERADORES!$A:$B,2,0)</f>
        <v>MIRIÃ LOBATO RODRIGUES</v>
      </c>
      <c r="I6709" t="s">
        <v>21</v>
      </c>
      <c r="J6709" t="s">
        <v>630</v>
      </c>
      <c r="K6709" t="s">
        <v>631</v>
      </c>
      <c r="L6709">
        <v>22684</v>
      </c>
      <c r="M6709" t="s">
        <v>73</v>
      </c>
      <c r="O6709" t="s">
        <v>11</v>
      </c>
      <c r="P6709">
        <v>5102</v>
      </c>
      <c r="Q6709">
        <v>80</v>
      </c>
      <c r="R6709">
        <v>3.65</v>
      </c>
      <c r="S6709">
        <v>292</v>
      </c>
      <c r="T6709">
        <v>246.4</v>
      </c>
      <c r="U6709">
        <v>15.62</v>
      </c>
      <c r="V6709" t="str">
        <f>VLOOKUP(L6709,'[2]tabela de preços'!$A:$D,4,0)</f>
        <v>3M</v>
      </c>
      <c r="W6709" t="str">
        <f>VLOOKUP(L6709,'[2]tabela de preços'!$A:$F,6,0)</f>
        <v>FITA AUTOMOTIVA</v>
      </c>
      <c r="X6709" t="str">
        <f>VLOOKUP(L6709,'[2]tabela de preços'!$A:$G,7,0)</f>
        <v>AUTOMOTIVO</v>
      </c>
    </row>
    <row r="6710" spans="1:24" x14ac:dyDescent="0.3">
      <c r="A6710" t="s">
        <v>626</v>
      </c>
      <c r="B6710" t="s">
        <v>627</v>
      </c>
      <c r="C6710" t="s">
        <v>4949</v>
      </c>
      <c r="D6710" s="1">
        <v>46104</v>
      </c>
      <c r="E6710" t="s">
        <v>4950</v>
      </c>
      <c r="F6710">
        <v>9</v>
      </c>
      <c r="G6710">
        <v>174</v>
      </c>
      <c r="H6710" t="str">
        <f>VLOOKUP(G6710,[1]OPERADORES!$A:$B,2,0)</f>
        <v>MIRIÃ LOBATO RODRIGUES</v>
      </c>
      <c r="I6710" t="s">
        <v>21</v>
      </c>
      <c r="J6710" t="s">
        <v>630</v>
      </c>
      <c r="K6710" t="s">
        <v>631</v>
      </c>
      <c r="L6710">
        <v>23100</v>
      </c>
      <c r="M6710" t="s">
        <v>99</v>
      </c>
      <c r="O6710" t="s">
        <v>11</v>
      </c>
      <c r="P6710">
        <v>5102</v>
      </c>
      <c r="Q6710">
        <v>250</v>
      </c>
      <c r="R6710">
        <v>2.35</v>
      </c>
      <c r="S6710">
        <v>587.5</v>
      </c>
      <c r="T6710">
        <v>422.5</v>
      </c>
      <c r="U6710">
        <v>28.09</v>
      </c>
      <c r="V6710" t="str">
        <f>VLOOKUP(L6710,'[2]tabela de preços'!$A:$D,4,0)</f>
        <v>3M</v>
      </c>
      <c r="W6710" t="str">
        <f>VLOOKUP(L6710,'[2]tabela de preços'!$A:$F,6,0)</f>
        <v xml:space="preserve">DISCOS / LIXAS / ABRASIVOS </v>
      </c>
      <c r="X6710" t="str">
        <f>VLOOKUP(L6710,'[2]tabela de preços'!$A:$G,7,0)</f>
        <v>AUTOMOTIVO</v>
      </c>
    </row>
    <row r="6711" spans="1:24" x14ac:dyDescent="0.3">
      <c r="A6711" t="s">
        <v>626</v>
      </c>
      <c r="B6711" t="s">
        <v>627</v>
      </c>
      <c r="C6711" t="s">
        <v>4949</v>
      </c>
      <c r="D6711" s="1">
        <v>46104</v>
      </c>
      <c r="E6711" t="s">
        <v>4950</v>
      </c>
      <c r="F6711">
        <v>9</v>
      </c>
      <c r="G6711">
        <v>174</v>
      </c>
      <c r="H6711" t="str">
        <f>VLOOKUP(G6711,[1]OPERADORES!$A:$B,2,0)</f>
        <v>MIRIÃ LOBATO RODRIGUES</v>
      </c>
      <c r="I6711" t="s">
        <v>21</v>
      </c>
      <c r="J6711" t="s">
        <v>630</v>
      </c>
      <c r="K6711" t="s">
        <v>631</v>
      </c>
      <c r="L6711">
        <v>23099</v>
      </c>
      <c r="M6711" t="s">
        <v>420</v>
      </c>
      <c r="O6711" t="s">
        <v>411</v>
      </c>
      <c r="P6711">
        <v>5102</v>
      </c>
      <c r="Q6711">
        <v>100</v>
      </c>
      <c r="R6711">
        <v>2.35</v>
      </c>
      <c r="S6711">
        <v>235</v>
      </c>
      <c r="T6711">
        <v>169</v>
      </c>
      <c r="U6711">
        <v>28.09</v>
      </c>
      <c r="V6711" t="str">
        <f>VLOOKUP(L6711,'[2]tabela de preços'!$A:$D,4,0)</f>
        <v>3M</v>
      </c>
      <c r="W6711" t="str">
        <f>VLOOKUP(L6711,'[2]tabela de preços'!$A:$F,6,0)</f>
        <v xml:space="preserve">DISCOS / LIXAS / ABRASIVOS </v>
      </c>
      <c r="X6711" t="str">
        <f>VLOOKUP(L6711,'[2]tabela de preços'!$A:$G,7,0)</f>
        <v>AUTOMOTIVO</v>
      </c>
    </row>
    <row r="6712" spans="1:24" x14ac:dyDescent="0.3">
      <c r="A6712" t="s">
        <v>626</v>
      </c>
      <c r="B6712" t="s">
        <v>627</v>
      </c>
      <c r="C6712" t="s">
        <v>4949</v>
      </c>
      <c r="D6712" s="1">
        <v>46104</v>
      </c>
      <c r="E6712" t="s">
        <v>4950</v>
      </c>
      <c r="F6712">
        <v>9</v>
      </c>
      <c r="G6712">
        <v>174</v>
      </c>
      <c r="H6712" t="str">
        <f>VLOOKUP(G6712,[1]OPERADORES!$A:$B,2,0)</f>
        <v>MIRIÃ LOBATO RODRIGUES</v>
      </c>
      <c r="I6712" t="s">
        <v>21</v>
      </c>
      <c r="J6712" t="s">
        <v>630</v>
      </c>
      <c r="K6712" t="s">
        <v>631</v>
      </c>
      <c r="L6712">
        <v>23096</v>
      </c>
      <c r="M6712" t="s">
        <v>656</v>
      </c>
      <c r="O6712" t="s">
        <v>411</v>
      </c>
      <c r="P6712">
        <v>5102</v>
      </c>
      <c r="Q6712">
        <v>100</v>
      </c>
      <c r="R6712">
        <v>2.35</v>
      </c>
      <c r="S6712">
        <v>235</v>
      </c>
      <c r="T6712">
        <v>169</v>
      </c>
      <c r="U6712">
        <v>28.09</v>
      </c>
      <c r="V6712" t="str">
        <f>VLOOKUP(L6712,'[2]tabela de preços'!$A:$D,4,0)</f>
        <v>3M</v>
      </c>
      <c r="W6712" t="str">
        <f>VLOOKUP(L6712,'[2]tabela de preços'!$A:$F,6,0)</f>
        <v xml:space="preserve">DISCOS / LIXAS / ABRASIVOS </v>
      </c>
      <c r="X6712" t="str">
        <f>VLOOKUP(L6712,'[2]tabela de preços'!$A:$G,7,0)</f>
        <v>AUTOMOTIVO</v>
      </c>
    </row>
    <row r="6713" spans="1:24" x14ac:dyDescent="0.3">
      <c r="A6713" t="s">
        <v>626</v>
      </c>
      <c r="B6713" t="s">
        <v>627</v>
      </c>
      <c r="C6713" t="s">
        <v>4949</v>
      </c>
      <c r="D6713" s="1">
        <v>46104</v>
      </c>
      <c r="E6713" t="s">
        <v>4950</v>
      </c>
      <c r="F6713">
        <v>9</v>
      </c>
      <c r="G6713">
        <v>174</v>
      </c>
      <c r="H6713" t="str">
        <f>VLOOKUP(G6713,[1]OPERADORES!$A:$B,2,0)</f>
        <v>MIRIÃ LOBATO RODRIGUES</v>
      </c>
      <c r="I6713" t="s">
        <v>21</v>
      </c>
      <c r="J6713" t="s">
        <v>630</v>
      </c>
      <c r="K6713" t="s">
        <v>631</v>
      </c>
      <c r="L6713">
        <v>23097</v>
      </c>
      <c r="M6713" t="s">
        <v>412</v>
      </c>
      <c r="O6713" t="s">
        <v>411</v>
      </c>
      <c r="P6713">
        <v>5102</v>
      </c>
      <c r="Q6713">
        <v>100</v>
      </c>
      <c r="R6713">
        <v>2.35</v>
      </c>
      <c r="S6713">
        <v>235</v>
      </c>
      <c r="T6713">
        <v>136</v>
      </c>
      <c r="U6713">
        <v>42.13</v>
      </c>
      <c r="V6713" t="str">
        <f>VLOOKUP(L6713,'[2]tabela de preços'!$A:$D,4,0)</f>
        <v>3M</v>
      </c>
      <c r="W6713" t="str">
        <f>VLOOKUP(L6713,'[2]tabela de preços'!$A:$F,6,0)</f>
        <v xml:space="preserve">DISCOS / LIXAS / ABRASIVOS </v>
      </c>
      <c r="X6713" t="str">
        <f>VLOOKUP(L6713,'[2]tabela de preços'!$A:$G,7,0)</f>
        <v>AUTOMOTIVO</v>
      </c>
    </row>
    <row r="6714" spans="1:24" x14ac:dyDescent="0.3">
      <c r="A6714" t="s">
        <v>626</v>
      </c>
      <c r="B6714" t="s">
        <v>627</v>
      </c>
      <c r="C6714" t="s">
        <v>4949</v>
      </c>
      <c r="D6714" s="1">
        <v>46104</v>
      </c>
      <c r="E6714" t="s">
        <v>4950</v>
      </c>
      <c r="F6714">
        <v>9</v>
      </c>
      <c r="G6714">
        <v>174</v>
      </c>
      <c r="H6714" t="str">
        <f>VLOOKUP(G6714,[1]OPERADORES!$A:$B,2,0)</f>
        <v>MIRIÃ LOBATO RODRIGUES</v>
      </c>
      <c r="I6714" t="s">
        <v>21</v>
      </c>
      <c r="J6714" t="s">
        <v>630</v>
      </c>
      <c r="K6714" t="s">
        <v>631</v>
      </c>
      <c r="L6714">
        <v>23102</v>
      </c>
      <c r="M6714" t="s">
        <v>413</v>
      </c>
      <c r="O6714" t="s">
        <v>11</v>
      </c>
      <c r="P6714">
        <v>5102</v>
      </c>
      <c r="Q6714">
        <v>100</v>
      </c>
      <c r="R6714">
        <v>2.35</v>
      </c>
      <c r="S6714">
        <v>235</v>
      </c>
      <c r="T6714">
        <v>129</v>
      </c>
      <c r="U6714">
        <v>45.11</v>
      </c>
      <c r="V6714" t="str">
        <f>VLOOKUP(L6714,'[2]tabela de preços'!$A:$D,4,0)</f>
        <v>3M</v>
      </c>
      <c r="W6714" t="str">
        <f>VLOOKUP(L6714,'[2]tabela de preços'!$A:$F,6,0)</f>
        <v xml:space="preserve">DISCOS / LIXAS / ABRASIVOS </v>
      </c>
      <c r="X6714" t="str">
        <f>VLOOKUP(L6714,'[2]tabela de preços'!$A:$G,7,0)</f>
        <v>AUTOMOTIVO</v>
      </c>
    </row>
    <row r="6715" spans="1:24" x14ac:dyDescent="0.3">
      <c r="A6715" t="s">
        <v>626</v>
      </c>
      <c r="B6715" t="s">
        <v>627</v>
      </c>
      <c r="C6715" t="s">
        <v>4949</v>
      </c>
      <c r="D6715" s="1">
        <v>46104</v>
      </c>
      <c r="E6715" t="s">
        <v>4950</v>
      </c>
      <c r="F6715">
        <v>9</v>
      </c>
      <c r="G6715">
        <v>174</v>
      </c>
      <c r="H6715" t="str">
        <f>VLOOKUP(G6715,[1]OPERADORES!$A:$B,2,0)</f>
        <v>MIRIÃ LOBATO RODRIGUES</v>
      </c>
      <c r="I6715" t="s">
        <v>21</v>
      </c>
      <c r="J6715" t="s">
        <v>630</v>
      </c>
      <c r="K6715" t="s">
        <v>631</v>
      </c>
      <c r="L6715">
        <v>15</v>
      </c>
      <c r="M6715" t="s">
        <v>205</v>
      </c>
      <c r="O6715" t="s">
        <v>11</v>
      </c>
      <c r="P6715">
        <v>5102</v>
      </c>
      <c r="Q6715">
        <v>50</v>
      </c>
      <c r="R6715">
        <v>5.69</v>
      </c>
      <c r="S6715">
        <v>284.5</v>
      </c>
      <c r="T6715">
        <v>208</v>
      </c>
      <c r="U6715">
        <v>26.89</v>
      </c>
      <c r="V6715" t="str">
        <f>VLOOKUP(L6715,'[2]tabela de preços'!$A:$D,4,0)</f>
        <v>3M</v>
      </c>
      <c r="W6715" t="str">
        <f>VLOOKUP(L6715,'[2]tabela de preços'!$A:$F,6,0)</f>
        <v>LIXA DÁGUA</v>
      </c>
      <c r="X6715" t="str">
        <f>VLOOKUP(L6715,'[2]tabela de preços'!$A:$G,7,0)</f>
        <v>AUTOMOTIVO</v>
      </c>
    </row>
    <row r="6716" spans="1:24" x14ac:dyDescent="0.3">
      <c r="A6716" t="s">
        <v>626</v>
      </c>
      <c r="B6716" t="s">
        <v>627</v>
      </c>
      <c r="C6716" t="s">
        <v>4951</v>
      </c>
      <c r="D6716" s="1">
        <v>46104</v>
      </c>
      <c r="F6716">
        <v>9</v>
      </c>
      <c r="G6716">
        <v>174</v>
      </c>
      <c r="H6716" t="str">
        <f>VLOOKUP(G6716,[1]OPERADORES!$A:$B,2,0)</f>
        <v>MIRIÃ LOBATO RODRIGUES</v>
      </c>
      <c r="I6716" t="s">
        <v>21</v>
      </c>
      <c r="J6716" t="s">
        <v>630</v>
      </c>
      <c r="K6716" t="s">
        <v>631</v>
      </c>
      <c r="L6716">
        <v>22188</v>
      </c>
      <c r="M6716" t="s">
        <v>78</v>
      </c>
      <c r="N6716" t="s">
        <v>4952</v>
      </c>
      <c r="O6716" t="s">
        <v>11</v>
      </c>
      <c r="P6716">
        <v>1202</v>
      </c>
      <c r="Q6716">
        <v>-72</v>
      </c>
      <c r="R6716">
        <v>13.84</v>
      </c>
      <c r="S6716">
        <v>-996.48</v>
      </c>
      <c r="T6716">
        <v>-784.08</v>
      </c>
      <c r="U6716">
        <v>21.32</v>
      </c>
      <c r="V6716" t="str">
        <f>VLOOKUP(L6716,'[2]tabela de preços'!$A:$D,4,0)</f>
        <v>3M</v>
      </c>
      <c r="W6716" t="str">
        <f>VLOOKUP(L6716,'[2]tabela de preços'!$A:$F,6,0)</f>
        <v>FITA AUTOMOTIVA</v>
      </c>
      <c r="X6716" t="str">
        <f>VLOOKUP(L6716,'[2]tabela de preços'!$A:$G,7,0)</f>
        <v>AUTOMOTIVO</v>
      </c>
    </row>
    <row r="6717" spans="1:24" x14ac:dyDescent="0.3">
      <c r="A6717" t="s">
        <v>626</v>
      </c>
      <c r="B6717" t="s">
        <v>627</v>
      </c>
      <c r="C6717" t="s">
        <v>4951</v>
      </c>
      <c r="D6717" s="1">
        <v>46104</v>
      </c>
      <c r="F6717">
        <v>9</v>
      </c>
      <c r="G6717">
        <v>174</v>
      </c>
      <c r="H6717" t="str">
        <f>VLOOKUP(G6717,[1]OPERADORES!$A:$B,2,0)</f>
        <v>MIRIÃ LOBATO RODRIGUES</v>
      </c>
      <c r="I6717" t="s">
        <v>21</v>
      </c>
      <c r="J6717" t="s">
        <v>630</v>
      </c>
      <c r="K6717" t="s">
        <v>631</v>
      </c>
      <c r="L6717">
        <v>23096</v>
      </c>
      <c r="M6717" t="s">
        <v>656</v>
      </c>
      <c r="N6717" t="s">
        <v>4953</v>
      </c>
      <c r="O6717" t="s">
        <v>411</v>
      </c>
      <c r="P6717">
        <v>1202</v>
      </c>
      <c r="Q6717">
        <v>-50</v>
      </c>
      <c r="R6717">
        <v>2.35</v>
      </c>
      <c r="S6717">
        <v>-117.5</v>
      </c>
      <c r="T6717">
        <v>-84.5</v>
      </c>
      <c r="U6717">
        <v>28.09</v>
      </c>
      <c r="V6717" t="str">
        <f>VLOOKUP(L6717,'[2]tabela de preços'!$A:$D,4,0)</f>
        <v>3M</v>
      </c>
      <c r="W6717" t="str">
        <f>VLOOKUP(L6717,'[2]tabela de preços'!$A:$F,6,0)</f>
        <v xml:space="preserve">DISCOS / LIXAS / ABRASIVOS </v>
      </c>
      <c r="X6717" t="str">
        <f>VLOOKUP(L6717,'[2]tabela de preços'!$A:$G,7,0)</f>
        <v>AUTOMOTIVO</v>
      </c>
    </row>
    <row r="6718" spans="1:24" x14ac:dyDescent="0.3">
      <c r="A6718" t="s">
        <v>626</v>
      </c>
      <c r="B6718" t="s">
        <v>627</v>
      </c>
      <c r="C6718" t="s">
        <v>4954</v>
      </c>
      <c r="D6718" s="1">
        <v>46104</v>
      </c>
      <c r="E6718" t="s">
        <v>4955</v>
      </c>
      <c r="F6718">
        <v>9</v>
      </c>
      <c r="G6718">
        <v>174</v>
      </c>
      <c r="H6718" t="str">
        <f>VLOOKUP(G6718,[1]OPERADORES!$A:$B,2,0)</f>
        <v>MIRIÃ LOBATO RODRIGUES</v>
      </c>
      <c r="I6718" t="s">
        <v>21</v>
      </c>
      <c r="J6718" t="s">
        <v>630</v>
      </c>
      <c r="K6718" t="s">
        <v>631</v>
      </c>
      <c r="L6718">
        <v>10067</v>
      </c>
      <c r="M6718" t="s">
        <v>177</v>
      </c>
      <c r="O6718" t="s">
        <v>11</v>
      </c>
      <c r="P6718">
        <v>5102</v>
      </c>
      <c r="Q6718">
        <v>5</v>
      </c>
      <c r="R6718">
        <v>88.9</v>
      </c>
      <c r="S6718">
        <v>444.5</v>
      </c>
      <c r="T6718">
        <v>367.9</v>
      </c>
      <c r="U6718">
        <v>17.23</v>
      </c>
      <c r="V6718" t="str">
        <f>VLOOKUP(L6718,'[2]tabela de preços'!$A:$D,4,0)</f>
        <v>3M</v>
      </c>
      <c r="W6718" t="str">
        <f>VLOOKUP(L6718,'[2]tabela de preços'!$A:$F,6,0)</f>
        <v>BOINAS PARA POLIMENTO</v>
      </c>
      <c r="X6718" t="str">
        <f>VLOOKUP(L6718,'[2]tabela de preços'!$A:$G,7,0)</f>
        <v>AUTOMOTIVO</v>
      </c>
    </row>
    <row r="6719" spans="1:24" x14ac:dyDescent="0.3">
      <c r="A6719" t="s">
        <v>626</v>
      </c>
      <c r="B6719" t="s">
        <v>627</v>
      </c>
      <c r="C6719" t="s">
        <v>4954</v>
      </c>
      <c r="D6719" s="1">
        <v>46104</v>
      </c>
      <c r="E6719" t="s">
        <v>4955</v>
      </c>
      <c r="F6719">
        <v>9</v>
      </c>
      <c r="G6719">
        <v>174</v>
      </c>
      <c r="H6719" t="str">
        <f>VLOOKUP(G6719,[1]OPERADORES!$A:$B,2,0)</f>
        <v>MIRIÃ LOBATO RODRIGUES</v>
      </c>
      <c r="I6719" t="s">
        <v>21</v>
      </c>
      <c r="J6719" t="s">
        <v>630</v>
      </c>
      <c r="K6719" t="s">
        <v>631</v>
      </c>
      <c r="L6719">
        <v>20135</v>
      </c>
      <c r="M6719" t="s">
        <v>459</v>
      </c>
      <c r="O6719" t="s">
        <v>11</v>
      </c>
      <c r="P6719">
        <v>5102</v>
      </c>
      <c r="Q6719">
        <v>15</v>
      </c>
      <c r="R6719">
        <v>25.37</v>
      </c>
      <c r="S6719">
        <v>380.55</v>
      </c>
      <c r="T6719">
        <v>288.89999999999998</v>
      </c>
      <c r="U6719">
        <v>24.08</v>
      </c>
      <c r="V6719" t="str">
        <f>VLOOKUP(L6719,'[2]tabela de preços'!$A:$D,4,0)</f>
        <v>3M</v>
      </c>
      <c r="W6719" t="str">
        <f>VLOOKUP(L6719,'[2]tabela de preços'!$A:$F,6,0)</f>
        <v>DISCO TRIZACT</v>
      </c>
      <c r="X6719" t="str">
        <f>VLOOKUP(L6719,'[2]tabela de preços'!$A:$G,7,0)</f>
        <v>AUTOMOTIVO</v>
      </c>
    </row>
    <row r="6720" spans="1:24" x14ac:dyDescent="0.3">
      <c r="A6720" t="s">
        <v>626</v>
      </c>
      <c r="B6720" t="s">
        <v>627</v>
      </c>
      <c r="C6720" t="s">
        <v>4954</v>
      </c>
      <c r="D6720" s="1">
        <v>46104</v>
      </c>
      <c r="E6720" t="s">
        <v>4955</v>
      </c>
      <c r="F6720">
        <v>9</v>
      </c>
      <c r="G6720">
        <v>174</v>
      </c>
      <c r="H6720" t="str">
        <f>VLOOKUP(G6720,[1]OPERADORES!$A:$B,2,0)</f>
        <v>MIRIÃ LOBATO RODRIGUES</v>
      </c>
      <c r="I6720" t="s">
        <v>21</v>
      </c>
      <c r="J6720" t="s">
        <v>630</v>
      </c>
      <c r="K6720" t="s">
        <v>631</v>
      </c>
      <c r="L6720">
        <v>23458</v>
      </c>
      <c r="M6720" t="s">
        <v>697</v>
      </c>
      <c r="O6720" t="s">
        <v>11</v>
      </c>
      <c r="P6720">
        <v>5102</v>
      </c>
      <c r="Q6720">
        <v>1</v>
      </c>
      <c r="R6720">
        <v>58.02</v>
      </c>
      <c r="S6720">
        <v>58.02</v>
      </c>
      <c r="T6720">
        <v>44.04</v>
      </c>
      <c r="U6720">
        <v>24.1</v>
      </c>
      <c r="V6720" t="str">
        <f>VLOOKUP(L6720,'[2]tabela de preços'!$A:$D,4,0)</f>
        <v>3M</v>
      </c>
      <c r="W6720" t="str">
        <f>VLOOKUP(L6720,'[2]tabela de preços'!$A:$F,6,0)</f>
        <v xml:space="preserve">LÍQUIDOS P/ POLIMENTO </v>
      </c>
      <c r="X6720" t="str">
        <f>VLOOKUP(L6720,'[2]tabela de preços'!$A:$G,7,0)</f>
        <v>AUTOMOTIVO</v>
      </c>
    </row>
    <row r="6721" spans="1:24" x14ac:dyDescent="0.3">
      <c r="A6721" t="s">
        <v>626</v>
      </c>
      <c r="B6721" t="s">
        <v>627</v>
      </c>
      <c r="C6721" t="s">
        <v>4954</v>
      </c>
      <c r="D6721" s="1">
        <v>46104</v>
      </c>
      <c r="E6721" t="s">
        <v>4955</v>
      </c>
      <c r="F6721">
        <v>9</v>
      </c>
      <c r="G6721">
        <v>174</v>
      </c>
      <c r="H6721" t="str">
        <f>VLOOKUP(G6721,[1]OPERADORES!$A:$B,2,0)</f>
        <v>MIRIÃ LOBATO RODRIGUES</v>
      </c>
      <c r="I6721" t="s">
        <v>21</v>
      </c>
      <c r="J6721" t="s">
        <v>630</v>
      </c>
      <c r="K6721" t="s">
        <v>631</v>
      </c>
      <c r="L6721">
        <v>15</v>
      </c>
      <c r="M6721" t="s">
        <v>205</v>
      </c>
      <c r="O6721" t="s">
        <v>11</v>
      </c>
      <c r="P6721">
        <v>5102</v>
      </c>
      <c r="Q6721">
        <v>25</v>
      </c>
      <c r="R6721">
        <v>5.69</v>
      </c>
      <c r="S6721">
        <v>142.25</v>
      </c>
      <c r="T6721">
        <v>104</v>
      </c>
      <c r="U6721">
        <v>26.89</v>
      </c>
      <c r="V6721" t="str">
        <f>VLOOKUP(L6721,'[2]tabela de preços'!$A:$D,4,0)</f>
        <v>3M</v>
      </c>
      <c r="W6721" t="str">
        <f>VLOOKUP(L6721,'[2]tabela de preços'!$A:$F,6,0)</f>
        <v>LIXA DÁGUA</v>
      </c>
      <c r="X6721" t="str">
        <f>VLOOKUP(L6721,'[2]tabela de preços'!$A:$G,7,0)</f>
        <v>AUTOMOTIVO</v>
      </c>
    </row>
    <row r="6722" spans="1:24" x14ac:dyDescent="0.3">
      <c r="A6722" t="s">
        <v>626</v>
      </c>
      <c r="B6722" t="s">
        <v>627</v>
      </c>
      <c r="C6722" t="s">
        <v>4956</v>
      </c>
      <c r="D6722" s="1">
        <v>46104</v>
      </c>
      <c r="E6722" t="s">
        <v>4957</v>
      </c>
      <c r="F6722">
        <v>9</v>
      </c>
      <c r="G6722">
        <v>174</v>
      </c>
      <c r="H6722" t="str">
        <f>VLOOKUP(G6722,[1]OPERADORES!$A:$B,2,0)</f>
        <v>MIRIÃ LOBATO RODRIGUES</v>
      </c>
      <c r="I6722" t="s">
        <v>21</v>
      </c>
      <c r="J6722" t="s">
        <v>630</v>
      </c>
      <c r="K6722" t="s">
        <v>631</v>
      </c>
      <c r="L6722">
        <v>22684</v>
      </c>
      <c r="M6722" t="s">
        <v>73</v>
      </c>
      <c r="O6722" t="s">
        <v>11</v>
      </c>
      <c r="P6722">
        <v>5102</v>
      </c>
      <c r="Q6722">
        <v>240</v>
      </c>
      <c r="R6722">
        <v>3.65</v>
      </c>
      <c r="S6722">
        <v>876</v>
      </c>
      <c r="T6722">
        <v>739.2</v>
      </c>
      <c r="U6722">
        <v>15.62</v>
      </c>
      <c r="V6722" t="str">
        <f>VLOOKUP(L6722,'[2]tabela de preços'!$A:$D,4,0)</f>
        <v>3M</v>
      </c>
      <c r="W6722" t="str">
        <f>VLOOKUP(L6722,'[2]tabela de preços'!$A:$F,6,0)</f>
        <v>FITA AUTOMOTIVA</v>
      </c>
      <c r="X6722" t="str">
        <f>VLOOKUP(L6722,'[2]tabela de preços'!$A:$G,7,0)</f>
        <v>AUTOMOTIVO</v>
      </c>
    </row>
    <row r="6723" spans="1:24" x14ac:dyDescent="0.3">
      <c r="A6723" t="s">
        <v>626</v>
      </c>
      <c r="B6723" t="s">
        <v>627</v>
      </c>
      <c r="C6723" t="s">
        <v>4956</v>
      </c>
      <c r="D6723" s="1">
        <v>46104</v>
      </c>
      <c r="E6723" t="s">
        <v>4957</v>
      </c>
      <c r="F6723">
        <v>9</v>
      </c>
      <c r="G6723">
        <v>174</v>
      </c>
      <c r="H6723" t="str">
        <f>VLOOKUP(G6723,[1]OPERADORES!$A:$B,2,0)</f>
        <v>MIRIÃ LOBATO RODRIGUES</v>
      </c>
      <c r="I6723" t="s">
        <v>21</v>
      </c>
      <c r="J6723" t="s">
        <v>630</v>
      </c>
      <c r="K6723" t="s">
        <v>631</v>
      </c>
      <c r="L6723">
        <v>22188</v>
      </c>
      <c r="M6723" t="s">
        <v>78</v>
      </c>
      <c r="O6723" t="s">
        <v>11</v>
      </c>
      <c r="P6723">
        <v>5102</v>
      </c>
      <c r="Q6723">
        <v>72</v>
      </c>
      <c r="R6723">
        <v>13.84</v>
      </c>
      <c r="S6723">
        <v>996.48</v>
      </c>
      <c r="T6723">
        <v>784.08</v>
      </c>
      <c r="U6723">
        <v>21.32</v>
      </c>
      <c r="V6723" t="str">
        <f>VLOOKUP(L6723,'[2]tabela de preços'!$A:$D,4,0)</f>
        <v>3M</v>
      </c>
      <c r="W6723" t="str">
        <f>VLOOKUP(L6723,'[2]tabela de preços'!$A:$F,6,0)</f>
        <v>FITA AUTOMOTIVA</v>
      </c>
      <c r="X6723" t="str">
        <f>VLOOKUP(L6723,'[2]tabela de preços'!$A:$G,7,0)</f>
        <v>AUTOMOTIVO</v>
      </c>
    </row>
    <row r="6724" spans="1:24" x14ac:dyDescent="0.3">
      <c r="A6724" t="s">
        <v>626</v>
      </c>
      <c r="B6724" t="s">
        <v>627</v>
      </c>
      <c r="C6724" t="s">
        <v>4958</v>
      </c>
      <c r="D6724" s="1">
        <v>46104</v>
      </c>
      <c r="E6724" t="s">
        <v>4959</v>
      </c>
      <c r="F6724">
        <v>9</v>
      </c>
      <c r="G6724">
        <v>174</v>
      </c>
      <c r="H6724" t="str">
        <f>VLOOKUP(G6724,[1]OPERADORES!$A:$B,2,0)</f>
        <v>MIRIÃ LOBATO RODRIGUES</v>
      </c>
      <c r="I6724" t="s">
        <v>21</v>
      </c>
      <c r="J6724" t="s">
        <v>630</v>
      </c>
      <c r="K6724" t="s">
        <v>631</v>
      </c>
      <c r="L6724">
        <v>23580</v>
      </c>
      <c r="M6724" t="s">
        <v>115</v>
      </c>
      <c r="O6724" t="s">
        <v>11</v>
      </c>
      <c r="P6724">
        <v>5102</v>
      </c>
      <c r="Q6724">
        <v>100</v>
      </c>
      <c r="R6724">
        <v>0.48</v>
      </c>
      <c r="S6724">
        <v>48</v>
      </c>
      <c r="T6724">
        <v>36</v>
      </c>
      <c r="U6724">
        <v>25</v>
      </c>
      <c r="V6724" t="str">
        <f>VLOOKUP(L6724,'[2]tabela de preços'!$A:$D,4,0)</f>
        <v>RENOVA COADORES</v>
      </c>
      <c r="W6724" t="str">
        <f>VLOOKUP(L6724,'[2]tabela de preços'!$A:$F,6,0)</f>
        <v>COADORES</v>
      </c>
      <c r="X6724" t="str">
        <f>VLOOKUP(L6724,'[2]tabela de preços'!$A:$G,7,0)</f>
        <v>AUTOMOTIVO</v>
      </c>
    </row>
    <row r="6725" spans="1:24" x14ac:dyDescent="0.3">
      <c r="A6725" t="s">
        <v>626</v>
      </c>
      <c r="B6725" t="s">
        <v>627</v>
      </c>
      <c r="C6725" t="s">
        <v>4958</v>
      </c>
      <c r="D6725" s="1">
        <v>46104</v>
      </c>
      <c r="E6725" t="s">
        <v>4959</v>
      </c>
      <c r="F6725">
        <v>9</v>
      </c>
      <c r="G6725">
        <v>174</v>
      </c>
      <c r="H6725" t="str">
        <f>VLOOKUP(G6725,[1]OPERADORES!$A:$B,2,0)</f>
        <v>MIRIÃ LOBATO RODRIGUES</v>
      </c>
      <c r="I6725" t="s">
        <v>21</v>
      </c>
      <c r="J6725" t="s">
        <v>630</v>
      </c>
      <c r="K6725" t="s">
        <v>631</v>
      </c>
      <c r="L6725">
        <v>85691</v>
      </c>
      <c r="M6725" t="s">
        <v>1231</v>
      </c>
      <c r="O6725" t="s">
        <v>11</v>
      </c>
      <c r="P6725">
        <v>5102</v>
      </c>
      <c r="Q6725">
        <v>5</v>
      </c>
      <c r="R6725">
        <v>14.81</v>
      </c>
      <c r="S6725">
        <v>74.05</v>
      </c>
      <c r="T6725">
        <v>56.2</v>
      </c>
      <c r="U6725">
        <v>24.11</v>
      </c>
      <c r="V6725" t="str">
        <f>VLOOKUP(L6725,'[2]tabela de preços'!$A:$D,4,0)</f>
        <v>UNIPEGA</v>
      </c>
      <c r="W6725" t="str">
        <f>VLOOKUP(L6725,'[2]tabela de preços'!$A:$F,6,0)</f>
        <v>COLA INST./ ADESIVOS COLANTES</v>
      </c>
      <c r="X6725" t="str">
        <f>VLOOKUP(L6725,'[2]tabela de preços'!$A:$G,7,0)</f>
        <v>AUTOMOTIVO</v>
      </c>
    </row>
    <row r="6726" spans="1:24" x14ac:dyDescent="0.3">
      <c r="A6726" t="s">
        <v>626</v>
      </c>
      <c r="B6726" t="s">
        <v>627</v>
      </c>
      <c r="C6726" t="s">
        <v>4958</v>
      </c>
      <c r="D6726" s="1">
        <v>46104</v>
      </c>
      <c r="E6726" t="s">
        <v>4959</v>
      </c>
      <c r="F6726">
        <v>9</v>
      </c>
      <c r="G6726">
        <v>174</v>
      </c>
      <c r="H6726" t="str">
        <f>VLOOKUP(G6726,[1]OPERADORES!$A:$B,2,0)</f>
        <v>MIRIÃ LOBATO RODRIGUES</v>
      </c>
      <c r="I6726" t="s">
        <v>21</v>
      </c>
      <c r="J6726" t="s">
        <v>630</v>
      </c>
      <c r="K6726" t="s">
        <v>631</v>
      </c>
      <c r="L6726">
        <v>20433</v>
      </c>
      <c r="M6726" t="s">
        <v>460</v>
      </c>
      <c r="O6726" t="s">
        <v>11</v>
      </c>
      <c r="P6726">
        <v>5102</v>
      </c>
      <c r="Q6726">
        <v>2</v>
      </c>
      <c r="R6726">
        <v>32.19</v>
      </c>
      <c r="S6726">
        <v>64.38</v>
      </c>
      <c r="T6726">
        <v>48.86</v>
      </c>
      <c r="U6726">
        <v>24.11</v>
      </c>
      <c r="V6726" t="str">
        <f>VLOOKUP(L6726,'[2]tabela de preços'!$A:$D,4,0)</f>
        <v>SHERWIN WILLIAMS</v>
      </c>
      <c r="W6726" t="str">
        <f>VLOOKUP(L6726,'[2]tabela de preços'!$A:$F,6,0)</f>
        <v>VERNIZ AUTOMOTIVO</v>
      </c>
      <c r="X6726" t="str">
        <f>VLOOKUP(L6726,'[2]tabela de preços'!$A:$G,7,0)</f>
        <v>AUTOMOTIVO</v>
      </c>
    </row>
    <row r="6727" spans="1:24" x14ac:dyDescent="0.3">
      <c r="A6727" t="s">
        <v>626</v>
      </c>
      <c r="B6727" t="s">
        <v>627</v>
      </c>
      <c r="C6727" t="s">
        <v>4958</v>
      </c>
      <c r="D6727" s="1">
        <v>46104</v>
      </c>
      <c r="E6727" t="s">
        <v>4959</v>
      </c>
      <c r="F6727">
        <v>9</v>
      </c>
      <c r="G6727">
        <v>174</v>
      </c>
      <c r="H6727" t="str">
        <f>VLOOKUP(G6727,[1]OPERADORES!$A:$B,2,0)</f>
        <v>MIRIÃ LOBATO RODRIGUES</v>
      </c>
      <c r="I6727" t="s">
        <v>21</v>
      </c>
      <c r="J6727" t="s">
        <v>630</v>
      </c>
      <c r="K6727" t="s">
        <v>631</v>
      </c>
      <c r="L6727">
        <v>24248</v>
      </c>
      <c r="M6727" t="s">
        <v>107</v>
      </c>
      <c r="O6727" t="s">
        <v>11</v>
      </c>
      <c r="P6727">
        <v>5102</v>
      </c>
      <c r="Q6727">
        <v>24</v>
      </c>
      <c r="R6727">
        <v>7.9</v>
      </c>
      <c r="S6727">
        <v>189.6</v>
      </c>
      <c r="T6727">
        <v>156</v>
      </c>
      <c r="U6727">
        <v>17.72</v>
      </c>
      <c r="V6727" t="str">
        <f>VLOOKUP(L6727,'[2]tabela de preços'!$A:$D,4,0)</f>
        <v>SHERWIN WILLIAMS</v>
      </c>
      <c r="W6727" t="str">
        <f>VLOOKUP(L6727,'[2]tabela de preços'!$A:$F,6,0)</f>
        <v>PRIMER AUTOMOTIVO</v>
      </c>
      <c r="X6727" t="str">
        <f>VLOOKUP(L6727,'[2]tabela de preços'!$A:$G,7,0)</f>
        <v>AUTOMOTIVO</v>
      </c>
    </row>
    <row r="6728" spans="1:24" x14ac:dyDescent="0.3">
      <c r="A6728" t="s">
        <v>626</v>
      </c>
      <c r="B6728" t="s">
        <v>627</v>
      </c>
      <c r="C6728" t="s">
        <v>4958</v>
      </c>
      <c r="D6728" s="1">
        <v>46104</v>
      </c>
      <c r="E6728" t="s">
        <v>4959</v>
      </c>
      <c r="F6728">
        <v>9</v>
      </c>
      <c r="G6728">
        <v>174</v>
      </c>
      <c r="H6728" t="str">
        <f>VLOOKUP(G6728,[1]OPERADORES!$A:$B,2,0)</f>
        <v>MIRIÃ LOBATO RODRIGUES</v>
      </c>
      <c r="I6728" t="s">
        <v>21</v>
      </c>
      <c r="J6728" t="s">
        <v>630</v>
      </c>
      <c r="K6728" t="s">
        <v>631</v>
      </c>
      <c r="L6728">
        <v>21037</v>
      </c>
      <c r="M6728" t="s">
        <v>3781</v>
      </c>
      <c r="O6728" t="s">
        <v>11</v>
      </c>
      <c r="P6728">
        <v>5102</v>
      </c>
      <c r="Q6728">
        <v>2</v>
      </c>
      <c r="R6728">
        <v>17.03</v>
      </c>
      <c r="S6728">
        <v>34.06</v>
      </c>
      <c r="T6728">
        <v>25.84</v>
      </c>
      <c r="U6728">
        <v>24.13</v>
      </c>
      <c r="V6728" t="str">
        <f>VLOOKUP(L6728,'[2]tabela de preços'!$A:$D,4,0)</f>
        <v>SHERWIN WILLIAMS</v>
      </c>
      <c r="W6728" t="str">
        <f>VLOOKUP(L6728,'[2]tabela de preços'!$A:$F,6,0)</f>
        <v>CATALISADORES INDIVIDUAS</v>
      </c>
      <c r="X6728" t="str">
        <f>VLOOKUP(L6728,'[2]tabela de preços'!$A:$G,7,0)</f>
        <v>AUTOMOTIVO</v>
      </c>
    </row>
    <row r="6729" spans="1:24" x14ac:dyDescent="0.3">
      <c r="A6729" t="s">
        <v>626</v>
      </c>
      <c r="B6729" t="s">
        <v>627</v>
      </c>
      <c r="C6729" t="s">
        <v>4958</v>
      </c>
      <c r="D6729" s="1">
        <v>46104</v>
      </c>
      <c r="E6729" t="s">
        <v>4959</v>
      </c>
      <c r="F6729">
        <v>9</v>
      </c>
      <c r="G6729">
        <v>174</v>
      </c>
      <c r="H6729" t="str">
        <f>VLOOKUP(G6729,[1]OPERADORES!$A:$B,2,0)</f>
        <v>MIRIÃ LOBATO RODRIGUES</v>
      </c>
      <c r="I6729" t="s">
        <v>21</v>
      </c>
      <c r="J6729" t="s">
        <v>630</v>
      </c>
      <c r="K6729" t="s">
        <v>631</v>
      </c>
      <c r="L6729">
        <v>10097</v>
      </c>
      <c r="M6729" t="s">
        <v>461</v>
      </c>
      <c r="O6729" t="s">
        <v>11</v>
      </c>
      <c r="P6729">
        <v>5102</v>
      </c>
      <c r="Q6729">
        <v>4</v>
      </c>
      <c r="R6729">
        <v>9.41</v>
      </c>
      <c r="S6729">
        <v>37.64</v>
      </c>
      <c r="T6729">
        <v>28.56</v>
      </c>
      <c r="U6729">
        <v>24.12</v>
      </c>
      <c r="V6729" t="str">
        <f>VLOOKUP(L6729,'[2]tabela de preços'!$A:$D,4,0)</f>
        <v>3M</v>
      </c>
      <c r="W6729" t="str">
        <f>VLOOKUP(L6729,'[2]tabela de preços'!$A:$F,6,0)</f>
        <v>EPI´S</v>
      </c>
      <c r="X6729" t="str">
        <f>VLOOKUP(L6729,'[2]tabela de preços'!$A:$G,7,0)</f>
        <v>AUTOMOTIVO</v>
      </c>
    </row>
    <row r="6730" spans="1:24" x14ac:dyDescent="0.3">
      <c r="A6730" t="s">
        <v>626</v>
      </c>
      <c r="B6730" t="s">
        <v>627</v>
      </c>
      <c r="C6730" t="s">
        <v>4958</v>
      </c>
      <c r="D6730" s="1">
        <v>46104</v>
      </c>
      <c r="E6730" t="s">
        <v>4959</v>
      </c>
      <c r="F6730">
        <v>9</v>
      </c>
      <c r="G6730">
        <v>174</v>
      </c>
      <c r="H6730" t="str">
        <f>VLOOKUP(G6730,[1]OPERADORES!$A:$B,2,0)</f>
        <v>MIRIÃ LOBATO RODRIGUES</v>
      </c>
      <c r="I6730" t="s">
        <v>21</v>
      </c>
      <c r="J6730" t="s">
        <v>630</v>
      </c>
      <c r="K6730" t="s">
        <v>631</v>
      </c>
      <c r="L6730">
        <v>23364</v>
      </c>
      <c r="M6730" t="s">
        <v>3548</v>
      </c>
      <c r="O6730" t="s">
        <v>11</v>
      </c>
      <c r="P6730">
        <v>5102</v>
      </c>
      <c r="Q6730">
        <v>25</v>
      </c>
      <c r="R6730">
        <v>6.47</v>
      </c>
      <c r="S6730">
        <v>161.75</v>
      </c>
      <c r="T6730">
        <v>122.75</v>
      </c>
      <c r="U6730">
        <v>24.11</v>
      </c>
      <c r="V6730" t="str">
        <f>VLOOKUP(L6730,'[2]tabela de preços'!$A:$D,4,0)</f>
        <v>AUTO AMERICA</v>
      </c>
      <c r="W6730" t="str">
        <f>VLOOKUP(L6730,'[2]tabela de preços'!$A:$F,6,0)</f>
        <v>FLANELAS / PANOS</v>
      </c>
      <c r="X6730" t="str">
        <f>VLOOKUP(L6730,'[2]tabela de preços'!$A:$G,7,0)</f>
        <v>AUTOMOTIVO</v>
      </c>
    </row>
    <row r="6731" spans="1:24" x14ac:dyDescent="0.3">
      <c r="A6731" t="s">
        <v>626</v>
      </c>
      <c r="B6731" t="s">
        <v>627</v>
      </c>
      <c r="C6731" t="s">
        <v>4958</v>
      </c>
      <c r="D6731" s="1">
        <v>46104</v>
      </c>
      <c r="E6731" t="s">
        <v>4959</v>
      </c>
      <c r="F6731">
        <v>9</v>
      </c>
      <c r="G6731">
        <v>174</v>
      </c>
      <c r="H6731" t="str">
        <f>VLOOKUP(G6731,[1]OPERADORES!$A:$B,2,0)</f>
        <v>MIRIÃ LOBATO RODRIGUES</v>
      </c>
      <c r="I6731" t="s">
        <v>21</v>
      </c>
      <c r="J6731" t="s">
        <v>630</v>
      </c>
      <c r="K6731" t="s">
        <v>631</v>
      </c>
      <c r="L6731">
        <v>21819</v>
      </c>
      <c r="M6731" t="s">
        <v>792</v>
      </c>
      <c r="O6731" t="s">
        <v>11</v>
      </c>
      <c r="P6731">
        <v>5403</v>
      </c>
      <c r="Q6731">
        <v>2</v>
      </c>
      <c r="R6731">
        <v>33.380000000000003</v>
      </c>
      <c r="S6731">
        <v>66.760000000000005</v>
      </c>
      <c r="T6731">
        <v>47.6</v>
      </c>
      <c r="U6731">
        <v>28.7</v>
      </c>
      <c r="V6731" t="str">
        <f>VLOOKUP(L6731,'[2]tabela de preços'!$A:$D,4,0)</f>
        <v>SHERWIN WILLIAMS</v>
      </c>
      <c r="W6731" t="str">
        <f>VLOOKUP(L6731,'[2]tabela de preços'!$A:$F,6,0)</f>
        <v>TINTAS POLIÉSTER</v>
      </c>
      <c r="X6731" t="str">
        <f>VLOOKUP(L6731,'[2]tabela de preços'!$A:$G,7,0)</f>
        <v>AUTOMOTIVO</v>
      </c>
    </row>
    <row r="6732" spans="1:24" x14ac:dyDescent="0.3">
      <c r="A6732" t="s">
        <v>626</v>
      </c>
      <c r="B6732" t="s">
        <v>627</v>
      </c>
      <c r="C6732" t="s">
        <v>4958</v>
      </c>
      <c r="D6732" s="1">
        <v>46104</v>
      </c>
      <c r="E6732" t="s">
        <v>4959</v>
      </c>
      <c r="F6732">
        <v>9</v>
      </c>
      <c r="G6732">
        <v>174</v>
      </c>
      <c r="H6732" t="str">
        <f>VLOOKUP(G6732,[1]OPERADORES!$A:$B,2,0)</f>
        <v>MIRIÃ LOBATO RODRIGUES</v>
      </c>
      <c r="I6732" t="s">
        <v>21</v>
      </c>
      <c r="J6732" t="s">
        <v>630</v>
      </c>
      <c r="K6732" t="s">
        <v>631</v>
      </c>
      <c r="L6732">
        <v>20936</v>
      </c>
      <c r="M6732" t="s">
        <v>151</v>
      </c>
      <c r="O6732" t="s">
        <v>11</v>
      </c>
      <c r="P6732">
        <v>5405</v>
      </c>
      <c r="Q6732">
        <v>5</v>
      </c>
      <c r="R6732">
        <v>32.340000000000003</v>
      </c>
      <c r="S6732">
        <v>161.69999999999999</v>
      </c>
      <c r="T6732">
        <v>115.3</v>
      </c>
      <c r="U6732">
        <v>28.7</v>
      </c>
      <c r="V6732" t="str">
        <f>VLOOKUP(L6732,'[2]tabela de preços'!$A:$D,4,0)</f>
        <v>SHERWIN WILLIAMS</v>
      </c>
      <c r="W6732" t="str">
        <f>VLOOKUP(L6732,'[2]tabela de preços'!$A:$F,6,0)</f>
        <v>TINTAS POLIÉSTER</v>
      </c>
      <c r="X6732" t="str">
        <f>VLOOKUP(L6732,'[2]tabela de preços'!$A:$G,7,0)</f>
        <v>AUTOMOTIVO</v>
      </c>
    </row>
    <row r="6733" spans="1:24" x14ac:dyDescent="0.3">
      <c r="A6733" t="s">
        <v>626</v>
      </c>
      <c r="B6733" t="s">
        <v>627</v>
      </c>
      <c r="C6733" t="s">
        <v>4958</v>
      </c>
      <c r="D6733" s="1">
        <v>46104</v>
      </c>
      <c r="E6733" t="s">
        <v>4959</v>
      </c>
      <c r="F6733">
        <v>9</v>
      </c>
      <c r="G6733">
        <v>174</v>
      </c>
      <c r="H6733" t="str">
        <f>VLOOKUP(G6733,[1]OPERADORES!$A:$B,2,0)</f>
        <v>MIRIÃ LOBATO RODRIGUES</v>
      </c>
      <c r="I6733" t="s">
        <v>21</v>
      </c>
      <c r="J6733" t="s">
        <v>630</v>
      </c>
      <c r="K6733" t="s">
        <v>631</v>
      </c>
      <c r="L6733">
        <v>20384</v>
      </c>
      <c r="M6733" t="s">
        <v>648</v>
      </c>
      <c r="O6733" t="s">
        <v>11</v>
      </c>
      <c r="P6733">
        <v>5403</v>
      </c>
      <c r="Q6733">
        <v>2</v>
      </c>
      <c r="R6733">
        <v>32.340000000000003</v>
      </c>
      <c r="S6733">
        <v>64.680000000000007</v>
      </c>
      <c r="T6733">
        <v>46.12</v>
      </c>
      <c r="U6733">
        <v>28.7</v>
      </c>
      <c r="V6733" t="str">
        <f>VLOOKUP(L6733,'[2]tabela de preços'!$A:$D,4,0)</f>
        <v>SHERWIN WILLIAMS</v>
      </c>
      <c r="W6733" t="str">
        <f>VLOOKUP(L6733,'[2]tabela de preços'!$A:$F,6,0)</f>
        <v>TINTAS PU</v>
      </c>
      <c r="X6733" t="str">
        <f>VLOOKUP(L6733,'[2]tabela de preços'!$A:$G,7,0)</f>
        <v>AUTOMOTIVO</v>
      </c>
    </row>
    <row r="6734" spans="1:24" x14ac:dyDescent="0.3">
      <c r="A6734" t="s">
        <v>626</v>
      </c>
      <c r="B6734" t="s">
        <v>627</v>
      </c>
      <c r="C6734" t="s">
        <v>4958</v>
      </c>
      <c r="D6734" s="1">
        <v>46104</v>
      </c>
      <c r="E6734" t="s">
        <v>4959</v>
      </c>
      <c r="F6734">
        <v>9</v>
      </c>
      <c r="G6734">
        <v>174</v>
      </c>
      <c r="H6734" t="str">
        <f>VLOOKUP(G6734,[1]OPERADORES!$A:$B,2,0)</f>
        <v>MIRIÃ LOBATO RODRIGUES</v>
      </c>
      <c r="I6734" t="s">
        <v>21</v>
      </c>
      <c r="J6734" t="s">
        <v>630</v>
      </c>
      <c r="K6734" t="s">
        <v>631</v>
      </c>
      <c r="L6734">
        <v>87108</v>
      </c>
      <c r="M6734" t="s">
        <v>3782</v>
      </c>
      <c r="O6734" t="s">
        <v>11</v>
      </c>
      <c r="P6734">
        <v>5102</v>
      </c>
      <c r="Q6734">
        <v>2</v>
      </c>
      <c r="R6734">
        <v>41.35</v>
      </c>
      <c r="S6734">
        <v>82.7</v>
      </c>
      <c r="T6734">
        <v>62.78</v>
      </c>
      <c r="U6734">
        <v>24.09</v>
      </c>
      <c r="V6734" t="str">
        <f>VLOOKUP(L6734,'[2]tabela de preços'!$A:$D,4,0)</f>
        <v>SHERWIN WILLIAMS</v>
      </c>
      <c r="W6734" t="str">
        <f>VLOOKUP(L6734,'[2]tabela de preços'!$A:$F,6,0)</f>
        <v>TINTAS PU</v>
      </c>
      <c r="X6734" t="str">
        <f>VLOOKUP(L6734,'[2]tabela de preços'!$A:$G,7,0)</f>
        <v>AUTOMOTIVO</v>
      </c>
    </row>
    <row r="6735" spans="1:24" x14ac:dyDescent="0.3">
      <c r="A6735" t="s">
        <v>626</v>
      </c>
      <c r="B6735" t="s">
        <v>627</v>
      </c>
      <c r="C6735" t="s">
        <v>4958</v>
      </c>
      <c r="D6735" s="1">
        <v>46104</v>
      </c>
      <c r="E6735" t="s">
        <v>4959</v>
      </c>
      <c r="F6735">
        <v>9</v>
      </c>
      <c r="G6735">
        <v>174</v>
      </c>
      <c r="H6735" t="str">
        <f>VLOOKUP(G6735,[1]OPERADORES!$A:$B,2,0)</f>
        <v>MIRIÃ LOBATO RODRIGUES</v>
      </c>
      <c r="I6735" t="s">
        <v>21</v>
      </c>
      <c r="J6735" t="s">
        <v>630</v>
      </c>
      <c r="K6735" t="s">
        <v>631</v>
      </c>
      <c r="L6735">
        <v>20525</v>
      </c>
      <c r="M6735" t="s">
        <v>137</v>
      </c>
      <c r="O6735" t="s">
        <v>11</v>
      </c>
      <c r="P6735">
        <v>5102</v>
      </c>
      <c r="Q6735">
        <v>2</v>
      </c>
      <c r="R6735">
        <v>13.65</v>
      </c>
      <c r="S6735">
        <v>27.3</v>
      </c>
      <c r="T6735">
        <v>20.72</v>
      </c>
      <c r="U6735">
        <v>24.1</v>
      </c>
      <c r="V6735" t="str">
        <f>VLOOKUP(L6735,'[2]tabela de preços'!$A:$D,4,0)</f>
        <v>SHERWIN WILLIAMS</v>
      </c>
      <c r="W6735" t="str">
        <f>VLOOKUP(L6735,'[2]tabela de preços'!$A:$F,6,0)</f>
        <v>MASSA DE PEQUENOS REPAROS</v>
      </c>
      <c r="X6735" t="str">
        <f>VLOOKUP(L6735,'[2]tabela de preços'!$A:$G,7,0)</f>
        <v>AUTOMOTIVO</v>
      </c>
    </row>
    <row r="6736" spans="1:24" x14ac:dyDescent="0.3">
      <c r="A6736" t="s">
        <v>626</v>
      </c>
      <c r="B6736" t="s">
        <v>627</v>
      </c>
      <c r="C6736" t="s">
        <v>4958</v>
      </c>
      <c r="D6736" s="1">
        <v>46104</v>
      </c>
      <c r="E6736" t="s">
        <v>4959</v>
      </c>
      <c r="F6736">
        <v>9</v>
      </c>
      <c r="G6736">
        <v>174</v>
      </c>
      <c r="H6736" t="str">
        <f>VLOOKUP(G6736,[1]OPERADORES!$A:$B,2,0)</f>
        <v>MIRIÃ LOBATO RODRIGUES</v>
      </c>
      <c r="I6736" t="s">
        <v>21</v>
      </c>
      <c r="J6736" t="s">
        <v>630</v>
      </c>
      <c r="K6736" t="s">
        <v>631</v>
      </c>
      <c r="L6736">
        <v>23381</v>
      </c>
      <c r="M6736" t="s">
        <v>4099</v>
      </c>
      <c r="O6736" t="s">
        <v>11</v>
      </c>
      <c r="P6736">
        <v>5102</v>
      </c>
      <c r="Q6736">
        <v>12</v>
      </c>
      <c r="R6736">
        <v>6.32</v>
      </c>
      <c r="S6736">
        <v>75.84</v>
      </c>
      <c r="T6736">
        <v>57.6</v>
      </c>
      <c r="U6736">
        <v>24.05</v>
      </c>
      <c r="V6736" t="str">
        <f>VLOOKUP(L6736,'[2]tabela de preços'!$A:$D,4,0)</f>
        <v>SHERWIN WILLIAMS</v>
      </c>
      <c r="W6736" t="str">
        <f>VLOOKUP(L6736,'[2]tabela de preços'!$A:$F,6,0)</f>
        <v>FLANELAS / PANOS</v>
      </c>
      <c r="X6736" t="str">
        <f>VLOOKUP(L6736,'[2]tabela de preços'!$A:$G,7,0)</f>
        <v>AUTOMOTIVO</v>
      </c>
    </row>
    <row r="6737" spans="1:24" x14ac:dyDescent="0.3">
      <c r="A6737" t="s">
        <v>626</v>
      </c>
      <c r="B6737" t="s">
        <v>627</v>
      </c>
      <c r="C6737" t="s">
        <v>4958</v>
      </c>
      <c r="D6737" s="1">
        <v>46104</v>
      </c>
      <c r="E6737" t="s">
        <v>4959</v>
      </c>
      <c r="F6737">
        <v>9</v>
      </c>
      <c r="G6737">
        <v>174</v>
      </c>
      <c r="H6737" t="str">
        <f>VLOOKUP(G6737,[1]OPERADORES!$A:$B,2,0)</f>
        <v>MIRIÃ LOBATO RODRIGUES</v>
      </c>
      <c r="I6737" t="s">
        <v>21</v>
      </c>
      <c r="J6737" t="s">
        <v>630</v>
      </c>
      <c r="K6737" t="s">
        <v>631</v>
      </c>
      <c r="L6737">
        <v>24247</v>
      </c>
      <c r="M6737" t="s">
        <v>160</v>
      </c>
      <c r="O6737" t="s">
        <v>11</v>
      </c>
      <c r="P6737">
        <v>5403</v>
      </c>
      <c r="Q6737">
        <v>24</v>
      </c>
      <c r="R6737">
        <v>20.9</v>
      </c>
      <c r="S6737">
        <v>501.6</v>
      </c>
      <c r="T6737">
        <v>404.88</v>
      </c>
      <c r="U6737">
        <v>19.28</v>
      </c>
      <c r="V6737" t="str">
        <f>VLOOKUP(L6737,'[2]tabela de preços'!$A:$D,4,0)</f>
        <v>SHERWIN WILLIAMS</v>
      </c>
      <c r="W6737" t="str">
        <f>VLOOKUP(L6737,'[2]tabela de preços'!$A:$F,6,0)</f>
        <v>PRIMER AUTOMOTIVO</v>
      </c>
      <c r="X6737" t="str">
        <f>VLOOKUP(L6737,'[2]tabela de preços'!$A:$G,7,0)</f>
        <v>AUTOMOTIVO</v>
      </c>
    </row>
    <row r="6738" spans="1:24" x14ac:dyDescent="0.3">
      <c r="A6738" t="s">
        <v>626</v>
      </c>
      <c r="B6738" t="s">
        <v>627</v>
      </c>
      <c r="C6738" t="s">
        <v>4958</v>
      </c>
      <c r="D6738" s="1">
        <v>46104</v>
      </c>
      <c r="E6738" t="s">
        <v>4959</v>
      </c>
      <c r="F6738">
        <v>9</v>
      </c>
      <c r="G6738">
        <v>174</v>
      </c>
      <c r="H6738" t="str">
        <f>VLOOKUP(G6738,[1]OPERADORES!$A:$B,2,0)</f>
        <v>MIRIÃ LOBATO RODRIGUES</v>
      </c>
      <c r="I6738" t="s">
        <v>21</v>
      </c>
      <c r="J6738" t="s">
        <v>630</v>
      </c>
      <c r="K6738" t="s">
        <v>631</v>
      </c>
      <c r="L6738">
        <v>21067</v>
      </c>
      <c r="M6738" t="s">
        <v>640</v>
      </c>
      <c r="O6738" t="s">
        <v>11</v>
      </c>
      <c r="P6738">
        <v>5102</v>
      </c>
      <c r="Q6738">
        <v>1</v>
      </c>
      <c r="R6738">
        <v>36.07</v>
      </c>
      <c r="S6738">
        <v>36.07</v>
      </c>
      <c r="T6738">
        <v>27.38</v>
      </c>
      <c r="U6738">
        <v>24.09</v>
      </c>
      <c r="V6738" t="str">
        <f>VLOOKUP(L6738,'[2]tabela de preços'!$A:$D,4,0)</f>
        <v>SIKKENS</v>
      </c>
      <c r="W6738" t="str">
        <f>VLOOKUP(L6738,'[2]tabela de preços'!$A:$F,6,0)</f>
        <v>DILUENTE</v>
      </c>
      <c r="X6738" t="str">
        <f>VLOOKUP(L6738,'[2]tabela de preços'!$A:$G,7,0)</f>
        <v>AUTOMOTIVO</v>
      </c>
    </row>
    <row r="6739" spans="1:24" x14ac:dyDescent="0.3">
      <c r="A6739" t="s">
        <v>626</v>
      </c>
      <c r="B6739" t="s">
        <v>627</v>
      </c>
      <c r="C6739" t="s">
        <v>4958</v>
      </c>
      <c r="D6739" s="1">
        <v>46104</v>
      </c>
      <c r="E6739" t="s">
        <v>4959</v>
      </c>
      <c r="F6739">
        <v>9</v>
      </c>
      <c r="G6739">
        <v>174</v>
      </c>
      <c r="H6739" t="str">
        <f>VLOOKUP(G6739,[1]OPERADORES!$A:$B,2,0)</f>
        <v>MIRIÃ LOBATO RODRIGUES</v>
      </c>
      <c r="I6739" t="s">
        <v>21</v>
      </c>
      <c r="J6739" t="s">
        <v>630</v>
      </c>
      <c r="K6739" t="s">
        <v>631</v>
      </c>
      <c r="L6739">
        <v>10296</v>
      </c>
      <c r="M6739" t="s">
        <v>334</v>
      </c>
      <c r="O6739" t="s">
        <v>11</v>
      </c>
      <c r="P6739">
        <v>5102</v>
      </c>
      <c r="Q6739">
        <v>12</v>
      </c>
      <c r="R6739">
        <v>17.02</v>
      </c>
      <c r="S6739">
        <v>204.24</v>
      </c>
      <c r="T6739">
        <v>150.84</v>
      </c>
      <c r="U6739">
        <v>26.15</v>
      </c>
      <c r="V6739" t="str">
        <f>VLOOKUP(L6739,'[2]tabela de preços'!$A:$D,4,0)</f>
        <v>ANJO</v>
      </c>
      <c r="W6739" t="str">
        <f>VLOOKUP(L6739,'[2]tabela de preços'!$A:$F,6,0)</f>
        <v>DESENGRAXANTE</v>
      </c>
      <c r="X6739" t="str">
        <f>VLOOKUP(L6739,'[2]tabela de preços'!$A:$G,7,0)</f>
        <v>AUTOMOTIVO</v>
      </c>
    </row>
    <row r="6740" spans="1:24" x14ac:dyDescent="0.3">
      <c r="A6740" t="s">
        <v>626</v>
      </c>
      <c r="B6740" t="s">
        <v>627</v>
      </c>
      <c r="C6740" t="s">
        <v>4958</v>
      </c>
      <c r="D6740" s="1">
        <v>46104</v>
      </c>
      <c r="E6740" t="s">
        <v>4959</v>
      </c>
      <c r="F6740">
        <v>9</v>
      </c>
      <c r="G6740">
        <v>174</v>
      </c>
      <c r="H6740" t="str">
        <f>VLOOKUP(G6740,[1]OPERADORES!$A:$B,2,0)</f>
        <v>MIRIÃ LOBATO RODRIGUES</v>
      </c>
      <c r="I6740" t="s">
        <v>21</v>
      </c>
      <c r="J6740" t="s">
        <v>630</v>
      </c>
      <c r="K6740" t="s">
        <v>631</v>
      </c>
      <c r="L6740">
        <v>10297</v>
      </c>
      <c r="M6740" t="s">
        <v>41</v>
      </c>
      <c r="O6740" t="s">
        <v>11</v>
      </c>
      <c r="P6740">
        <v>5102</v>
      </c>
      <c r="Q6740">
        <v>72</v>
      </c>
      <c r="R6740">
        <v>10.49</v>
      </c>
      <c r="S6740">
        <v>755.28</v>
      </c>
      <c r="T6740">
        <v>660.24</v>
      </c>
      <c r="U6740">
        <v>12.58</v>
      </c>
      <c r="V6740" t="str">
        <f>VLOOKUP(L6740,'[2]tabela de preços'!$A:$D,4,0)</f>
        <v>ANJO</v>
      </c>
      <c r="W6740" t="str">
        <f>VLOOKUP(L6740,'[2]tabela de preços'!$A:$F,6,0)</f>
        <v>THINNER DE LIMPEZA</v>
      </c>
      <c r="X6740" t="str">
        <f>VLOOKUP(L6740,'[2]tabela de preços'!$A:$G,7,0)</f>
        <v>THINNER</v>
      </c>
    </row>
    <row r="6741" spans="1:24" x14ac:dyDescent="0.3">
      <c r="A6741" t="s">
        <v>626</v>
      </c>
      <c r="B6741" t="s">
        <v>627</v>
      </c>
      <c r="C6741" t="s">
        <v>4958</v>
      </c>
      <c r="D6741" s="1">
        <v>46104</v>
      </c>
      <c r="E6741" t="s">
        <v>4959</v>
      </c>
      <c r="F6741">
        <v>9</v>
      </c>
      <c r="G6741">
        <v>174</v>
      </c>
      <c r="H6741" t="str">
        <f>VLOOKUP(G6741,[1]OPERADORES!$A:$B,2,0)</f>
        <v>MIRIÃ LOBATO RODRIGUES</v>
      </c>
      <c r="I6741" t="s">
        <v>21</v>
      </c>
      <c r="J6741" t="s">
        <v>630</v>
      </c>
      <c r="K6741" t="s">
        <v>631</v>
      </c>
      <c r="L6741">
        <v>20414</v>
      </c>
      <c r="M6741" t="s">
        <v>112</v>
      </c>
      <c r="O6741" t="s">
        <v>11</v>
      </c>
      <c r="P6741">
        <v>5102</v>
      </c>
      <c r="Q6741">
        <v>20</v>
      </c>
      <c r="R6741">
        <v>23.71</v>
      </c>
      <c r="S6741">
        <v>474.2</v>
      </c>
      <c r="T6741">
        <v>360</v>
      </c>
      <c r="U6741">
        <v>24.08</v>
      </c>
      <c r="V6741" t="str">
        <f>VLOOKUP(L6741,'[2]tabela de preços'!$A:$D,4,0)</f>
        <v>SHERWIN WILLIAMS</v>
      </c>
      <c r="W6741" t="str">
        <f>VLOOKUP(L6741,'[2]tabela de preços'!$A:$F,6,0)</f>
        <v>DILUENTE</v>
      </c>
      <c r="X6741" t="str">
        <f>VLOOKUP(L6741,'[2]tabela de preços'!$A:$G,7,0)</f>
        <v>AUTOMOTIVO</v>
      </c>
    </row>
    <row r="6742" spans="1:24" x14ac:dyDescent="0.3">
      <c r="A6742" t="s">
        <v>626</v>
      </c>
      <c r="B6742" t="s">
        <v>627</v>
      </c>
      <c r="C6742" t="s">
        <v>4958</v>
      </c>
      <c r="D6742" s="1">
        <v>46104</v>
      </c>
      <c r="E6742" t="s">
        <v>4959</v>
      </c>
      <c r="F6742">
        <v>9</v>
      </c>
      <c r="G6742">
        <v>174</v>
      </c>
      <c r="H6742" t="str">
        <f>VLOOKUP(G6742,[1]OPERADORES!$A:$B,2,0)</f>
        <v>MIRIÃ LOBATO RODRIGUES</v>
      </c>
      <c r="I6742" t="s">
        <v>21</v>
      </c>
      <c r="J6742" t="s">
        <v>630</v>
      </c>
      <c r="K6742" t="s">
        <v>631</v>
      </c>
      <c r="L6742">
        <v>85649</v>
      </c>
      <c r="M6742" t="s">
        <v>478</v>
      </c>
      <c r="O6742" t="s">
        <v>11</v>
      </c>
      <c r="P6742">
        <v>5403</v>
      </c>
      <c r="Q6742">
        <v>12</v>
      </c>
      <c r="R6742">
        <v>8.49</v>
      </c>
      <c r="S6742">
        <v>101.88</v>
      </c>
      <c r="T6742">
        <v>83.04</v>
      </c>
      <c r="U6742">
        <v>18.489999999999998</v>
      </c>
      <c r="V6742" t="str">
        <f>VLOOKUP(L6742,'[2]tabela de preços'!$A:$D,4,0)</f>
        <v>UNIPEGA</v>
      </c>
      <c r="W6742" t="str">
        <f>VLOOKUP(L6742,'[2]tabela de preços'!$A:$F,6,0)</f>
        <v xml:space="preserve">SPRAYS </v>
      </c>
      <c r="X6742" t="str">
        <f>VLOOKUP(L6742,'[2]tabela de preços'!$A:$G,7,0)</f>
        <v>AUTOMOTIVO</v>
      </c>
    </row>
    <row r="6743" spans="1:24" x14ac:dyDescent="0.3">
      <c r="A6743" t="s">
        <v>626</v>
      </c>
      <c r="B6743" t="s">
        <v>627</v>
      </c>
      <c r="C6743" t="s">
        <v>4958</v>
      </c>
      <c r="D6743" s="1">
        <v>46104</v>
      </c>
      <c r="E6743" t="s">
        <v>4959</v>
      </c>
      <c r="F6743">
        <v>9</v>
      </c>
      <c r="G6743">
        <v>174</v>
      </c>
      <c r="H6743" t="str">
        <f>VLOOKUP(G6743,[1]OPERADORES!$A:$B,2,0)</f>
        <v>MIRIÃ LOBATO RODRIGUES</v>
      </c>
      <c r="I6743" t="s">
        <v>21</v>
      </c>
      <c r="J6743" t="s">
        <v>630</v>
      </c>
      <c r="K6743" t="s">
        <v>631</v>
      </c>
      <c r="L6743">
        <v>23287</v>
      </c>
      <c r="M6743" t="s">
        <v>273</v>
      </c>
      <c r="O6743" t="s">
        <v>11</v>
      </c>
      <c r="P6743">
        <v>5102</v>
      </c>
      <c r="Q6743">
        <v>8</v>
      </c>
      <c r="R6743">
        <v>41.68</v>
      </c>
      <c r="S6743">
        <v>333.44</v>
      </c>
      <c r="T6743">
        <v>253.12</v>
      </c>
      <c r="U6743">
        <v>24.09</v>
      </c>
      <c r="V6743" t="str">
        <f>VLOOKUP(L6743,'[2]tabela de preços'!$A:$D,4,0)</f>
        <v>AUTO AMERICA</v>
      </c>
      <c r="W6743" t="str">
        <f>VLOOKUP(L6743,'[2]tabela de preços'!$A:$F,6,0)</f>
        <v>CERA  / LIMPEZA /  POLIMENTO VEICULAR</v>
      </c>
      <c r="X6743" t="str">
        <f>VLOOKUP(L6743,'[2]tabela de preços'!$A:$G,7,0)</f>
        <v>AUTOMOTIVO</v>
      </c>
    </row>
    <row r="6744" spans="1:24" x14ac:dyDescent="0.3">
      <c r="A6744" t="s">
        <v>626</v>
      </c>
      <c r="B6744" t="s">
        <v>627</v>
      </c>
      <c r="C6744" t="s">
        <v>4958</v>
      </c>
      <c r="D6744" s="1">
        <v>46104</v>
      </c>
      <c r="E6744" t="s">
        <v>4959</v>
      </c>
      <c r="F6744">
        <v>9</v>
      </c>
      <c r="G6744">
        <v>174</v>
      </c>
      <c r="H6744" t="str">
        <f>VLOOKUP(G6744,[1]OPERADORES!$A:$B,2,0)</f>
        <v>MIRIÃ LOBATO RODRIGUES</v>
      </c>
      <c r="I6744" t="s">
        <v>21</v>
      </c>
      <c r="J6744" t="s">
        <v>630</v>
      </c>
      <c r="K6744" t="s">
        <v>631</v>
      </c>
      <c r="L6744">
        <v>10404</v>
      </c>
      <c r="M6744" t="s">
        <v>130</v>
      </c>
      <c r="O6744" t="s">
        <v>11</v>
      </c>
      <c r="P6744">
        <v>5102</v>
      </c>
      <c r="Q6744">
        <v>2</v>
      </c>
      <c r="R6744">
        <v>18.12</v>
      </c>
      <c r="S6744">
        <v>36.24</v>
      </c>
      <c r="T6744">
        <v>27.5</v>
      </c>
      <c r="U6744">
        <v>24.12</v>
      </c>
      <c r="V6744" t="str">
        <f>VLOOKUP(L6744,'[2]tabela de preços'!$A:$D,4,0)</f>
        <v>MAXI RUBBER</v>
      </c>
      <c r="W6744" t="str">
        <f>VLOOKUP(L6744,'[2]tabela de preços'!$A:$F,6,0)</f>
        <v>VEDADORES / SELANTES</v>
      </c>
      <c r="X6744" t="str">
        <f>VLOOKUP(L6744,'[2]tabela de preços'!$A:$G,7,0)</f>
        <v>AUTOMOTIVO</v>
      </c>
    </row>
    <row r="6745" spans="1:24" x14ac:dyDescent="0.3">
      <c r="A6745" t="s">
        <v>626</v>
      </c>
      <c r="B6745" t="s">
        <v>627</v>
      </c>
      <c r="C6745" t="s">
        <v>4958</v>
      </c>
      <c r="D6745" s="1">
        <v>46104</v>
      </c>
      <c r="E6745" t="s">
        <v>4959</v>
      </c>
      <c r="F6745">
        <v>9</v>
      </c>
      <c r="G6745">
        <v>174</v>
      </c>
      <c r="H6745" t="str">
        <f>VLOOKUP(G6745,[1]OPERADORES!$A:$B,2,0)</f>
        <v>MIRIÃ LOBATO RODRIGUES</v>
      </c>
      <c r="I6745" t="s">
        <v>21</v>
      </c>
      <c r="J6745" t="s">
        <v>630</v>
      </c>
      <c r="K6745" t="s">
        <v>631</v>
      </c>
      <c r="L6745">
        <v>20399</v>
      </c>
      <c r="M6745" t="s">
        <v>465</v>
      </c>
      <c r="O6745" t="s">
        <v>11</v>
      </c>
      <c r="P6745">
        <v>5403</v>
      </c>
      <c r="Q6745">
        <v>6</v>
      </c>
      <c r="R6745">
        <v>35.26</v>
      </c>
      <c r="S6745">
        <v>211.56</v>
      </c>
      <c r="T6745">
        <v>160.68</v>
      </c>
      <c r="U6745">
        <v>24.05</v>
      </c>
      <c r="V6745" t="str">
        <f>VLOOKUP(L6745,'[2]tabela de preços'!$A:$D,4,0)</f>
        <v>SHERWIN WILLIAMS</v>
      </c>
      <c r="W6745" t="str">
        <f>VLOOKUP(L6745,'[2]tabela de preços'!$A:$F,6,0)</f>
        <v>VERNIZ AUTOMOTIVO</v>
      </c>
      <c r="X6745" t="str">
        <f>VLOOKUP(L6745,'[2]tabela de preços'!$A:$G,7,0)</f>
        <v>AUTOMOTIVO</v>
      </c>
    </row>
    <row r="6746" spans="1:24" x14ac:dyDescent="0.3">
      <c r="A6746" t="s">
        <v>626</v>
      </c>
      <c r="B6746" t="s">
        <v>627</v>
      </c>
      <c r="C6746" t="s">
        <v>4960</v>
      </c>
      <c r="D6746" s="1">
        <v>46104</v>
      </c>
      <c r="E6746" t="s">
        <v>4961</v>
      </c>
      <c r="F6746">
        <v>9</v>
      </c>
      <c r="G6746">
        <v>174</v>
      </c>
      <c r="H6746" t="str">
        <f>VLOOKUP(G6746,[1]OPERADORES!$A:$B,2,0)</f>
        <v>MIRIÃ LOBATO RODRIGUES</v>
      </c>
      <c r="I6746" t="s">
        <v>21</v>
      </c>
      <c r="J6746" t="s">
        <v>630</v>
      </c>
      <c r="K6746" t="s">
        <v>631</v>
      </c>
      <c r="L6746">
        <v>84105</v>
      </c>
      <c r="M6746" t="s">
        <v>668</v>
      </c>
      <c r="O6746" t="s">
        <v>11</v>
      </c>
      <c r="P6746">
        <v>5403</v>
      </c>
      <c r="Q6746">
        <v>6</v>
      </c>
      <c r="R6746">
        <v>27.77</v>
      </c>
      <c r="S6746">
        <v>166.62</v>
      </c>
      <c r="T6746">
        <v>126.48</v>
      </c>
      <c r="U6746">
        <v>24.09</v>
      </c>
      <c r="V6746" t="str">
        <f>VLOOKUP(L6746,'[2]tabela de preços'!$A:$D,4,0)</f>
        <v>BRASILUX</v>
      </c>
      <c r="W6746" t="str">
        <f>VLOOKUP(L6746,'[2]tabela de preços'!$A:$F,6,0)</f>
        <v>PRIMER AUTOMOTIVO</v>
      </c>
      <c r="X6746" t="str">
        <f>VLOOKUP(L6746,'[2]tabela de preços'!$A:$G,7,0)</f>
        <v>AUTOMOTIVO</v>
      </c>
    </row>
    <row r="6747" spans="1:24" x14ac:dyDescent="0.3">
      <c r="A6747" t="s">
        <v>626</v>
      </c>
      <c r="B6747" t="s">
        <v>627</v>
      </c>
      <c r="C6747" t="s">
        <v>4960</v>
      </c>
      <c r="D6747" s="1">
        <v>46104</v>
      </c>
      <c r="E6747" t="s">
        <v>4961</v>
      </c>
      <c r="F6747">
        <v>9</v>
      </c>
      <c r="G6747">
        <v>174</v>
      </c>
      <c r="H6747" t="str">
        <f>VLOOKUP(G6747,[1]OPERADORES!$A:$B,2,0)</f>
        <v>MIRIÃ LOBATO RODRIGUES</v>
      </c>
      <c r="I6747" t="s">
        <v>21</v>
      </c>
      <c r="J6747" t="s">
        <v>630</v>
      </c>
      <c r="K6747" t="s">
        <v>631</v>
      </c>
      <c r="L6747">
        <v>84108</v>
      </c>
      <c r="M6747" t="s">
        <v>144</v>
      </c>
      <c r="O6747" t="s">
        <v>11</v>
      </c>
      <c r="P6747">
        <v>5403</v>
      </c>
      <c r="Q6747">
        <v>6</v>
      </c>
      <c r="R6747">
        <v>27.29</v>
      </c>
      <c r="S6747">
        <v>163.74</v>
      </c>
      <c r="T6747">
        <v>124.26</v>
      </c>
      <c r="U6747">
        <v>24.11</v>
      </c>
      <c r="V6747" t="str">
        <f>VLOOKUP(L6747,'[2]tabela de preços'!$A:$D,4,0)</f>
        <v>BRASILUX</v>
      </c>
      <c r="W6747" t="str">
        <f>VLOOKUP(L6747,'[2]tabela de preços'!$A:$F,6,0)</f>
        <v>TINTAS LACA</v>
      </c>
      <c r="X6747" t="str">
        <f>VLOOKUP(L6747,'[2]tabela de preços'!$A:$G,7,0)</f>
        <v>AUTOMOTIVO</v>
      </c>
    </row>
    <row r="6748" spans="1:24" x14ac:dyDescent="0.3">
      <c r="A6748" t="s">
        <v>3088</v>
      </c>
      <c r="C6748" t="s">
        <v>4962</v>
      </c>
      <c r="D6748" s="1">
        <v>46104</v>
      </c>
      <c r="E6748" t="s">
        <v>4963</v>
      </c>
      <c r="F6748">
        <v>9</v>
      </c>
      <c r="G6748">
        <v>174</v>
      </c>
      <c r="H6748" t="str">
        <f>VLOOKUP(G6748,[1]OPERADORES!$A:$B,2,0)</f>
        <v>MIRIÃ LOBATO RODRIGUES</v>
      </c>
      <c r="I6748" t="s">
        <v>21</v>
      </c>
      <c r="J6748" t="s">
        <v>843</v>
      </c>
      <c r="K6748" t="s">
        <v>3091</v>
      </c>
      <c r="L6748">
        <v>84030</v>
      </c>
      <c r="M6748" t="s">
        <v>900</v>
      </c>
      <c r="O6748" t="s">
        <v>11</v>
      </c>
      <c r="P6748">
        <v>5102</v>
      </c>
      <c r="Q6748">
        <v>1</v>
      </c>
      <c r="R6748">
        <v>58.62</v>
      </c>
      <c r="S6748">
        <v>58.62</v>
      </c>
      <c r="T6748">
        <v>44.49</v>
      </c>
      <c r="U6748">
        <v>24.1</v>
      </c>
      <c r="V6748" t="str">
        <f>VLOOKUP(L6748,'[2]tabela de preços'!$A:$D,4,0)</f>
        <v>BRASILUX</v>
      </c>
      <c r="W6748" t="str">
        <f>VLOOKUP(L6748,'[2]tabela de preços'!$A:$F,6,0)</f>
        <v>AGUARRAS</v>
      </c>
      <c r="X6748" t="str">
        <f>VLOOKUP(L6748,'[2]tabela de preços'!$A:$G,7,0)</f>
        <v>IMOBILIÁRIO</v>
      </c>
    </row>
    <row r="6749" spans="1:24" x14ac:dyDescent="0.3">
      <c r="A6749" t="s">
        <v>3088</v>
      </c>
      <c r="C6749" t="s">
        <v>4962</v>
      </c>
      <c r="D6749" s="1">
        <v>46104</v>
      </c>
      <c r="E6749" t="s">
        <v>4963</v>
      </c>
      <c r="F6749">
        <v>9</v>
      </c>
      <c r="G6749">
        <v>174</v>
      </c>
      <c r="H6749" t="str">
        <f>VLOOKUP(G6749,[1]OPERADORES!$A:$B,2,0)</f>
        <v>MIRIÃ LOBATO RODRIGUES</v>
      </c>
      <c r="I6749" t="s">
        <v>21</v>
      </c>
      <c r="J6749" t="s">
        <v>843</v>
      </c>
      <c r="K6749" t="s">
        <v>3091</v>
      </c>
      <c r="L6749">
        <v>84957</v>
      </c>
      <c r="M6749" t="s">
        <v>4964</v>
      </c>
      <c r="O6749" t="s">
        <v>11</v>
      </c>
      <c r="P6749">
        <v>5403</v>
      </c>
      <c r="Q6749">
        <v>1</v>
      </c>
      <c r="R6749">
        <v>100.59</v>
      </c>
      <c r="S6749">
        <v>100.59</v>
      </c>
      <c r="T6749">
        <v>76.349999999999994</v>
      </c>
      <c r="U6749">
        <v>24.1</v>
      </c>
      <c r="V6749" t="str">
        <f>VLOOKUP(L6749,'[2]tabela de preços'!$A:$D,4,0)</f>
        <v>BRASILUX</v>
      </c>
      <c r="W6749" t="str">
        <f>VLOOKUP(L6749,'[2]tabela de preços'!$A:$F,6,0)</f>
        <v>ESMALTES</v>
      </c>
      <c r="X6749" t="str">
        <f>VLOOKUP(L6749,'[2]tabela de preços'!$A:$G,7,0)</f>
        <v>INDUSTRIAL</v>
      </c>
    </row>
    <row r="6750" spans="1:24" x14ac:dyDescent="0.3">
      <c r="A6750" t="s">
        <v>3088</v>
      </c>
      <c r="C6750" t="s">
        <v>4962</v>
      </c>
      <c r="D6750" s="1">
        <v>46104</v>
      </c>
      <c r="E6750" t="s">
        <v>4963</v>
      </c>
      <c r="F6750">
        <v>9</v>
      </c>
      <c r="G6750">
        <v>174</v>
      </c>
      <c r="H6750" t="str">
        <f>VLOOKUP(G6750,[1]OPERADORES!$A:$B,2,0)</f>
        <v>MIRIÃ LOBATO RODRIGUES</v>
      </c>
      <c r="I6750" t="s">
        <v>21</v>
      </c>
      <c r="J6750" t="s">
        <v>843</v>
      </c>
      <c r="K6750" t="s">
        <v>3091</v>
      </c>
      <c r="L6750">
        <v>84498</v>
      </c>
      <c r="M6750" t="s">
        <v>533</v>
      </c>
      <c r="O6750" t="s">
        <v>11</v>
      </c>
      <c r="P6750">
        <v>5403</v>
      </c>
      <c r="Q6750">
        <v>2</v>
      </c>
      <c r="R6750">
        <v>460.98</v>
      </c>
      <c r="S6750">
        <v>921.96</v>
      </c>
      <c r="T6750">
        <v>699.78</v>
      </c>
      <c r="U6750">
        <v>24.1</v>
      </c>
      <c r="V6750" t="str">
        <f>VLOOKUP(L6750,'[2]tabela de preços'!$A:$D,4,0)</f>
        <v>BRASILUX</v>
      </c>
      <c r="W6750" t="str">
        <f>VLOOKUP(L6750,'[2]tabela de preços'!$A:$F,6,0)</f>
        <v>ESMALTES</v>
      </c>
      <c r="X6750" t="str">
        <f>VLOOKUP(L6750,'[2]tabela de preços'!$A:$G,7,0)</f>
        <v>INDUSTRIAL</v>
      </c>
    </row>
    <row r="6751" spans="1:24" x14ac:dyDescent="0.3">
      <c r="A6751" t="s">
        <v>3088</v>
      </c>
      <c r="C6751" t="s">
        <v>4962</v>
      </c>
      <c r="D6751" s="1">
        <v>46104</v>
      </c>
      <c r="E6751" t="s">
        <v>4963</v>
      </c>
      <c r="F6751">
        <v>9</v>
      </c>
      <c r="G6751">
        <v>174</v>
      </c>
      <c r="H6751" t="str">
        <f>VLOOKUP(G6751,[1]OPERADORES!$A:$B,2,0)</f>
        <v>MIRIÃ LOBATO RODRIGUES</v>
      </c>
      <c r="I6751" t="s">
        <v>21</v>
      </c>
      <c r="J6751" t="s">
        <v>843</v>
      </c>
      <c r="K6751" t="s">
        <v>3091</v>
      </c>
      <c r="L6751">
        <v>24240</v>
      </c>
      <c r="M6751" t="s">
        <v>240</v>
      </c>
      <c r="O6751" t="s">
        <v>11</v>
      </c>
      <c r="P6751">
        <v>5102</v>
      </c>
      <c r="Q6751">
        <v>5</v>
      </c>
      <c r="R6751">
        <v>4.32</v>
      </c>
      <c r="S6751">
        <v>21.6</v>
      </c>
      <c r="T6751">
        <v>16.399999999999999</v>
      </c>
      <c r="U6751">
        <v>24.07</v>
      </c>
      <c r="V6751" t="str">
        <f>VLOOKUP(L6751,'[2]tabela de preços'!$A:$D,4,0)</f>
        <v>ADERE</v>
      </c>
      <c r="W6751" t="str">
        <f>VLOOKUP(L6751,'[2]tabela de preços'!$A:$F,6,0)</f>
        <v>FITA AUTOMOTIVA</v>
      </c>
      <c r="X6751" t="str">
        <f>VLOOKUP(L6751,'[2]tabela de preços'!$A:$G,7,0)</f>
        <v>AUTOMOTIVO</v>
      </c>
    </row>
    <row r="6752" spans="1:24" x14ac:dyDescent="0.3">
      <c r="A6752" t="s">
        <v>3088</v>
      </c>
      <c r="C6752" t="s">
        <v>4962</v>
      </c>
      <c r="D6752" s="1">
        <v>46104</v>
      </c>
      <c r="E6752" t="s">
        <v>4963</v>
      </c>
      <c r="F6752">
        <v>9</v>
      </c>
      <c r="G6752">
        <v>174</v>
      </c>
      <c r="H6752" t="str">
        <f>VLOOKUP(G6752,[1]OPERADORES!$A:$B,2,0)</f>
        <v>MIRIÃ LOBATO RODRIGUES</v>
      </c>
      <c r="I6752" t="s">
        <v>21</v>
      </c>
      <c r="J6752" t="s">
        <v>843</v>
      </c>
      <c r="K6752" t="s">
        <v>3091</v>
      </c>
      <c r="L6752">
        <v>83992</v>
      </c>
      <c r="M6752" t="s">
        <v>1038</v>
      </c>
      <c r="O6752" t="s">
        <v>11</v>
      </c>
      <c r="P6752">
        <v>5102</v>
      </c>
      <c r="Q6752">
        <v>5</v>
      </c>
      <c r="R6752">
        <v>2.4700000000000002</v>
      </c>
      <c r="S6752">
        <v>12.35</v>
      </c>
      <c r="T6752">
        <v>9.15</v>
      </c>
      <c r="U6752">
        <v>25.91</v>
      </c>
      <c r="V6752" t="str">
        <f>VLOOKUP(L6752,'[2]tabela de preços'!$A:$D,4,0)</f>
        <v>3M</v>
      </c>
      <c r="W6752" t="str">
        <f>VLOOKUP(L6752,'[2]tabela de preços'!$A:$F,6,0)</f>
        <v>LIXA FERRO</v>
      </c>
      <c r="X6752" t="str">
        <f>VLOOKUP(L6752,'[2]tabela de preços'!$A:$G,7,0)</f>
        <v>IMOBILIÁRIO</v>
      </c>
    </row>
    <row r="6753" spans="1:24" x14ac:dyDescent="0.3">
      <c r="A6753" t="s">
        <v>3088</v>
      </c>
      <c r="C6753" t="s">
        <v>4962</v>
      </c>
      <c r="D6753" s="1">
        <v>46104</v>
      </c>
      <c r="E6753" t="s">
        <v>4963</v>
      </c>
      <c r="F6753">
        <v>9</v>
      </c>
      <c r="G6753">
        <v>174</v>
      </c>
      <c r="H6753" t="str">
        <f>VLOOKUP(G6753,[1]OPERADORES!$A:$B,2,0)</f>
        <v>MIRIÃ LOBATO RODRIGUES</v>
      </c>
      <c r="I6753" t="s">
        <v>21</v>
      </c>
      <c r="J6753" t="s">
        <v>843</v>
      </c>
      <c r="K6753" t="s">
        <v>3091</v>
      </c>
      <c r="L6753">
        <v>84013</v>
      </c>
      <c r="M6753" t="s">
        <v>3098</v>
      </c>
      <c r="O6753" t="s">
        <v>11</v>
      </c>
      <c r="P6753">
        <v>5102</v>
      </c>
      <c r="Q6753">
        <v>3</v>
      </c>
      <c r="R6753">
        <v>2.95</v>
      </c>
      <c r="S6753">
        <v>8.85</v>
      </c>
      <c r="T6753">
        <v>6.57</v>
      </c>
      <c r="U6753">
        <v>25.76</v>
      </c>
      <c r="V6753" t="str">
        <f>VLOOKUP(L6753,'[2]tabela de preços'!$A:$D,4,0)</f>
        <v>3M</v>
      </c>
      <c r="W6753" t="str">
        <f>VLOOKUP(L6753,'[2]tabela de preços'!$A:$F,6,0)</f>
        <v>LIXA FERRO</v>
      </c>
      <c r="X6753" t="str">
        <f>VLOOKUP(L6753,'[2]tabela de preços'!$A:$G,7,0)</f>
        <v>IMOBILIÁRIO</v>
      </c>
    </row>
    <row r="6754" spans="1:24" x14ac:dyDescent="0.3">
      <c r="A6754" t="s">
        <v>3088</v>
      </c>
      <c r="C6754" t="s">
        <v>4962</v>
      </c>
      <c r="D6754" s="1">
        <v>46104</v>
      </c>
      <c r="E6754" t="s">
        <v>4963</v>
      </c>
      <c r="F6754">
        <v>9</v>
      </c>
      <c r="G6754">
        <v>174</v>
      </c>
      <c r="H6754" t="str">
        <f>VLOOKUP(G6754,[1]OPERADORES!$A:$B,2,0)</f>
        <v>MIRIÃ LOBATO RODRIGUES</v>
      </c>
      <c r="I6754" t="s">
        <v>21</v>
      </c>
      <c r="J6754" t="s">
        <v>843</v>
      </c>
      <c r="K6754" t="s">
        <v>3091</v>
      </c>
      <c r="L6754">
        <v>84560</v>
      </c>
      <c r="M6754" t="s">
        <v>118</v>
      </c>
      <c r="O6754" t="s">
        <v>11</v>
      </c>
      <c r="P6754">
        <v>5102</v>
      </c>
      <c r="Q6754">
        <v>1</v>
      </c>
      <c r="R6754">
        <v>54.19</v>
      </c>
      <c r="S6754">
        <v>54.19</v>
      </c>
      <c r="T6754">
        <v>41.13</v>
      </c>
      <c r="U6754">
        <v>24.1</v>
      </c>
      <c r="V6754" t="str">
        <f>VLOOKUP(L6754,'[2]tabela de preços'!$A:$D,4,0)</f>
        <v>BRASILUX</v>
      </c>
      <c r="W6754" t="str">
        <f>VLOOKUP(L6754,'[2]tabela de preços'!$A:$F,6,0)</f>
        <v>THINNER DE LIMPEZA</v>
      </c>
      <c r="X6754" t="str">
        <f>VLOOKUP(L6754,'[2]tabela de preços'!$A:$G,7,0)</f>
        <v>THINNER</v>
      </c>
    </row>
    <row r="6755" spans="1:24" x14ac:dyDescent="0.3">
      <c r="A6755" t="s">
        <v>3088</v>
      </c>
      <c r="C6755" t="s">
        <v>4962</v>
      </c>
      <c r="D6755" s="1">
        <v>46104</v>
      </c>
      <c r="E6755" t="s">
        <v>4963</v>
      </c>
      <c r="F6755">
        <v>9</v>
      </c>
      <c r="G6755">
        <v>174</v>
      </c>
      <c r="H6755" t="str">
        <f>VLOOKUP(G6755,[1]OPERADORES!$A:$B,2,0)</f>
        <v>MIRIÃ LOBATO RODRIGUES</v>
      </c>
      <c r="I6755" t="s">
        <v>21</v>
      </c>
      <c r="J6755" t="s">
        <v>843</v>
      </c>
      <c r="K6755" t="s">
        <v>3091</v>
      </c>
      <c r="L6755">
        <v>10117</v>
      </c>
      <c r="M6755" t="s">
        <v>1043</v>
      </c>
      <c r="O6755" t="s">
        <v>11</v>
      </c>
      <c r="P6755">
        <v>5102</v>
      </c>
      <c r="Q6755">
        <v>2</v>
      </c>
      <c r="R6755">
        <v>6.52</v>
      </c>
      <c r="S6755">
        <v>13.04</v>
      </c>
      <c r="T6755">
        <v>9.9</v>
      </c>
      <c r="U6755">
        <v>24.08</v>
      </c>
      <c r="V6755" t="str">
        <f>VLOOKUP(L6755,'[2]tabela de preços'!$A:$D,4,0)</f>
        <v>ATLAS</v>
      </c>
      <c r="W6755" t="str">
        <f>VLOOKUP(L6755,'[2]tabela de preços'!$A:$F,6,0)</f>
        <v>ROLOS / TRINCHAS / PINCÉIS / ESPÁTULAS</v>
      </c>
      <c r="X6755" t="str">
        <f>VLOOKUP(L6755,'[2]tabela de preços'!$A:$G,7,0)</f>
        <v>IMOBILIÁRIO</v>
      </c>
    </row>
    <row r="6756" spans="1:24" x14ac:dyDescent="0.3">
      <c r="A6756" t="s">
        <v>727</v>
      </c>
      <c r="C6756" t="s">
        <v>4965</v>
      </c>
      <c r="D6756" s="1">
        <v>46104</v>
      </c>
      <c r="E6756" t="s">
        <v>4966</v>
      </c>
      <c r="F6756">
        <v>9</v>
      </c>
      <c r="G6756">
        <v>231</v>
      </c>
      <c r="H6756" t="str">
        <f>VLOOKUP(G6756,[1]OPERADORES!$A:$B,2,0)</f>
        <v>EDIJANE</v>
      </c>
      <c r="I6756" t="s">
        <v>21</v>
      </c>
      <c r="J6756" t="s">
        <v>730</v>
      </c>
      <c r="K6756" t="s">
        <v>731</v>
      </c>
      <c r="L6756">
        <v>84814</v>
      </c>
      <c r="M6756" t="s">
        <v>950</v>
      </c>
      <c r="O6756" t="s">
        <v>11</v>
      </c>
      <c r="P6756">
        <v>5403</v>
      </c>
      <c r="Q6756">
        <v>4</v>
      </c>
      <c r="R6756">
        <v>118.93</v>
      </c>
      <c r="S6756">
        <v>475.72</v>
      </c>
      <c r="T6756">
        <v>361.08</v>
      </c>
      <c r="U6756">
        <v>24.1</v>
      </c>
      <c r="V6756" t="str">
        <f>VLOOKUP(L6756,'[2]tabela de preços'!$A:$D,4,0)</f>
        <v>BRASILUX</v>
      </c>
      <c r="W6756" t="str">
        <f>VLOOKUP(L6756,'[2]tabela de preços'!$A:$F,6,0)</f>
        <v>KIT BRASCORTEN</v>
      </c>
      <c r="X6756" t="str">
        <f>VLOOKUP(L6756,'[2]tabela de preços'!$A:$G,7,0)</f>
        <v>IMOBILIÁRIO</v>
      </c>
    </row>
    <row r="6757" spans="1:24" x14ac:dyDescent="0.3">
      <c r="A6757" t="s">
        <v>727</v>
      </c>
      <c r="C6757" t="s">
        <v>4965</v>
      </c>
      <c r="D6757" s="1">
        <v>46104</v>
      </c>
      <c r="E6757" t="s">
        <v>4966</v>
      </c>
      <c r="F6757">
        <v>9</v>
      </c>
      <c r="G6757">
        <v>231</v>
      </c>
      <c r="H6757" t="str">
        <f>VLOOKUP(G6757,[1]OPERADORES!$A:$B,2,0)</f>
        <v>EDIJANE</v>
      </c>
      <c r="I6757" t="s">
        <v>21</v>
      </c>
      <c r="J6757" t="s">
        <v>730</v>
      </c>
      <c r="K6757" t="s">
        <v>731</v>
      </c>
      <c r="L6757">
        <v>84560</v>
      </c>
      <c r="M6757" t="s">
        <v>118</v>
      </c>
      <c r="O6757" t="s">
        <v>11</v>
      </c>
      <c r="P6757">
        <v>5102</v>
      </c>
      <c r="Q6757">
        <v>50</v>
      </c>
      <c r="R6757">
        <v>54.19</v>
      </c>
      <c r="S6757" s="2">
        <v>2709.5</v>
      </c>
      <c r="T6757" s="2">
        <v>2056.5</v>
      </c>
      <c r="U6757">
        <v>24.1</v>
      </c>
      <c r="V6757" t="str">
        <f>VLOOKUP(L6757,'[2]tabela de preços'!$A:$D,4,0)</f>
        <v>BRASILUX</v>
      </c>
      <c r="W6757" t="str">
        <f>VLOOKUP(L6757,'[2]tabela de preços'!$A:$F,6,0)</f>
        <v>THINNER DE LIMPEZA</v>
      </c>
      <c r="X6757" t="str">
        <f>VLOOKUP(L6757,'[2]tabela de preços'!$A:$G,7,0)</f>
        <v>THINNER</v>
      </c>
    </row>
    <row r="6758" spans="1:24" x14ac:dyDescent="0.3">
      <c r="A6758" t="s">
        <v>727</v>
      </c>
      <c r="C6758" t="s">
        <v>4965</v>
      </c>
      <c r="D6758" s="1">
        <v>46104</v>
      </c>
      <c r="E6758" t="s">
        <v>4966</v>
      </c>
      <c r="F6758">
        <v>9</v>
      </c>
      <c r="G6758">
        <v>231</v>
      </c>
      <c r="H6758" t="str">
        <f>VLOOKUP(G6758,[1]OPERADORES!$A:$B,2,0)</f>
        <v>EDIJANE</v>
      </c>
      <c r="I6758" t="s">
        <v>21</v>
      </c>
      <c r="J6758" t="s">
        <v>730</v>
      </c>
      <c r="K6758" t="s">
        <v>731</v>
      </c>
      <c r="L6758">
        <v>84497</v>
      </c>
      <c r="M6758" t="s">
        <v>1159</v>
      </c>
      <c r="O6758" t="s">
        <v>11</v>
      </c>
      <c r="P6758">
        <v>5102</v>
      </c>
      <c r="Q6758">
        <v>60</v>
      </c>
      <c r="R6758">
        <v>11.26</v>
      </c>
      <c r="S6758">
        <v>675.6</v>
      </c>
      <c r="T6758">
        <v>513</v>
      </c>
      <c r="U6758">
        <v>24.07</v>
      </c>
      <c r="V6758" t="str">
        <f>VLOOKUP(L6758,'[2]tabela de preços'!$A:$D,4,0)</f>
        <v>BRASILUX</v>
      </c>
      <c r="W6758" t="str">
        <f>VLOOKUP(L6758,'[2]tabela de preços'!$A:$F,6,0)</f>
        <v>THINNER DE LIMPEZA</v>
      </c>
      <c r="X6758" t="str">
        <f>VLOOKUP(L6758,'[2]tabela de preços'!$A:$G,7,0)</f>
        <v>THINNER</v>
      </c>
    </row>
    <row r="6759" spans="1:24" x14ac:dyDescent="0.3">
      <c r="A6759" t="s">
        <v>868</v>
      </c>
      <c r="B6759" t="s">
        <v>869</v>
      </c>
      <c r="C6759" t="s">
        <v>4967</v>
      </c>
      <c r="D6759" s="1">
        <v>46104</v>
      </c>
      <c r="E6759" t="s">
        <v>4968</v>
      </c>
      <c r="F6759">
        <v>9</v>
      </c>
      <c r="G6759">
        <v>197</v>
      </c>
      <c r="H6759" t="str">
        <f>VLOOKUP(G6759,[1]OPERADORES!$A:$B,2,0)</f>
        <v xml:space="preserve">POLIANA LORRANE DE AMORIM </v>
      </c>
      <c r="I6759" t="s">
        <v>21</v>
      </c>
      <c r="J6759" t="s">
        <v>872</v>
      </c>
      <c r="K6759" t="s">
        <v>873</v>
      </c>
      <c r="L6759">
        <v>84767</v>
      </c>
      <c r="M6759" t="s">
        <v>732</v>
      </c>
      <c r="O6759" t="s">
        <v>11</v>
      </c>
      <c r="P6759">
        <v>5403</v>
      </c>
      <c r="Q6759">
        <v>6</v>
      </c>
      <c r="R6759">
        <v>153.99</v>
      </c>
      <c r="S6759">
        <v>923.94</v>
      </c>
      <c r="T6759">
        <v>701.28</v>
      </c>
      <c r="U6759">
        <v>24.1</v>
      </c>
      <c r="V6759" t="str">
        <f>VLOOKUP(L6759,'[2]tabela de preços'!$A:$D,4,0)</f>
        <v>BRASILUX</v>
      </c>
      <c r="W6759" t="str">
        <f>VLOOKUP(L6759,'[2]tabela de preços'!$A:$F,6,0)</f>
        <v>EPOXI</v>
      </c>
      <c r="X6759" t="str">
        <f>VLOOKUP(L6759,'[2]tabela de preços'!$A:$G,7,0)</f>
        <v>INDUSTRIAL</v>
      </c>
    </row>
    <row r="6760" spans="1:24" x14ac:dyDescent="0.3">
      <c r="A6760" t="s">
        <v>4809</v>
      </c>
      <c r="C6760" t="s">
        <v>4969</v>
      </c>
      <c r="D6760" s="1">
        <v>46104</v>
      </c>
      <c r="E6760" t="s">
        <v>4970</v>
      </c>
      <c r="F6760">
        <v>9</v>
      </c>
      <c r="G6760">
        <v>174</v>
      </c>
      <c r="H6760" t="str">
        <f>VLOOKUP(G6760,[1]OPERADORES!$A:$B,2,0)</f>
        <v>MIRIÃ LOBATO RODRIGUES</v>
      </c>
      <c r="I6760" t="s">
        <v>21</v>
      </c>
      <c r="J6760" t="s">
        <v>2090</v>
      </c>
      <c r="K6760" t="s">
        <v>4812</v>
      </c>
      <c r="L6760">
        <v>21437</v>
      </c>
      <c r="M6760" t="s">
        <v>1832</v>
      </c>
      <c r="O6760" t="s">
        <v>11</v>
      </c>
      <c r="P6760">
        <v>5102</v>
      </c>
      <c r="Q6760">
        <v>12</v>
      </c>
      <c r="R6760">
        <v>8.41</v>
      </c>
      <c r="S6760">
        <v>100.92</v>
      </c>
      <c r="T6760">
        <v>76.56</v>
      </c>
      <c r="U6760">
        <v>24.14</v>
      </c>
      <c r="V6760" t="str">
        <f>VLOOKUP(L6760,'[2]tabela de preços'!$A:$D,4,0)</f>
        <v>ROBERLO</v>
      </c>
      <c r="W6760" t="str">
        <f>VLOOKUP(L6760,'[2]tabela de preços'!$A:$F,6,0)</f>
        <v>PRIMER AUTOMOTIVO</v>
      </c>
      <c r="X6760" t="str">
        <f>VLOOKUP(L6760,'[2]tabela de preços'!$A:$G,7,0)</f>
        <v>AUTOMOTIVO</v>
      </c>
    </row>
    <row r="6761" spans="1:24" x14ac:dyDescent="0.3">
      <c r="A6761" t="s">
        <v>4809</v>
      </c>
      <c r="C6761" t="s">
        <v>4969</v>
      </c>
      <c r="D6761" s="1">
        <v>46104</v>
      </c>
      <c r="E6761" t="s">
        <v>4970</v>
      </c>
      <c r="F6761">
        <v>9</v>
      </c>
      <c r="G6761">
        <v>174</v>
      </c>
      <c r="H6761" t="str">
        <f>VLOOKUP(G6761,[1]OPERADORES!$A:$B,2,0)</f>
        <v>MIRIÃ LOBATO RODRIGUES</v>
      </c>
      <c r="I6761" t="s">
        <v>21</v>
      </c>
      <c r="J6761" t="s">
        <v>2090</v>
      </c>
      <c r="K6761" t="s">
        <v>4812</v>
      </c>
      <c r="L6761">
        <v>10242</v>
      </c>
      <c r="M6761" t="s">
        <v>82</v>
      </c>
      <c r="O6761" t="s">
        <v>11</v>
      </c>
      <c r="P6761">
        <v>5102</v>
      </c>
      <c r="Q6761">
        <v>50</v>
      </c>
      <c r="R6761">
        <v>2.79</v>
      </c>
      <c r="S6761">
        <v>139.5</v>
      </c>
      <c r="T6761">
        <v>112</v>
      </c>
      <c r="U6761">
        <v>19.71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4809</v>
      </c>
      <c r="C6762" t="s">
        <v>4969</v>
      </c>
      <c r="D6762" s="1">
        <v>46104</v>
      </c>
      <c r="E6762" t="s">
        <v>4970</v>
      </c>
      <c r="F6762">
        <v>9</v>
      </c>
      <c r="G6762">
        <v>174</v>
      </c>
      <c r="H6762" t="str">
        <f>VLOOKUP(G6762,[1]OPERADORES!$A:$B,2,0)</f>
        <v>MIRIÃ LOBATO RODRIGUES</v>
      </c>
      <c r="I6762" t="s">
        <v>21</v>
      </c>
      <c r="J6762" t="s">
        <v>2090</v>
      </c>
      <c r="K6762" t="s">
        <v>4812</v>
      </c>
      <c r="L6762">
        <v>10243</v>
      </c>
      <c r="M6762" t="s">
        <v>83</v>
      </c>
      <c r="O6762" t="s">
        <v>11</v>
      </c>
      <c r="P6762">
        <v>5102</v>
      </c>
      <c r="Q6762">
        <v>50</v>
      </c>
      <c r="R6762">
        <v>2.79</v>
      </c>
      <c r="S6762">
        <v>139.5</v>
      </c>
      <c r="T6762">
        <v>96.5</v>
      </c>
      <c r="U6762">
        <v>30.82</v>
      </c>
      <c r="V6762" t="str">
        <f>VLOOKUP(L6762,'[2]tabela de preços'!$A:$D,4,0)</f>
        <v>NORTON</v>
      </c>
      <c r="W6762" t="str">
        <f>VLOOKUP(L6762,'[2]tabela de preços'!$A:$F,6,0)</f>
        <v xml:space="preserve">DISCOS / LIXAS / ABRASIVOS </v>
      </c>
      <c r="X6762" t="str">
        <f>VLOOKUP(L6762,'[2]tabela de preços'!$A:$G,7,0)</f>
        <v>AUTOMOTIVO</v>
      </c>
    </row>
    <row r="6763" spans="1:24" x14ac:dyDescent="0.3">
      <c r="A6763" t="s">
        <v>4809</v>
      </c>
      <c r="C6763" t="s">
        <v>4969</v>
      </c>
      <c r="D6763" s="1">
        <v>46104</v>
      </c>
      <c r="E6763" t="s">
        <v>4970</v>
      </c>
      <c r="F6763">
        <v>9</v>
      </c>
      <c r="G6763">
        <v>174</v>
      </c>
      <c r="H6763" t="str">
        <f>VLOOKUP(G6763,[1]OPERADORES!$A:$B,2,0)</f>
        <v>MIRIÃ LOBATO RODRIGUES</v>
      </c>
      <c r="I6763" t="s">
        <v>21</v>
      </c>
      <c r="J6763" t="s">
        <v>2090</v>
      </c>
      <c r="K6763" t="s">
        <v>4812</v>
      </c>
      <c r="L6763">
        <v>10244</v>
      </c>
      <c r="M6763" t="s">
        <v>84</v>
      </c>
      <c r="O6763" t="s">
        <v>11</v>
      </c>
      <c r="P6763">
        <v>5102</v>
      </c>
      <c r="Q6763">
        <v>50</v>
      </c>
      <c r="R6763">
        <v>2.79</v>
      </c>
      <c r="S6763">
        <v>139.5</v>
      </c>
      <c r="T6763">
        <v>96.5</v>
      </c>
      <c r="U6763">
        <v>30.82</v>
      </c>
      <c r="V6763" t="str">
        <f>VLOOKUP(L6763,'[2]tabela de preços'!$A:$D,4,0)</f>
        <v>NORTON</v>
      </c>
      <c r="W6763" t="str">
        <f>VLOOKUP(L6763,'[2]tabela de preços'!$A:$F,6,0)</f>
        <v xml:space="preserve">DISCOS / LIXAS / ABRASIVOS </v>
      </c>
      <c r="X6763" t="str">
        <f>VLOOKUP(L6763,'[2]tabela de preços'!$A:$G,7,0)</f>
        <v>AUTOMOTIVO</v>
      </c>
    </row>
    <row r="6764" spans="1:24" x14ac:dyDescent="0.3">
      <c r="A6764" t="s">
        <v>4809</v>
      </c>
      <c r="C6764" t="s">
        <v>4969</v>
      </c>
      <c r="D6764" s="1">
        <v>46104</v>
      </c>
      <c r="E6764" t="s">
        <v>4970</v>
      </c>
      <c r="F6764">
        <v>9</v>
      </c>
      <c r="G6764">
        <v>174</v>
      </c>
      <c r="H6764" t="str">
        <f>VLOOKUP(G6764,[1]OPERADORES!$A:$B,2,0)</f>
        <v>MIRIÃ LOBATO RODRIGUES</v>
      </c>
      <c r="I6764" t="s">
        <v>21</v>
      </c>
      <c r="J6764" t="s">
        <v>2090</v>
      </c>
      <c r="K6764" t="s">
        <v>4812</v>
      </c>
      <c r="L6764">
        <v>10245</v>
      </c>
      <c r="M6764" t="s">
        <v>195</v>
      </c>
      <c r="O6764" t="s">
        <v>11</v>
      </c>
      <c r="P6764">
        <v>5102</v>
      </c>
      <c r="Q6764">
        <v>50</v>
      </c>
      <c r="R6764">
        <v>2.79</v>
      </c>
      <c r="S6764">
        <v>139.5</v>
      </c>
      <c r="T6764">
        <v>96.5</v>
      </c>
      <c r="U6764">
        <v>30.82</v>
      </c>
      <c r="V6764" t="str">
        <f>VLOOKUP(L6764,'[2]tabela de preços'!$A:$D,4,0)</f>
        <v>NORTON</v>
      </c>
      <c r="W6764" t="str">
        <f>VLOOKUP(L6764,'[2]tabela de preços'!$A:$F,6,0)</f>
        <v xml:space="preserve">DISCOS / LIXAS / ABRASIVOS </v>
      </c>
      <c r="X6764" t="str">
        <f>VLOOKUP(L6764,'[2]tabela de preços'!$A:$G,7,0)</f>
        <v>AUTOMOTIVO</v>
      </c>
    </row>
    <row r="6765" spans="1:24" x14ac:dyDescent="0.3">
      <c r="A6765" t="s">
        <v>4809</v>
      </c>
      <c r="C6765" t="s">
        <v>4969</v>
      </c>
      <c r="D6765" s="1">
        <v>46104</v>
      </c>
      <c r="E6765" t="s">
        <v>4970</v>
      </c>
      <c r="F6765">
        <v>9</v>
      </c>
      <c r="G6765">
        <v>174</v>
      </c>
      <c r="H6765" t="str">
        <f>VLOOKUP(G6765,[1]OPERADORES!$A:$B,2,0)</f>
        <v>MIRIÃ LOBATO RODRIGUES</v>
      </c>
      <c r="I6765" t="s">
        <v>21</v>
      </c>
      <c r="J6765" t="s">
        <v>2090</v>
      </c>
      <c r="K6765" t="s">
        <v>4812</v>
      </c>
      <c r="L6765">
        <v>10246</v>
      </c>
      <c r="M6765" t="s">
        <v>206</v>
      </c>
      <c r="O6765" t="s">
        <v>11</v>
      </c>
      <c r="P6765">
        <v>5102</v>
      </c>
      <c r="Q6765">
        <v>50</v>
      </c>
      <c r="R6765">
        <v>2.79</v>
      </c>
      <c r="S6765">
        <v>139.5</v>
      </c>
      <c r="T6765">
        <v>96.5</v>
      </c>
      <c r="U6765">
        <v>30.82</v>
      </c>
      <c r="V6765" t="str">
        <f>VLOOKUP(L6765,'[2]tabela de preços'!$A:$D,4,0)</f>
        <v>NORTON</v>
      </c>
      <c r="W6765" t="str">
        <f>VLOOKUP(L6765,'[2]tabela de preços'!$A:$F,6,0)</f>
        <v xml:space="preserve">DISCOS / LIXAS / ABRASIVOS </v>
      </c>
      <c r="X6765" t="str">
        <f>VLOOKUP(L6765,'[2]tabela de preços'!$A:$G,7,0)</f>
        <v>AUTOMOTIVO</v>
      </c>
    </row>
    <row r="6766" spans="1:24" x14ac:dyDescent="0.3">
      <c r="A6766" t="s">
        <v>4809</v>
      </c>
      <c r="C6766" t="s">
        <v>4969</v>
      </c>
      <c r="D6766" s="1">
        <v>46104</v>
      </c>
      <c r="E6766" t="s">
        <v>4970</v>
      </c>
      <c r="F6766">
        <v>9</v>
      </c>
      <c r="G6766">
        <v>174</v>
      </c>
      <c r="H6766" t="str">
        <f>VLOOKUP(G6766,[1]OPERADORES!$A:$B,2,0)</f>
        <v>MIRIÃ LOBATO RODRIGUES</v>
      </c>
      <c r="I6766" t="s">
        <v>21</v>
      </c>
      <c r="J6766" t="s">
        <v>2090</v>
      </c>
      <c r="K6766" t="s">
        <v>4812</v>
      </c>
      <c r="L6766">
        <v>21078</v>
      </c>
      <c r="M6766" t="s">
        <v>141</v>
      </c>
      <c r="O6766" t="s">
        <v>11</v>
      </c>
      <c r="P6766">
        <v>5102</v>
      </c>
      <c r="Q6766">
        <v>12</v>
      </c>
      <c r="R6766">
        <v>23.49</v>
      </c>
      <c r="S6766">
        <v>281.88</v>
      </c>
      <c r="T6766">
        <v>223.92</v>
      </c>
      <c r="U6766">
        <v>20.56</v>
      </c>
      <c r="V6766" t="str">
        <f>VLOOKUP(L6766,'[2]tabela de preços'!$A:$D,4,0)</f>
        <v>SHERWIN WILLIAMS</v>
      </c>
      <c r="W6766" t="str">
        <f>VLOOKUP(L6766,'[2]tabela de preços'!$A:$F,6,0)</f>
        <v>MASSA POLIÉSTER</v>
      </c>
      <c r="X6766" t="str">
        <f>VLOOKUP(L6766,'[2]tabela de preços'!$A:$G,7,0)</f>
        <v>AUTOMOTIVO</v>
      </c>
    </row>
    <row r="6767" spans="1:24" x14ac:dyDescent="0.3">
      <c r="A6767" t="s">
        <v>4809</v>
      </c>
      <c r="C6767" t="s">
        <v>4969</v>
      </c>
      <c r="D6767" s="1">
        <v>46104</v>
      </c>
      <c r="E6767" t="s">
        <v>4970</v>
      </c>
      <c r="F6767">
        <v>9</v>
      </c>
      <c r="G6767">
        <v>174</v>
      </c>
      <c r="H6767" t="str">
        <f>VLOOKUP(G6767,[1]OPERADORES!$A:$B,2,0)</f>
        <v>MIRIÃ LOBATO RODRIGUES</v>
      </c>
      <c r="I6767" t="s">
        <v>21</v>
      </c>
      <c r="J6767" t="s">
        <v>2090</v>
      </c>
      <c r="K6767" t="s">
        <v>4812</v>
      </c>
      <c r="L6767">
        <v>87043</v>
      </c>
      <c r="M6767" t="s">
        <v>217</v>
      </c>
      <c r="O6767" t="s">
        <v>11</v>
      </c>
      <c r="P6767">
        <v>5102</v>
      </c>
      <c r="Q6767">
        <v>40</v>
      </c>
      <c r="R6767">
        <v>21.89</v>
      </c>
      <c r="S6767">
        <v>875.6</v>
      </c>
      <c r="T6767">
        <v>720.8</v>
      </c>
      <c r="U6767">
        <v>17.68</v>
      </c>
      <c r="V6767" t="str">
        <f>VLOOKUP(L6767,'[2]tabela de preços'!$A:$D,4,0)</f>
        <v>ROBERLO</v>
      </c>
      <c r="W6767" t="str">
        <f>VLOOKUP(L6767,'[2]tabela de preços'!$A:$F,6,0)</f>
        <v>MASSA POLIÉSTER</v>
      </c>
      <c r="X6767" t="str">
        <f>VLOOKUP(L6767,'[2]tabela de preços'!$A:$G,7,0)</f>
        <v>AUTOMOTIVO</v>
      </c>
    </row>
    <row r="6768" spans="1:24" x14ac:dyDescent="0.3">
      <c r="A6768" t="s">
        <v>4809</v>
      </c>
      <c r="C6768" t="s">
        <v>4969</v>
      </c>
      <c r="D6768" s="1">
        <v>46104</v>
      </c>
      <c r="E6768" t="s">
        <v>4970</v>
      </c>
      <c r="F6768">
        <v>9</v>
      </c>
      <c r="G6768">
        <v>174</v>
      </c>
      <c r="H6768" t="str">
        <f>VLOOKUP(G6768,[1]OPERADORES!$A:$B,2,0)</f>
        <v>MIRIÃ LOBATO RODRIGUES</v>
      </c>
      <c r="I6768" t="s">
        <v>21</v>
      </c>
      <c r="J6768" t="s">
        <v>2090</v>
      </c>
      <c r="K6768" t="s">
        <v>4812</v>
      </c>
      <c r="L6768">
        <v>21436</v>
      </c>
      <c r="M6768" t="s">
        <v>1833</v>
      </c>
      <c r="O6768" t="s">
        <v>11</v>
      </c>
      <c r="P6768">
        <v>5102</v>
      </c>
      <c r="Q6768">
        <v>12</v>
      </c>
      <c r="R6768">
        <v>34.659999999999997</v>
      </c>
      <c r="S6768">
        <v>415.92</v>
      </c>
      <c r="T6768">
        <v>315.72000000000003</v>
      </c>
      <c r="U6768">
        <v>24.09</v>
      </c>
      <c r="V6768" t="str">
        <f>VLOOKUP(L6768,'[2]tabela de preços'!$A:$D,4,0)</f>
        <v>ROBERLO</v>
      </c>
      <c r="W6768" t="str">
        <f>VLOOKUP(L6768,'[2]tabela de preços'!$A:$F,6,0)</f>
        <v>PRIMER AUTOMOTIVO</v>
      </c>
      <c r="X6768" t="str">
        <f>VLOOKUP(L6768,'[2]tabela de preços'!$A:$G,7,0)</f>
        <v>AUTOMOTIVO</v>
      </c>
    </row>
    <row r="6769" spans="1:24" x14ac:dyDescent="0.3">
      <c r="A6769" t="s">
        <v>4809</v>
      </c>
      <c r="C6769" t="s">
        <v>4971</v>
      </c>
      <c r="D6769" s="1">
        <v>46104</v>
      </c>
      <c r="E6769" t="s">
        <v>4972</v>
      </c>
      <c r="F6769">
        <v>9</v>
      </c>
      <c r="G6769">
        <v>174</v>
      </c>
      <c r="H6769" t="str">
        <f>VLOOKUP(G6769,[1]OPERADORES!$A:$B,2,0)</f>
        <v>MIRIÃ LOBATO RODRIGUES</v>
      </c>
      <c r="I6769" t="s">
        <v>21</v>
      </c>
      <c r="J6769" t="s">
        <v>2090</v>
      </c>
      <c r="K6769" t="s">
        <v>4812</v>
      </c>
      <c r="L6769">
        <v>84108</v>
      </c>
      <c r="M6769" t="s">
        <v>144</v>
      </c>
      <c r="O6769" t="s">
        <v>11</v>
      </c>
      <c r="P6769">
        <v>5403</v>
      </c>
      <c r="Q6769">
        <v>6</v>
      </c>
      <c r="R6769">
        <v>27.29</v>
      </c>
      <c r="S6769">
        <v>163.74</v>
      </c>
      <c r="T6769">
        <v>124.26</v>
      </c>
      <c r="U6769">
        <v>24.11</v>
      </c>
      <c r="V6769" t="str">
        <f>VLOOKUP(L6769,'[2]tabela de preços'!$A:$D,4,0)</f>
        <v>BRASILUX</v>
      </c>
      <c r="W6769" t="str">
        <f>VLOOKUP(L6769,'[2]tabela de preços'!$A:$F,6,0)</f>
        <v>TINTAS LACA</v>
      </c>
      <c r="X6769" t="str">
        <f>VLOOKUP(L6769,'[2]tabela de preços'!$A:$G,7,0)</f>
        <v>AUTOMOTIVO</v>
      </c>
    </row>
    <row r="6770" spans="1:24" x14ac:dyDescent="0.3">
      <c r="A6770" t="s">
        <v>4809</v>
      </c>
      <c r="C6770" t="s">
        <v>4971</v>
      </c>
      <c r="D6770" s="1">
        <v>46104</v>
      </c>
      <c r="E6770" t="s">
        <v>4972</v>
      </c>
      <c r="F6770">
        <v>9</v>
      </c>
      <c r="G6770">
        <v>174</v>
      </c>
      <c r="H6770" t="str">
        <f>VLOOKUP(G6770,[1]OPERADORES!$A:$B,2,0)</f>
        <v>MIRIÃ LOBATO RODRIGUES</v>
      </c>
      <c r="I6770" t="s">
        <v>21</v>
      </c>
      <c r="J6770" t="s">
        <v>2090</v>
      </c>
      <c r="K6770" t="s">
        <v>4812</v>
      </c>
      <c r="L6770">
        <v>10236</v>
      </c>
      <c r="M6770" t="s">
        <v>133</v>
      </c>
      <c r="O6770" t="s">
        <v>11</v>
      </c>
      <c r="P6770">
        <v>5102</v>
      </c>
      <c r="Q6770">
        <v>102</v>
      </c>
      <c r="R6770">
        <v>2.79</v>
      </c>
      <c r="S6770">
        <v>284.58</v>
      </c>
      <c r="T6770">
        <v>236.64</v>
      </c>
      <c r="U6770">
        <v>16.850000000000001</v>
      </c>
      <c r="V6770" t="str">
        <f>VLOOKUP(L6770,'[2]tabela de preços'!$A:$D,4,0)</f>
        <v>NORTON</v>
      </c>
      <c r="W6770" t="str">
        <f>VLOOKUP(L6770,'[2]tabela de preços'!$A:$F,6,0)</f>
        <v xml:space="preserve">DISCOS / LIXAS / ABRASIVOS </v>
      </c>
      <c r="X6770" t="str">
        <f>VLOOKUP(L6770,'[2]tabela de preços'!$A:$G,7,0)</f>
        <v>AUTOMOTIVO</v>
      </c>
    </row>
    <row r="6771" spans="1:24" x14ac:dyDescent="0.3">
      <c r="A6771" t="s">
        <v>4809</v>
      </c>
      <c r="C6771" t="s">
        <v>4971</v>
      </c>
      <c r="D6771" s="1">
        <v>46104</v>
      </c>
      <c r="E6771" t="s">
        <v>4972</v>
      </c>
      <c r="F6771">
        <v>9</v>
      </c>
      <c r="G6771">
        <v>174</v>
      </c>
      <c r="H6771" t="str">
        <f>VLOOKUP(G6771,[1]OPERADORES!$A:$B,2,0)</f>
        <v>MIRIÃ LOBATO RODRIGUES</v>
      </c>
      <c r="I6771" t="s">
        <v>21</v>
      </c>
      <c r="J6771" t="s">
        <v>2090</v>
      </c>
      <c r="K6771" t="s">
        <v>4812</v>
      </c>
      <c r="L6771">
        <v>10230</v>
      </c>
      <c r="M6771" t="s">
        <v>193</v>
      </c>
      <c r="O6771" t="s">
        <v>11</v>
      </c>
      <c r="P6771">
        <v>5102</v>
      </c>
      <c r="Q6771">
        <v>102</v>
      </c>
      <c r="R6771">
        <v>2.79</v>
      </c>
      <c r="S6771">
        <v>284.58</v>
      </c>
      <c r="T6771">
        <v>236.64</v>
      </c>
      <c r="U6771">
        <v>16.850000000000001</v>
      </c>
      <c r="V6771" t="str">
        <f>VLOOKUP(L6771,'[2]tabela de preços'!$A:$D,4,0)</f>
        <v>NORTON</v>
      </c>
      <c r="W6771" t="str">
        <f>VLOOKUP(L6771,'[2]tabela de preços'!$A:$F,6,0)</f>
        <v xml:space="preserve">DISCOS / LIXAS / ABRASIVOS </v>
      </c>
      <c r="X6771" t="str">
        <f>VLOOKUP(L6771,'[2]tabela de preços'!$A:$G,7,0)</f>
        <v>AUTOMOTIVO</v>
      </c>
    </row>
    <row r="6772" spans="1:24" x14ac:dyDescent="0.3">
      <c r="A6772" t="s">
        <v>4809</v>
      </c>
      <c r="C6772" t="s">
        <v>4971</v>
      </c>
      <c r="D6772" s="1">
        <v>46104</v>
      </c>
      <c r="E6772" t="s">
        <v>4972</v>
      </c>
      <c r="F6772">
        <v>9</v>
      </c>
      <c r="G6772">
        <v>174</v>
      </c>
      <c r="H6772" t="str">
        <f>VLOOKUP(G6772,[1]OPERADORES!$A:$B,2,0)</f>
        <v>MIRIÃ LOBATO RODRIGUES</v>
      </c>
      <c r="I6772" t="s">
        <v>21</v>
      </c>
      <c r="J6772" t="s">
        <v>2090</v>
      </c>
      <c r="K6772" t="s">
        <v>4812</v>
      </c>
      <c r="L6772">
        <v>21553</v>
      </c>
      <c r="M6772" t="s">
        <v>4973</v>
      </c>
      <c r="O6772" t="s">
        <v>11</v>
      </c>
      <c r="P6772">
        <v>5403</v>
      </c>
      <c r="Q6772">
        <v>3</v>
      </c>
      <c r="R6772">
        <v>53.44</v>
      </c>
      <c r="S6772">
        <v>160.32</v>
      </c>
      <c r="T6772">
        <v>114.3</v>
      </c>
      <c r="U6772">
        <v>28.71</v>
      </c>
      <c r="V6772" t="str">
        <f>VLOOKUP(L6772,'[2]tabela de preços'!$A:$D,4,0)</f>
        <v>SHERWIN WILLIAMS</v>
      </c>
      <c r="W6772" t="str">
        <f>VLOOKUP(L6772,'[2]tabela de preços'!$A:$F,6,0)</f>
        <v>TINTAS POLIÉSTER</v>
      </c>
      <c r="X6772" t="str">
        <f>VLOOKUP(L6772,'[2]tabela de preços'!$A:$G,7,0)</f>
        <v>AUTOMOTIVO</v>
      </c>
    </row>
    <row r="6773" spans="1:24" x14ac:dyDescent="0.3">
      <c r="A6773" t="s">
        <v>4809</v>
      </c>
      <c r="C6773" t="s">
        <v>4971</v>
      </c>
      <c r="D6773" s="1">
        <v>46104</v>
      </c>
      <c r="E6773" t="s">
        <v>4972</v>
      </c>
      <c r="F6773">
        <v>9</v>
      </c>
      <c r="G6773">
        <v>174</v>
      </c>
      <c r="H6773" t="str">
        <f>VLOOKUP(G6773,[1]OPERADORES!$A:$B,2,0)</f>
        <v>MIRIÃ LOBATO RODRIGUES</v>
      </c>
      <c r="I6773" t="s">
        <v>21</v>
      </c>
      <c r="J6773" t="s">
        <v>2090</v>
      </c>
      <c r="K6773" t="s">
        <v>4812</v>
      </c>
      <c r="L6773">
        <v>20321</v>
      </c>
      <c r="M6773" t="s">
        <v>639</v>
      </c>
      <c r="O6773" t="s">
        <v>11</v>
      </c>
      <c r="P6773">
        <v>5403</v>
      </c>
      <c r="Q6773">
        <v>3</v>
      </c>
      <c r="R6773">
        <v>34.6</v>
      </c>
      <c r="S6773">
        <v>103.8</v>
      </c>
      <c r="T6773">
        <v>74.010000000000005</v>
      </c>
      <c r="U6773">
        <v>28.7</v>
      </c>
      <c r="V6773" t="str">
        <f>VLOOKUP(L6773,'[2]tabela de preços'!$A:$D,4,0)</f>
        <v>SHERWIN WILLIAMS</v>
      </c>
      <c r="W6773" t="str">
        <f>VLOOKUP(L6773,'[2]tabela de preços'!$A:$F,6,0)</f>
        <v>TINTAS POLIÉSTER</v>
      </c>
      <c r="X6773" t="str">
        <f>VLOOKUP(L6773,'[2]tabela de preços'!$A:$G,7,0)</f>
        <v>AUTOMOTIVO</v>
      </c>
    </row>
    <row r="6774" spans="1:24" x14ac:dyDescent="0.3">
      <c r="A6774" t="s">
        <v>4809</v>
      </c>
      <c r="C6774" t="s">
        <v>4971</v>
      </c>
      <c r="D6774" s="1">
        <v>46104</v>
      </c>
      <c r="E6774" t="s">
        <v>4972</v>
      </c>
      <c r="F6774">
        <v>9</v>
      </c>
      <c r="G6774">
        <v>174</v>
      </c>
      <c r="H6774" t="str">
        <f>VLOOKUP(G6774,[1]OPERADORES!$A:$B,2,0)</f>
        <v>MIRIÃ LOBATO RODRIGUES</v>
      </c>
      <c r="I6774" t="s">
        <v>21</v>
      </c>
      <c r="J6774" t="s">
        <v>2090</v>
      </c>
      <c r="K6774" t="s">
        <v>4812</v>
      </c>
      <c r="L6774">
        <v>20936</v>
      </c>
      <c r="M6774" t="s">
        <v>151</v>
      </c>
      <c r="O6774" t="s">
        <v>11</v>
      </c>
      <c r="P6774">
        <v>5405</v>
      </c>
      <c r="Q6774">
        <v>2</v>
      </c>
      <c r="R6774">
        <v>32.340000000000003</v>
      </c>
      <c r="S6774">
        <v>64.680000000000007</v>
      </c>
      <c r="T6774">
        <v>46.12</v>
      </c>
      <c r="U6774">
        <v>28.7</v>
      </c>
      <c r="V6774" t="str">
        <f>VLOOKUP(L6774,'[2]tabela de preços'!$A:$D,4,0)</f>
        <v>SHERWIN WILLIAMS</v>
      </c>
      <c r="W6774" t="str">
        <f>VLOOKUP(L6774,'[2]tabela de preços'!$A:$F,6,0)</f>
        <v>TINTAS POLIÉSTER</v>
      </c>
      <c r="X6774" t="str">
        <f>VLOOKUP(L6774,'[2]tabela de preços'!$A:$G,7,0)</f>
        <v>AUTOMOTIVO</v>
      </c>
    </row>
    <row r="6775" spans="1:24" x14ac:dyDescent="0.3">
      <c r="A6775" t="s">
        <v>4809</v>
      </c>
      <c r="C6775" t="s">
        <v>4971</v>
      </c>
      <c r="D6775" s="1">
        <v>46104</v>
      </c>
      <c r="E6775" t="s">
        <v>4972</v>
      </c>
      <c r="F6775">
        <v>9</v>
      </c>
      <c r="G6775">
        <v>174</v>
      </c>
      <c r="H6775" t="str">
        <f>VLOOKUP(G6775,[1]OPERADORES!$A:$B,2,0)</f>
        <v>MIRIÃ LOBATO RODRIGUES</v>
      </c>
      <c r="I6775" t="s">
        <v>21</v>
      </c>
      <c r="J6775" t="s">
        <v>2090</v>
      </c>
      <c r="K6775" t="s">
        <v>4812</v>
      </c>
      <c r="L6775">
        <v>20472</v>
      </c>
      <c r="M6775" t="s">
        <v>709</v>
      </c>
      <c r="O6775" t="s">
        <v>11</v>
      </c>
      <c r="P6775">
        <v>5403</v>
      </c>
      <c r="Q6775">
        <v>2</v>
      </c>
      <c r="R6775">
        <v>35.99</v>
      </c>
      <c r="S6775">
        <v>71.98</v>
      </c>
      <c r="T6775">
        <v>51.32</v>
      </c>
      <c r="U6775">
        <v>28.7</v>
      </c>
      <c r="V6775" t="str">
        <f>VLOOKUP(L6775,'[2]tabela de preços'!$A:$D,4,0)</f>
        <v>SHERWIN WILLIAMS</v>
      </c>
      <c r="W6775" t="str">
        <f>VLOOKUP(L6775,'[2]tabela de preços'!$A:$F,6,0)</f>
        <v>TINTAS POLIÉSTER</v>
      </c>
      <c r="X6775" t="str">
        <f>VLOOKUP(L6775,'[2]tabela de preços'!$A:$G,7,0)</f>
        <v>AUTOMOTIVO</v>
      </c>
    </row>
    <row r="6776" spans="1:24" x14ac:dyDescent="0.3">
      <c r="A6776" t="s">
        <v>4809</v>
      </c>
      <c r="C6776" t="s">
        <v>4971</v>
      </c>
      <c r="D6776" s="1">
        <v>46104</v>
      </c>
      <c r="E6776" t="s">
        <v>4972</v>
      </c>
      <c r="F6776">
        <v>9</v>
      </c>
      <c r="G6776">
        <v>174</v>
      </c>
      <c r="H6776" t="str">
        <f>VLOOKUP(G6776,[1]OPERADORES!$A:$B,2,0)</f>
        <v>MIRIÃ LOBATO RODRIGUES</v>
      </c>
      <c r="I6776" t="s">
        <v>21</v>
      </c>
      <c r="J6776" t="s">
        <v>2090</v>
      </c>
      <c r="K6776" t="s">
        <v>4812</v>
      </c>
      <c r="L6776">
        <v>20354</v>
      </c>
      <c r="M6776" t="s">
        <v>1342</v>
      </c>
      <c r="O6776" t="s">
        <v>11</v>
      </c>
      <c r="P6776">
        <v>5403</v>
      </c>
      <c r="Q6776">
        <v>2</v>
      </c>
      <c r="R6776">
        <v>32.97</v>
      </c>
      <c r="S6776">
        <v>65.94</v>
      </c>
      <c r="T6776">
        <v>47.02</v>
      </c>
      <c r="U6776">
        <v>28.69</v>
      </c>
      <c r="V6776" t="str">
        <f>VLOOKUP(L6776,'[2]tabela de preços'!$A:$D,4,0)</f>
        <v>SHERWIN WILLIAMS</v>
      </c>
      <c r="W6776" t="str">
        <f>VLOOKUP(L6776,'[2]tabela de preços'!$A:$F,6,0)</f>
        <v>TINTAS POLIÉSTER</v>
      </c>
      <c r="X6776" t="str">
        <f>VLOOKUP(L6776,'[2]tabela de preços'!$A:$G,7,0)</f>
        <v>AUTOMOTIVO</v>
      </c>
    </row>
    <row r="6777" spans="1:24" x14ac:dyDescent="0.3">
      <c r="A6777" t="s">
        <v>4809</v>
      </c>
      <c r="C6777" t="s">
        <v>4971</v>
      </c>
      <c r="D6777" s="1">
        <v>46104</v>
      </c>
      <c r="E6777" t="s">
        <v>4972</v>
      </c>
      <c r="F6777">
        <v>9</v>
      </c>
      <c r="G6777">
        <v>174</v>
      </c>
      <c r="H6777" t="str">
        <f>VLOOKUP(G6777,[1]OPERADORES!$A:$B,2,0)</f>
        <v>MIRIÃ LOBATO RODRIGUES</v>
      </c>
      <c r="I6777" t="s">
        <v>21</v>
      </c>
      <c r="J6777" t="s">
        <v>2090</v>
      </c>
      <c r="K6777" t="s">
        <v>4812</v>
      </c>
      <c r="L6777">
        <v>21548</v>
      </c>
      <c r="M6777" t="s">
        <v>4639</v>
      </c>
      <c r="O6777" t="s">
        <v>11</v>
      </c>
      <c r="P6777">
        <v>5403</v>
      </c>
      <c r="Q6777">
        <v>4</v>
      </c>
      <c r="R6777">
        <v>63.95</v>
      </c>
      <c r="S6777">
        <v>255.8</v>
      </c>
      <c r="T6777">
        <v>182.4</v>
      </c>
      <c r="U6777">
        <v>28.69</v>
      </c>
      <c r="V6777" t="str">
        <f>VLOOKUP(L6777,'[2]tabela de preços'!$A:$D,4,0)</f>
        <v>SHERWIN WILLIAMS</v>
      </c>
      <c r="W6777" t="str">
        <f>VLOOKUP(L6777,'[2]tabela de preços'!$A:$F,6,0)</f>
        <v>TINTAS POLIÉSTER</v>
      </c>
      <c r="X6777" t="str">
        <f>VLOOKUP(L6777,'[2]tabela de preços'!$A:$G,7,0)</f>
        <v>AUTOMOTIVO</v>
      </c>
    </row>
    <row r="6778" spans="1:24" x14ac:dyDescent="0.3">
      <c r="A6778" t="s">
        <v>4809</v>
      </c>
      <c r="C6778" t="s">
        <v>4971</v>
      </c>
      <c r="D6778" s="1">
        <v>46104</v>
      </c>
      <c r="E6778" t="s">
        <v>4972</v>
      </c>
      <c r="F6778">
        <v>9</v>
      </c>
      <c r="G6778">
        <v>174</v>
      </c>
      <c r="H6778" t="str">
        <f>VLOOKUP(G6778,[1]OPERADORES!$A:$B,2,0)</f>
        <v>MIRIÃ LOBATO RODRIGUES</v>
      </c>
      <c r="I6778" t="s">
        <v>21</v>
      </c>
      <c r="J6778" t="s">
        <v>2090</v>
      </c>
      <c r="K6778" t="s">
        <v>4812</v>
      </c>
      <c r="L6778">
        <v>21215</v>
      </c>
      <c r="M6778" t="s">
        <v>2052</v>
      </c>
      <c r="O6778" t="s">
        <v>11</v>
      </c>
      <c r="P6778">
        <v>5403</v>
      </c>
      <c r="Q6778">
        <v>6</v>
      </c>
      <c r="R6778">
        <v>51.61</v>
      </c>
      <c r="S6778">
        <v>309.66000000000003</v>
      </c>
      <c r="T6778">
        <v>220.8</v>
      </c>
      <c r="U6778">
        <v>28.7</v>
      </c>
      <c r="V6778" t="str">
        <f>VLOOKUP(L6778,'[2]tabela de preços'!$A:$D,4,0)</f>
        <v>SHERWIN WILLIAMS</v>
      </c>
      <c r="W6778" t="str">
        <f>VLOOKUP(L6778,'[2]tabela de preços'!$A:$F,6,0)</f>
        <v>TINTAS POLIÉSTER</v>
      </c>
      <c r="X6778" t="str">
        <f>VLOOKUP(L6778,'[2]tabela de preços'!$A:$G,7,0)</f>
        <v>AUTOMOTIVO</v>
      </c>
    </row>
    <row r="6779" spans="1:24" x14ac:dyDescent="0.3">
      <c r="A6779" t="s">
        <v>4809</v>
      </c>
      <c r="C6779" t="s">
        <v>4971</v>
      </c>
      <c r="D6779" s="1">
        <v>46104</v>
      </c>
      <c r="E6779" t="s">
        <v>4972</v>
      </c>
      <c r="F6779">
        <v>9</v>
      </c>
      <c r="G6779">
        <v>174</v>
      </c>
      <c r="H6779" t="str">
        <f>VLOOKUP(G6779,[1]OPERADORES!$A:$B,2,0)</f>
        <v>MIRIÃ LOBATO RODRIGUES</v>
      </c>
      <c r="I6779" t="s">
        <v>21</v>
      </c>
      <c r="J6779" t="s">
        <v>2090</v>
      </c>
      <c r="K6779" t="s">
        <v>4812</v>
      </c>
      <c r="L6779">
        <v>16</v>
      </c>
      <c r="M6779" t="s">
        <v>122</v>
      </c>
      <c r="O6779" t="s">
        <v>11</v>
      </c>
      <c r="P6779">
        <v>5102</v>
      </c>
      <c r="Q6779">
        <v>50</v>
      </c>
      <c r="R6779">
        <v>2.9</v>
      </c>
      <c r="S6779">
        <v>145</v>
      </c>
      <c r="T6779">
        <v>110</v>
      </c>
      <c r="U6779">
        <v>24.14</v>
      </c>
      <c r="V6779" t="str">
        <f>VLOOKUP(L6779,'[2]tabela de preços'!$A:$D,4,0)</f>
        <v>3M</v>
      </c>
      <c r="W6779" t="str">
        <f>VLOOKUP(L6779,'[2]tabela de preços'!$A:$F,6,0)</f>
        <v>LIXA DÁGUA</v>
      </c>
      <c r="X6779" t="str">
        <f>VLOOKUP(L6779,'[2]tabela de preços'!$A:$G,7,0)</f>
        <v>AUTOMOTIVO</v>
      </c>
    </row>
    <row r="6780" spans="1:24" x14ac:dyDescent="0.3">
      <c r="A6780" t="s">
        <v>963</v>
      </c>
      <c r="B6780" t="s">
        <v>964</v>
      </c>
      <c r="C6780" t="s">
        <v>4974</v>
      </c>
      <c r="D6780" s="1">
        <v>46104</v>
      </c>
      <c r="E6780" t="s">
        <v>4975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244</v>
      </c>
      <c r="J6780" t="s">
        <v>967</v>
      </c>
      <c r="K6780" t="s">
        <v>968</v>
      </c>
      <c r="L6780">
        <v>13</v>
      </c>
      <c r="M6780" t="s">
        <v>152</v>
      </c>
      <c r="O6780" t="s">
        <v>11</v>
      </c>
      <c r="P6780">
        <v>6102</v>
      </c>
      <c r="Q6780">
        <v>100</v>
      </c>
      <c r="R6780">
        <v>5.69</v>
      </c>
      <c r="S6780">
        <v>569</v>
      </c>
      <c r="T6780">
        <v>416</v>
      </c>
      <c r="U6780">
        <v>26.89</v>
      </c>
      <c r="V6780" t="str">
        <f>VLOOKUP(L6780,'[2]tabela de preços'!$A:$D,4,0)</f>
        <v>3M</v>
      </c>
      <c r="W6780" t="str">
        <f>VLOOKUP(L6780,'[2]tabela de preços'!$A:$F,6,0)</f>
        <v>LIXA DÁGUA</v>
      </c>
      <c r="X6780" t="str">
        <f>VLOOKUP(L6780,'[2]tabela de preços'!$A:$G,7,0)</f>
        <v>AUTOMOTIVO</v>
      </c>
    </row>
    <row r="6781" spans="1:24" x14ac:dyDescent="0.3">
      <c r="A6781" t="s">
        <v>963</v>
      </c>
      <c r="B6781" t="s">
        <v>964</v>
      </c>
      <c r="C6781" t="s">
        <v>4974</v>
      </c>
      <c r="D6781" s="1">
        <v>46104</v>
      </c>
      <c r="E6781" t="s">
        <v>4975</v>
      </c>
      <c r="F6781">
        <v>9</v>
      </c>
      <c r="G6781">
        <v>197</v>
      </c>
      <c r="H6781" t="str">
        <f>VLOOKUP(G6781,[1]OPERADORES!$A:$B,2,0)</f>
        <v xml:space="preserve">POLIANA LORRANE DE AMORIM </v>
      </c>
      <c r="I6781" t="s">
        <v>244</v>
      </c>
      <c r="J6781" t="s">
        <v>967</v>
      </c>
      <c r="K6781" t="s">
        <v>968</v>
      </c>
      <c r="L6781">
        <v>15</v>
      </c>
      <c r="M6781" t="s">
        <v>205</v>
      </c>
      <c r="O6781" t="s">
        <v>11</v>
      </c>
      <c r="P6781">
        <v>6102</v>
      </c>
      <c r="Q6781">
        <v>50</v>
      </c>
      <c r="R6781">
        <v>5.69</v>
      </c>
      <c r="S6781">
        <v>284.5</v>
      </c>
      <c r="T6781">
        <v>208</v>
      </c>
      <c r="U6781">
        <v>26.89</v>
      </c>
      <c r="V6781" t="str">
        <f>VLOOKUP(L6781,'[2]tabela de preços'!$A:$D,4,0)</f>
        <v>3M</v>
      </c>
      <c r="W6781" t="str">
        <f>VLOOKUP(L6781,'[2]tabela de preços'!$A:$F,6,0)</f>
        <v>LIXA DÁGUA</v>
      </c>
      <c r="X6781" t="str">
        <f>VLOOKUP(L6781,'[2]tabela de preços'!$A:$G,7,0)</f>
        <v>AUTOMOTIVO</v>
      </c>
    </row>
    <row r="6782" spans="1:24" x14ac:dyDescent="0.3">
      <c r="A6782" t="s">
        <v>963</v>
      </c>
      <c r="B6782" t="s">
        <v>964</v>
      </c>
      <c r="C6782" t="s">
        <v>4974</v>
      </c>
      <c r="D6782" s="1">
        <v>46104</v>
      </c>
      <c r="E6782" t="s">
        <v>4975</v>
      </c>
      <c r="F6782">
        <v>9</v>
      </c>
      <c r="G6782">
        <v>197</v>
      </c>
      <c r="H6782" t="str">
        <f>VLOOKUP(G6782,[1]OPERADORES!$A:$B,2,0)</f>
        <v xml:space="preserve">POLIANA LORRANE DE AMORIM </v>
      </c>
      <c r="I6782" t="s">
        <v>244</v>
      </c>
      <c r="J6782" t="s">
        <v>967</v>
      </c>
      <c r="K6782" t="s">
        <v>968</v>
      </c>
      <c r="L6782">
        <v>16</v>
      </c>
      <c r="M6782" t="s">
        <v>122</v>
      </c>
      <c r="O6782" t="s">
        <v>11</v>
      </c>
      <c r="P6782">
        <v>6102</v>
      </c>
      <c r="Q6782">
        <v>50</v>
      </c>
      <c r="R6782">
        <v>2.9</v>
      </c>
      <c r="S6782">
        <v>145</v>
      </c>
      <c r="T6782">
        <v>110</v>
      </c>
      <c r="U6782">
        <v>24.14</v>
      </c>
      <c r="V6782" t="str">
        <f>VLOOKUP(L6782,'[2]tabela de preços'!$A:$D,4,0)</f>
        <v>3M</v>
      </c>
      <c r="W6782" t="str">
        <f>VLOOKUP(L6782,'[2]tabela de preços'!$A:$F,6,0)</f>
        <v>LIXA DÁGUA</v>
      </c>
      <c r="X6782" t="str">
        <f>VLOOKUP(L6782,'[2]tabela de preços'!$A:$G,7,0)</f>
        <v>AUTOMOTIVO</v>
      </c>
    </row>
    <row r="6783" spans="1:24" x14ac:dyDescent="0.3">
      <c r="A6783" t="s">
        <v>963</v>
      </c>
      <c r="B6783" t="s">
        <v>964</v>
      </c>
      <c r="C6783" t="s">
        <v>4974</v>
      </c>
      <c r="D6783" s="1">
        <v>46104</v>
      </c>
      <c r="E6783" t="s">
        <v>4975</v>
      </c>
      <c r="F6783">
        <v>9</v>
      </c>
      <c r="G6783">
        <v>197</v>
      </c>
      <c r="H6783" t="str">
        <f>VLOOKUP(G6783,[1]OPERADORES!$A:$B,2,0)</f>
        <v xml:space="preserve">POLIANA LORRANE DE AMORIM </v>
      </c>
      <c r="I6783" t="s">
        <v>244</v>
      </c>
      <c r="J6783" t="s">
        <v>967</v>
      </c>
      <c r="K6783" t="s">
        <v>968</v>
      </c>
      <c r="L6783">
        <v>10238</v>
      </c>
      <c r="M6783" t="s">
        <v>79</v>
      </c>
      <c r="O6783" t="s">
        <v>11</v>
      </c>
      <c r="P6783">
        <v>6102</v>
      </c>
      <c r="Q6783">
        <v>400</v>
      </c>
      <c r="R6783">
        <v>2.79</v>
      </c>
      <c r="S6783" s="2">
        <v>1116</v>
      </c>
      <c r="T6783">
        <v>896</v>
      </c>
      <c r="U6783">
        <v>19.71</v>
      </c>
      <c r="V6783" t="str">
        <f>VLOOKUP(L6783,'[2]tabela de preços'!$A:$D,4,0)</f>
        <v>NORTON</v>
      </c>
      <c r="W6783" t="str">
        <f>VLOOKUP(L6783,'[2]tabela de preços'!$A:$F,6,0)</f>
        <v xml:space="preserve">DISCOS / LIXAS / ABRASIVOS </v>
      </c>
      <c r="X6783" t="str">
        <f>VLOOKUP(L6783,'[2]tabela de preços'!$A:$G,7,0)</f>
        <v>AUTOMOTIVO</v>
      </c>
    </row>
    <row r="6784" spans="1:24" x14ac:dyDescent="0.3">
      <c r="A6784" t="s">
        <v>963</v>
      </c>
      <c r="B6784" t="s">
        <v>964</v>
      </c>
      <c r="C6784" t="s">
        <v>4974</v>
      </c>
      <c r="D6784" s="1">
        <v>46104</v>
      </c>
      <c r="E6784" t="s">
        <v>4975</v>
      </c>
      <c r="F6784">
        <v>9</v>
      </c>
      <c r="G6784">
        <v>197</v>
      </c>
      <c r="H6784" t="str">
        <f>VLOOKUP(G6784,[1]OPERADORES!$A:$B,2,0)</f>
        <v xml:space="preserve">POLIANA LORRANE DE AMORIM </v>
      </c>
      <c r="I6784" t="s">
        <v>244</v>
      </c>
      <c r="J6784" t="s">
        <v>967</v>
      </c>
      <c r="K6784" t="s">
        <v>968</v>
      </c>
      <c r="L6784">
        <v>10242</v>
      </c>
      <c r="M6784" t="s">
        <v>82</v>
      </c>
      <c r="O6784" t="s">
        <v>11</v>
      </c>
      <c r="P6784">
        <v>6102</v>
      </c>
      <c r="Q6784">
        <v>100</v>
      </c>
      <c r="R6784">
        <v>2.79</v>
      </c>
      <c r="S6784">
        <v>279</v>
      </c>
      <c r="T6784">
        <v>224</v>
      </c>
      <c r="U6784">
        <v>19.71</v>
      </c>
      <c r="V6784" t="str">
        <f>VLOOKUP(L6784,'[2]tabela de preços'!$A:$D,4,0)</f>
        <v>NORTON</v>
      </c>
      <c r="W6784" t="str">
        <f>VLOOKUP(L6784,'[2]tabela de preços'!$A:$F,6,0)</f>
        <v xml:space="preserve">DISCOS / LIXAS / ABRASIVOS </v>
      </c>
      <c r="X6784" t="str">
        <f>VLOOKUP(L6784,'[2]tabela de preços'!$A:$G,7,0)</f>
        <v>AUTOMOTIVO</v>
      </c>
    </row>
    <row r="6785" spans="1:24" x14ac:dyDescent="0.3">
      <c r="A6785" t="s">
        <v>963</v>
      </c>
      <c r="B6785" t="s">
        <v>964</v>
      </c>
      <c r="C6785" t="s">
        <v>4974</v>
      </c>
      <c r="D6785" s="1">
        <v>46104</v>
      </c>
      <c r="E6785" t="s">
        <v>4975</v>
      </c>
      <c r="F6785">
        <v>9</v>
      </c>
      <c r="G6785">
        <v>197</v>
      </c>
      <c r="H6785" t="str">
        <f>VLOOKUP(G6785,[1]OPERADORES!$A:$B,2,0)</f>
        <v xml:space="preserve">POLIANA LORRANE DE AMORIM </v>
      </c>
      <c r="I6785" t="s">
        <v>244</v>
      </c>
      <c r="J6785" t="s">
        <v>967</v>
      </c>
      <c r="K6785" t="s">
        <v>968</v>
      </c>
      <c r="L6785">
        <v>20817</v>
      </c>
      <c r="M6785" t="s">
        <v>153</v>
      </c>
      <c r="O6785" t="s">
        <v>11</v>
      </c>
      <c r="P6785">
        <v>6102</v>
      </c>
      <c r="Q6785">
        <v>24</v>
      </c>
      <c r="R6785">
        <v>24.53</v>
      </c>
      <c r="S6785">
        <v>588.72</v>
      </c>
      <c r="T6785">
        <v>446.88</v>
      </c>
      <c r="U6785">
        <v>24.09</v>
      </c>
      <c r="V6785" t="str">
        <f>VLOOKUP(L6785,'[2]tabela de preços'!$A:$D,4,0)</f>
        <v>AUTO AMERICA</v>
      </c>
      <c r="W6785" t="str">
        <f>VLOOKUP(L6785,'[2]tabela de preços'!$A:$F,6,0)</f>
        <v>MASSA DE POLIR</v>
      </c>
      <c r="X6785" t="str">
        <f>VLOOKUP(L6785,'[2]tabela de preços'!$A:$G,7,0)</f>
        <v>AUTOMOTIVO</v>
      </c>
    </row>
    <row r="6786" spans="1:24" x14ac:dyDescent="0.3">
      <c r="A6786" t="s">
        <v>963</v>
      </c>
      <c r="B6786" t="s">
        <v>964</v>
      </c>
      <c r="C6786" t="s">
        <v>4974</v>
      </c>
      <c r="D6786" s="1">
        <v>46104</v>
      </c>
      <c r="E6786" t="s">
        <v>4975</v>
      </c>
      <c r="F6786">
        <v>9</v>
      </c>
      <c r="G6786">
        <v>197</v>
      </c>
      <c r="H6786" t="str">
        <f>VLOOKUP(G6786,[1]OPERADORES!$A:$B,2,0)</f>
        <v xml:space="preserve">POLIANA LORRANE DE AMORIM </v>
      </c>
      <c r="I6786" t="s">
        <v>244</v>
      </c>
      <c r="J6786" t="s">
        <v>967</v>
      </c>
      <c r="K6786" t="s">
        <v>968</v>
      </c>
      <c r="L6786">
        <v>87043</v>
      </c>
      <c r="M6786" t="s">
        <v>217</v>
      </c>
      <c r="O6786" t="s">
        <v>11</v>
      </c>
      <c r="P6786">
        <v>6102</v>
      </c>
      <c r="Q6786">
        <v>80</v>
      </c>
      <c r="R6786">
        <v>21.89</v>
      </c>
      <c r="S6786" s="2">
        <v>1751.2</v>
      </c>
      <c r="T6786" s="2">
        <v>1441.6</v>
      </c>
      <c r="U6786">
        <v>17.68</v>
      </c>
      <c r="V6786" t="str">
        <f>VLOOKUP(L6786,'[2]tabela de preços'!$A:$D,4,0)</f>
        <v>ROBERLO</v>
      </c>
      <c r="W6786" t="str">
        <f>VLOOKUP(L6786,'[2]tabela de preços'!$A:$F,6,0)</f>
        <v>MASSA POLIÉSTER</v>
      </c>
      <c r="X6786" t="str">
        <f>VLOOKUP(L6786,'[2]tabela de preços'!$A:$G,7,0)</f>
        <v>AUTOMOTIVO</v>
      </c>
    </row>
    <row r="6787" spans="1:24" x14ac:dyDescent="0.3">
      <c r="A6787" t="s">
        <v>963</v>
      </c>
      <c r="B6787" t="s">
        <v>964</v>
      </c>
      <c r="C6787" t="s">
        <v>4974</v>
      </c>
      <c r="D6787" s="1">
        <v>46104</v>
      </c>
      <c r="E6787" t="s">
        <v>4975</v>
      </c>
      <c r="F6787">
        <v>9</v>
      </c>
      <c r="G6787">
        <v>197</v>
      </c>
      <c r="H6787" t="str">
        <f>VLOOKUP(G6787,[1]OPERADORES!$A:$B,2,0)</f>
        <v xml:space="preserve">POLIANA LORRANE DE AMORIM </v>
      </c>
      <c r="I6787" t="s">
        <v>244</v>
      </c>
      <c r="J6787" t="s">
        <v>967</v>
      </c>
      <c r="K6787" t="s">
        <v>968</v>
      </c>
      <c r="L6787">
        <v>21321</v>
      </c>
      <c r="M6787" t="s">
        <v>272</v>
      </c>
      <c r="O6787" t="s">
        <v>11</v>
      </c>
      <c r="P6787">
        <v>6102</v>
      </c>
      <c r="Q6787">
        <v>16</v>
      </c>
      <c r="R6787">
        <v>20.239999999999998</v>
      </c>
      <c r="S6787">
        <v>323.83999999999997</v>
      </c>
      <c r="T6787">
        <v>245.76</v>
      </c>
      <c r="U6787">
        <v>24.11</v>
      </c>
      <c r="V6787" t="str">
        <f>VLOOKUP(L6787,'[2]tabela de preços'!$A:$D,4,0)</f>
        <v>AUTO AMERICA</v>
      </c>
      <c r="W6787" t="str">
        <f>VLOOKUP(L6787,'[2]tabela de preços'!$A:$F,6,0)</f>
        <v>CERA  / LIMPEZA /  POLIMENTO VEICULAR</v>
      </c>
      <c r="X6787" t="str">
        <f>VLOOKUP(L6787,'[2]tabela de preços'!$A:$G,7,0)</f>
        <v>AUTOMOTIVO</v>
      </c>
    </row>
    <row r="6788" spans="1:24" x14ac:dyDescent="0.3">
      <c r="A6788" t="s">
        <v>4976</v>
      </c>
      <c r="C6788" t="s">
        <v>4977</v>
      </c>
      <c r="D6788" s="1">
        <v>46104</v>
      </c>
      <c r="E6788" t="s">
        <v>4978</v>
      </c>
      <c r="F6788">
        <v>9</v>
      </c>
      <c r="G6788">
        <v>236</v>
      </c>
      <c r="H6788" t="str">
        <f>VLOOKUP(G6788,[1]OPERADORES!$A:$B,2,0)</f>
        <v>DANIEL</v>
      </c>
      <c r="I6788" t="s">
        <v>21</v>
      </c>
      <c r="J6788" t="s">
        <v>750</v>
      </c>
      <c r="K6788" t="s">
        <v>4979</v>
      </c>
      <c r="L6788">
        <v>85616</v>
      </c>
      <c r="M6788" t="s">
        <v>471</v>
      </c>
      <c r="O6788" t="s">
        <v>11</v>
      </c>
      <c r="P6788">
        <v>5102</v>
      </c>
      <c r="Q6788">
        <v>990</v>
      </c>
      <c r="R6788">
        <v>2.66</v>
      </c>
      <c r="S6788" s="2">
        <v>2633.4</v>
      </c>
      <c r="T6788" s="2">
        <v>2821.5</v>
      </c>
      <c r="U6788">
        <v>-7.14</v>
      </c>
      <c r="V6788" t="str">
        <f>VLOOKUP(L6788,'[2]tabela de preços'!$A:$D,4,0)</f>
        <v>ADERE</v>
      </c>
      <c r="W6788" t="str">
        <f>VLOOKUP(L6788,'[2]tabela de preços'!$A:$F,6,0)</f>
        <v xml:space="preserve">FITA DE USO GERAL </v>
      </c>
      <c r="X6788" t="str">
        <f>VLOOKUP(L6788,'[2]tabela de preços'!$A:$G,7,0)</f>
        <v>IMOBILIÁRIO</v>
      </c>
    </row>
    <row r="6789" spans="1:24" x14ac:dyDescent="0.3">
      <c r="A6789" t="s">
        <v>1199</v>
      </c>
      <c r="C6789" t="s">
        <v>4980</v>
      </c>
      <c r="D6789" s="1">
        <v>46104</v>
      </c>
      <c r="E6789" t="s">
        <v>4981</v>
      </c>
      <c r="F6789">
        <v>9</v>
      </c>
      <c r="G6789">
        <v>174</v>
      </c>
      <c r="H6789" t="str">
        <f>VLOOKUP(G6789,[1]OPERADORES!$A:$B,2,0)</f>
        <v>MIRIÃ LOBATO RODRIGUES</v>
      </c>
      <c r="I6789" t="s">
        <v>21</v>
      </c>
      <c r="J6789" t="s">
        <v>1128</v>
      </c>
      <c r="K6789" t="s">
        <v>1202</v>
      </c>
      <c r="L6789">
        <v>10243</v>
      </c>
      <c r="M6789" t="s">
        <v>83</v>
      </c>
      <c r="O6789" t="s">
        <v>11</v>
      </c>
      <c r="P6789">
        <v>5102</v>
      </c>
      <c r="Q6789">
        <v>50</v>
      </c>
      <c r="R6789">
        <v>2.79</v>
      </c>
      <c r="S6789">
        <v>139.5</v>
      </c>
      <c r="T6789">
        <v>96.5</v>
      </c>
      <c r="U6789">
        <v>30.82</v>
      </c>
      <c r="V6789" t="str">
        <f>VLOOKUP(L6789,'[2]tabela de preços'!$A:$D,4,0)</f>
        <v>NORTON</v>
      </c>
      <c r="W6789" t="str">
        <f>VLOOKUP(L6789,'[2]tabela de preços'!$A:$F,6,0)</f>
        <v xml:space="preserve">DISCOS / LIXAS / ABRASIVOS </v>
      </c>
      <c r="X6789" t="str">
        <f>VLOOKUP(L6789,'[2]tabela de preços'!$A:$G,7,0)</f>
        <v>AUTOMOTIVO</v>
      </c>
    </row>
    <row r="6790" spans="1:24" x14ac:dyDescent="0.3">
      <c r="A6790" t="s">
        <v>1199</v>
      </c>
      <c r="C6790" t="s">
        <v>4980</v>
      </c>
      <c r="D6790" s="1">
        <v>46104</v>
      </c>
      <c r="E6790" t="s">
        <v>4981</v>
      </c>
      <c r="F6790">
        <v>9</v>
      </c>
      <c r="G6790">
        <v>174</v>
      </c>
      <c r="H6790" t="str">
        <f>VLOOKUP(G6790,[1]OPERADORES!$A:$B,2,0)</f>
        <v>MIRIÃ LOBATO RODRIGUES</v>
      </c>
      <c r="I6790" t="s">
        <v>21</v>
      </c>
      <c r="J6790" t="s">
        <v>1128</v>
      </c>
      <c r="K6790" t="s">
        <v>1202</v>
      </c>
      <c r="L6790">
        <v>10244</v>
      </c>
      <c r="M6790" t="s">
        <v>84</v>
      </c>
      <c r="O6790" t="s">
        <v>11</v>
      </c>
      <c r="P6790">
        <v>5102</v>
      </c>
      <c r="Q6790">
        <v>50</v>
      </c>
      <c r="R6790">
        <v>2.79</v>
      </c>
      <c r="S6790">
        <v>139.5</v>
      </c>
      <c r="T6790">
        <v>96.5</v>
      </c>
      <c r="U6790">
        <v>30.82</v>
      </c>
      <c r="V6790" t="str">
        <f>VLOOKUP(L6790,'[2]tabela de preços'!$A:$D,4,0)</f>
        <v>NORTON</v>
      </c>
      <c r="W6790" t="str">
        <f>VLOOKUP(L6790,'[2]tabela de preços'!$A:$F,6,0)</f>
        <v xml:space="preserve">DISCOS / LIXAS / ABRASIVOS </v>
      </c>
      <c r="X6790" t="str">
        <f>VLOOKUP(L6790,'[2]tabela de preços'!$A:$G,7,0)</f>
        <v>AUTOMOTIVO</v>
      </c>
    </row>
    <row r="6791" spans="1:24" x14ac:dyDescent="0.3">
      <c r="A6791" t="s">
        <v>1222</v>
      </c>
      <c r="C6791" t="s">
        <v>4982</v>
      </c>
      <c r="D6791" s="1">
        <v>46104</v>
      </c>
      <c r="E6791" t="s">
        <v>4983</v>
      </c>
      <c r="F6791">
        <v>9</v>
      </c>
      <c r="G6791">
        <v>174</v>
      </c>
      <c r="H6791" t="str">
        <f>VLOOKUP(G6791,[1]OPERADORES!$A:$B,2,0)</f>
        <v>MIRIÃ LOBATO RODRIGUES</v>
      </c>
      <c r="I6791" t="s">
        <v>21</v>
      </c>
      <c r="J6791" t="s">
        <v>1225</v>
      </c>
      <c r="K6791" t="s">
        <v>1226</v>
      </c>
      <c r="L6791">
        <v>23076</v>
      </c>
      <c r="M6791" t="s">
        <v>97</v>
      </c>
      <c r="O6791" t="s">
        <v>11</v>
      </c>
      <c r="P6791">
        <v>5405</v>
      </c>
      <c r="Q6791">
        <v>12</v>
      </c>
      <c r="R6791">
        <v>33.89</v>
      </c>
      <c r="S6791">
        <v>406.68</v>
      </c>
      <c r="T6791">
        <v>318.36</v>
      </c>
      <c r="U6791">
        <v>21.72</v>
      </c>
      <c r="V6791" t="str">
        <f>VLOOKUP(L6791,'[2]tabela de preços'!$A:$D,4,0)</f>
        <v>WANDA</v>
      </c>
      <c r="W6791" t="str">
        <f>VLOOKUP(L6791,'[2]tabela de preços'!$A:$F,6,0)</f>
        <v>PRIMER AUTOMOTIVO</v>
      </c>
      <c r="X6791" t="str">
        <f>VLOOKUP(L6791,'[2]tabela de preços'!$A:$G,7,0)</f>
        <v>AUTOMOTIVO</v>
      </c>
    </row>
    <row r="6792" spans="1:24" x14ac:dyDescent="0.3">
      <c r="A6792" t="s">
        <v>1222</v>
      </c>
      <c r="C6792" t="s">
        <v>4982</v>
      </c>
      <c r="D6792" s="1">
        <v>46104</v>
      </c>
      <c r="E6792" t="s">
        <v>4983</v>
      </c>
      <c r="F6792">
        <v>9</v>
      </c>
      <c r="G6792">
        <v>174</v>
      </c>
      <c r="H6792" t="str">
        <f>VLOOKUP(G6792,[1]OPERADORES!$A:$B,2,0)</f>
        <v>MIRIÃ LOBATO RODRIGUES</v>
      </c>
      <c r="I6792" t="s">
        <v>21</v>
      </c>
      <c r="J6792" t="s">
        <v>1225</v>
      </c>
      <c r="K6792" t="s">
        <v>1226</v>
      </c>
      <c r="L6792">
        <v>23690</v>
      </c>
      <c r="M6792" t="s">
        <v>98</v>
      </c>
      <c r="O6792" t="s">
        <v>11</v>
      </c>
      <c r="P6792">
        <v>5405</v>
      </c>
      <c r="Q6792">
        <v>6</v>
      </c>
      <c r="R6792">
        <v>39.89</v>
      </c>
      <c r="S6792">
        <v>239.34</v>
      </c>
      <c r="T6792">
        <v>189.66</v>
      </c>
      <c r="U6792">
        <v>20.76</v>
      </c>
      <c r="V6792" t="str">
        <f>VLOOKUP(L6792,'[2]tabela de preços'!$A:$D,4,0)</f>
        <v>WANDA</v>
      </c>
      <c r="W6792" t="str">
        <f>VLOOKUP(L6792,'[2]tabela de preços'!$A:$F,6,0)</f>
        <v>VERNIZ AUTOMOTIVO</v>
      </c>
      <c r="X6792" t="str">
        <f>VLOOKUP(L6792,'[2]tabela de preços'!$A:$G,7,0)</f>
        <v>AUTOMOTIVO</v>
      </c>
    </row>
    <row r="6793" spans="1:24" x14ac:dyDescent="0.3">
      <c r="A6793" t="s">
        <v>1389</v>
      </c>
      <c r="C6793" t="s">
        <v>4984</v>
      </c>
      <c r="D6793" s="1">
        <v>46104</v>
      </c>
      <c r="E6793" t="s">
        <v>4985</v>
      </c>
      <c r="F6793">
        <v>9</v>
      </c>
      <c r="G6793">
        <v>236</v>
      </c>
      <c r="H6793" t="str">
        <f>VLOOKUP(G6793,[1]OPERADORES!$A:$B,2,0)</f>
        <v>DANIEL</v>
      </c>
      <c r="I6793" t="s">
        <v>21</v>
      </c>
      <c r="J6793" t="s">
        <v>66</v>
      </c>
      <c r="K6793" t="s">
        <v>1392</v>
      </c>
      <c r="L6793">
        <v>84423</v>
      </c>
      <c r="M6793" t="s">
        <v>1198</v>
      </c>
      <c r="O6793" t="s">
        <v>11</v>
      </c>
      <c r="P6793">
        <v>5102</v>
      </c>
      <c r="Q6793">
        <v>2</v>
      </c>
      <c r="R6793">
        <v>17.82</v>
      </c>
      <c r="S6793">
        <v>35.64</v>
      </c>
      <c r="T6793">
        <v>27.04</v>
      </c>
      <c r="U6793">
        <v>24.13</v>
      </c>
      <c r="V6793" t="str">
        <f>VLOOKUP(L6793,'[2]tabela de preços'!$A:$D,4,0)</f>
        <v>ATLAS</v>
      </c>
      <c r="W6793" t="str">
        <f>VLOOKUP(L6793,'[2]tabela de preços'!$A:$F,6,0)</f>
        <v>ROLOS / TRINCHAS / PINCÉIS / ESPÁTULAS</v>
      </c>
      <c r="X6793" t="str">
        <f>VLOOKUP(L6793,'[2]tabela de preços'!$A:$G,7,0)</f>
        <v>IMOBILIÁRIO</v>
      </c>
    </row>
    <row r="6794" spans="1:24" x14ac:dyDescent="0.3">
      <c r="A6794" t="s">
        <v>1389</v>
      </c>
      <c r="C6794" t="s">
        <v>4984</v>
      </c>
      <c r="D6794" s="1">
        <v>46104</v>
      </c>
      <c r="E6794" t="s">
        <v>4985</v>
      </c>
      <c r="F6794">
        <v>9</v>
      </c>
      <c r="G6794">
        <v>236</v>
      </c>
      <c r="H6794" t="str">
        <f>VLOOKUP(G6794,[1]OPERADORES!$A:$B,2,0)</f>
        <v>DANIEL</v>
      </c>
      <c r="I6794" t="s">
        <v>21</v>
      </c>
      <c r="J6794" t="s">
        <v>66</v>
      </c>
      <c r="K6794" t="s">
        <v>1392</v>
      </c>
      <c r="L6794">
        <v>10114</v>
      </c>
      <c r="M6794" t="s">
        <v>571</v>
      </c>
      <c r="O6794" t="s">
        <v>11</v>
      </c>
      <c r="P6794">
        <v>5102</v>
      </c>
      <c r="Q6794">
        <v>2</v>
      </c>
      <c r="R6794">
        <v>3.95</v>
      </c>
      <c r="S6794">
        <v>7.9</v>
      </c>
      <c r="T6794">
        <v>6</v>
      </c>
      <c r="U6794">
        <v>24.05</v>
      </c>
      <c r="V6794" t="str">
        <f>VLOOKUP(L6794,'[2]tabela de preços'!$A:$D,4,0)</f>
        <v>ATLAS</v>
      </c>
      <c r="W6794" t="str">
        <f>VLOOKUP(L6794,'[2]tabela de preços'!$A:$F,6,0)</f>
        <v>ROLOS / TRINCHAS / PINCÉIS / ESPÁTULAS</v>
      </c>
      <c r="X6794" t="str">
        <f>VLOOKUP(L6794,'[2]tabela de preços'!$A:$G,7,0)</f>
        <v>IMOBILIÁRIO</v>
      </c>
    </row>
    <row r="6795" spans="1:24" x14ac:dyDescent="0.3">
      <c r="A6795" t="s">
        <v>2835</v>
      </c>
      <c r="C6795" t="s">
        <v>4986</v>
      </c>
      <c r="D6795" s="1">
        <v>46104</v>
      </c>
      <c r="E6795" t="s">
        <v>4987</v>
      </c>
      <c r="F6795">
        <v>9</v>
      </c>
      <c r="G6795">
        <v>231</v>
      </c>
      <c r="H6795" t="str">
        <f>VLOOKUP(G6795,[1]OPERADORES!$A:$B,2,0)</f>
        <v>EDIJANE</v>
      </c>
      <c r="I6795" t="s">
        <v>21</v>
      </c>
      <c r="J6795" t="s">
        <v>104</v>
      </c>
      <c r="K6795" t="s">
        <v>2838</v>
      </c>
      <c r="L6795">
        <v>85324</v>
      </c>
      <c r="M6795" t="s">
        <v>1846</v>
      </c>
      <c r="O6795" t="s">
        <v>11</v>
      </c>
      <c r="P6795">
        <v>5102</v>
      </c>
      <c r="Q6795">
        <v>1</v>
      </c>
      <c r="R6795">
        <v>514.22</v>
      </c>
      <c r="S6795">
        <v>514.22</v>
      </c>
      <c r="T6795">
        <v>366.65</v>
      </c>
      <c r="U6795">
        <v>28.7</v>
      </c>
      <c r="V6795" t="str">
        <f>VLOOKUP(L6795,'[2]tabela de preços'!$A:$D,4,0)</f>
        <v>BRASILUX</v>
      </c>
      <c r="W6795" t="str">
        <f>VLOOKUP(L6795,'[2]tabela de preços'!$A:$F,6,0)</f>
        <v>TINTA EM PÓ</v>
      </c>
      <c r="X6795" t="str">
        <f>VLOOKUP(L6795,'[2]tabela de preços'!$A:$G,7,0)</f>
        <v>INDUSTRIAL</v>
      </c>
    </row>
    <row r="6796" spans="1:24" x14ac:dyDescent="0.3">
      <c r="A6796" t="s">
        <v>1430</v>
      </c>
      <c r="C6796" t="s">
        <v>4988</v>
      </c>
      <c r="D6796" s="1">
        <v>46104</v>
      </c>
      <c r="E6796" t="s">
        <v>4989</v>
      </c>
      <c r="F6796">
        <v>9</v>
      </c>
      <c r="G6796">
        <v>197</v>
      </c>
      <c r="H6796" t="str">
        <f>VLOOKUP(G6796,[1]OPERADORES!$A:$B,2,0)</f>
        <v xml:space="preserve">POLIANA LORRANE DE AMORIM </v>
      </c>
      <c r="I6796" t="s">
        <v>21</v>
      </c>
      <c r="J6796" t="s">
        <v>363</v>
      </c>
      <c r="K6796" t="s">
        <v>1433</v>
      </c>
      <c r="L6796">
        <v>10298</v>
      </c>
      <c r="M6796" t="s">
        <v>85</v>
      </c>
      <c r="O6796" t="s">
        <v>11</v>
      </c>
      <c r="P6796">
        <v>5102</v>
      </c>
      <c r="Q6796">
        <v>1</v>
      </c>
      <c r="R6796">
        <v>56.9</v>
      </c>
      <c r="S6796">
        <v>56.9</v>
      </c>
      <c r="T6796">
        <v>47.38</v>
      </c>
      <c r="U6796">
        <v>16.73</v>
      </c>
      <c r="V6796" t="str">
        <f>VLOOKUP(L6796,'[2]tabela de preços'!$A:$D,4,0)</f>
        <v>ANJO</v>
      </c>
      <c r="W6796" t="str">
        <f>VLOOKUP(L6796,'[2]tabela de preços'!$A:$F,6,0)</f>
        <v>THINNER DE LIMPEZA</v>
      </c>
      <c r="X6796" t="str">
        <f>VLOOKUP(L6796,'[2]tabela de preços'!$A:$G,7,0)</f>
        <v>THINNER</v>
      </c>
    </row>
    <row r="6797" spans="1:24" x14ac:dyDescent="0.3">
      <c r="A6797" t="s">
        <v>1430</v>
      </c>
      <c r="C6797" t="s">
        <v>4988</v>
      </c>
      <c r="D6797" s="1">
        <v>46104</v>
      </c>
      <c r="E6797" t="s">
        <v>4989</v>
      </c>
      <c r="F6797">
        <v>9</v>
      </c>
      <c r="G6797">
        <v>197</v>
      </c>
      <c r="H6797" t="str">
        <f>VLOOKUP(G6797,[1]OPERADORES!$A:$B,2,0)</f>
        <v xml:space="preserve">POLIANA LORRANE DE AMORIM </v>
      </c>
      <c r="I6797" t="s">
        <v>21</v>
      </c>
      <c r="J6797" t="s">
        <v>363</v>
      </c>
      <c r="K6797" t="s">
        <v>1433</v>
      </c>
      <c r="L6797">
        <v>85318</v>
      </c>
      <c r="M6797" t="s">
        <v>258</v>
      </c>
      <c r="O6797" t="s">
        <v>11</v>
      </c>
      <c r="P6797">
        <v>5102</v>
      </c>
      <c r="Q6797">
        <v>1</v>
      </c>
      <c r="R6797">
        <v>819</v>
      </c>
      <c r="S6797">
        <v>819</v>
      </c>
      <c r="T6797">
        <v>583.96</v>
      </c>
      <c r="U6797">
        <v>28.7</v>
      </c>
      <c r="V6797" t="str">
        <f>VLOOKUP(L6797,'[2]tabela de preços'!$A:$D,4,0)</f>
        <v>BRASILUX</v>
      </c>
      <c r="W6797" t="str">
        <f>VLOOKUP(L6797,'[2]tabela de preços'!$A:$F,6,0)</f>
        <v>TINTA EM PÓ</v>
      </c>
      <c r="X6797" t="str">
        <f>VLOOKUP(L6797,'[2]tabela de preços'!$A:$G,7,0)</f>
        <v>INDUSTRIAL</v>
      </c>
    </row>
    <row r="6798" spans="1:24" x14ac:dyDescent="0.3">
      <c r="A6798" t="s">
        <v>1468</v>
      </c>
      <c r="C6798" t="s">
        <v>4990</v>
      </c>
      <c r="D6798" s="1">
        <v>46104</v>
      </c>
      <c r="E6798" t="s">
        <v>4991</v>
      </c>
      <c r="F6798">
        <v>9</v>
      </c>
      <c r="G6798">
        <v>174</v>
      </c>
      <c r="H6798" t="str">
        <f>VLOOKUP(G6798,[1]OPERADORES!$A:$B,2,0)</f>
        <v>MIRIÃ LOBATO RODRIGUES</v>
      </c>
      <c r="I6798" t="s">
        <v>21</v>
      </c>
      <c r="J6798" t="s">
        <v>494</v>
      </c>
      <c r="K6798" t="s">
        <v>1471</v>
      </c>
      <c r="L6798">
        <v>10236</v>
      </c>
      <c r="M6798" t="s">
        <v>133</v>
      </c>
      <c r="O6798" t="s">
        <v>11</v>
      </c>
      <c r="P6798">
        <v>5102</v>
      </c>
      <c r="Q6798">
        <v>204</v>
      </c>
      <c r="R6798">
        <v>2.79</v>
      </c>
      <c r="S6798">
        <v>569.16</v>
      </c>
      <c r="T6798">
        <v>473.28</v>
      </c>
      <c r="U6798">
        <v>16.850000000000001</v>
      </c>
      <c r="V6798" t="str">
        <f>VLOOKUP(L6798,'[2]tabela de preços'!$A:$D,4,0)</f>
        <v>NORTON</v>
      </c>
      <c r="W6798" t="str">
        <f>VLOOKUP(L6798,'[2]tabela de preços'!$A:$F,6,0)</f>
        <v xml:space="preserve">DISCOS / LIXAS / ABRASIVOS </v>
      </c>
      <c r="X6798" t="str">
        <f>VLOOKUP(L6798,'[2]tabela de preços'!$A:$G,7,0)</f>
        <v>AUTOMOTIVO</v>
      </c>
    </row>
    <row r="6799" spans="1:24" x14ac:dyDescent="0.3">
      <c r="A6799" t="s">
        <v>1468</v>
      </c>
      <c r="C6799" t="s">
        <v>4990</v>
      </c>
      <c r="D6799" s="1">
        <v>46104</v>
      </c>
      <c r="E6799" t="s">
        <v>4991</v>
      </c>
      <c r="F6799">
        <v>9</v>
      </c>
      <c r="G6799">
        <v>174</v>
      </c>
      <c r="H6799" t="str">
        <f>VLOOKUP(G6799,[1]OPERADORES!$A:$B,2,0)</f>
        <v>MIRIÃ LOBATO RODRIGUES</v>
      </c>
      <c r="I6799" t="s">
        <v>21</v>
      </c>
      <c r="J6799" t="s">
        <v>494</v>
      </c>
      <c r="K6799" t="s">
        <v>1471</v>
      </c>
      <c r="L6799">
        <v>10298</v>
      </c>
      <c r="M6799" t="s">
        <v>85</v>
      </c>
      <c r="O6799" t="s">
        <v>11</v>
      </c>
      <c r="P6799">
        <v>5102</v>
      </c>
      <c r="Q6799">
        <v>16</v>
      </c>
      <c r="R6799">
        <v>62.42</v>
      </c>
      <c r="S6799">
        <v>998.72</v>
      </c>
      <c r="T6799">
        <v>758.08</v>
      </c>
      <c r="U6799">
        <v>24.09</v>
      </c>
      <c r="V6799" t="str">
        <f>VLOOKUP(L6799,'[2]tabela de preços'!$A:$D,4,0)</f>
        <v>ANJO</v>
      </c>
      <c r="W6799" t="str">
        <f>VLOOKUP(L6799,'[2]tabela de preços'!$A:$F,6,0)</f>
        <v>THINNER DE LIMPEZA</v>
      </c>
      <c r="X6799" t="str">
        <f>VLOOKUP(L6799,'[2]tabela de preços'!$A:$G,7,0)</f>
        <v>THINNER</v>
      </c>
    </row>
    <row r="6800" spans="1:24" x14ac:dyDescent="0.3">
      <c r="A6800" t="s">
        <v>1468</v>
      </c>
      <c r="C6800" t="s">
        <v>4990</v>
      </c>
      <c r="D6800" s="1">
        <v>46104</v>
      </c>
      <c r="E6800" t="s">
        <v>4991</v>
      </c>
      <c r="F6800">
        <v>9</v>
      </c>
      <c r="G6800">
        <v>174</v>
      </c>
      <c r="H6800" t="str">
        <f>VLOOKUP(G6800,[1]OPERADORES!$A:$B,2,0)</f>
        <v>MIRIÃ LOBATO RODRIGUES</v>
      </c>
      <c r="I6800" t="s">
        <v>21</v>
      </c>
      <c r="J6800" t="s">
        <v>494</v>
      </c>
      <c r="K6800" t="s">
        <v>1471</v>
      </c>
      <c r="L6800">
        <v>10297</v>
      </c>
      <c r="M6800" t="s">
        <v>41</v>
      </c>
      <c r="O6800" t="s">
        <v>11</v>
      </c>
      <c r="P6800">
        <v>5102</v>
      </c>
      <c r="Q6800">
        <v>60</v>
      </c>
      <c r="R6800">
        <v>12.08</v>
      </c>
      <c r="S6800">
        <v>724.8</v>
      </c>
      <c r="T6800">
        <v>550.20000000000005</v>
      </c>
      <c r="U6800">
        <v>24.09</v>
      </c>
      <c r="V6800" t="str">
        <f>VLOOKUP(L6800,'[2]tabela de preços'!$A:$D,4,0)</f>
        <v>ANJO</v>
      </c>
      <c r="W6800" t="str">
        <f>VLOOKUP(L6800,'[2]tabela de preços'!$A:$F,6,0)</f>
        <v>THINNER DE LIMPEZA</v>
      </c>
      <c r="X6800" t="str">
        <f>VLOOKUP(L6800,'[2]tabela de preços'!$A:$G,7,0)</f>
        <v>THINNER</v>
      </c>
    </row>
    <row r="6801" spans="1:24" x14ac:dyDescent="0.3">
      <c r="A6801" t="s">
        <v>4676</v>
      </c>
      <c r="C6801" t="s">
        <v>4992</v>
      </c>
      <c r="D6801" s="1">
        <v>46104</v>
      </c>
      <c r="E6801" t="s">
        <v>4993</v>
      </c>
      <c r="F6801">
        <v>9</v>
      </c>
      <c r="G6801">
        <v>236</v>
      </c>
      <c r="H6801" t="str">
        <f>VLOOKUP(G6801,[1]OPERADORES!$A:$B,2,0)</f>
        <v>DANIEL</v>
      </c>
      <c r="I6801" t="s">
        <v>21</v>
      </c>
      <c r="J6801" t="s">
        <v>372</v>
      </c>
      <c r="K6801" t="s">
        <v>4679</v>
      </c>
      <c r="L6801">
        <v>84025</v>
      </c>
      <c r="M6801" t="s">
        <v>1520</v>
      </c>
      <c r="O6801" t="s">
        <v>11</v>
      </c>
      <c r="P6801">
        <v>5102</v>
      </c>
      <c r="Q6801">
        <v>2</v>
      </c>
      <c r="R6801">
        <v>80.42</v>
      </c>
      <c r="S6801">
        <v>160.84</v>
      </c>
      <c r="T6801">
        <v>122.08</v>
      </c>
      <c r="U6801">
        <v>24.1</v>
      </c>
      <c r="V6801" t="str">
        <f>VLOOKUP(L6801,'[2]tabela de preços'!$A:$D,4,0)</f>
        <v>BRASILUX</v>
      </c>
      <c r="W6801" t="str">
        <f>VLOOKUP(L6801,'[2]tabela de preços'!$A:$F,6,0)</f>
        <v>EPOXI</v>
      </c>
      <c r="X6801" t="str">
        <f>VLOOKUP(L6801,'[2]tabela de preços'!$A:$G,7,0)</f>
        <v>INDUSTRIAL</v>
      </c>
    </row>
    <row r="6802" spans="1:24" x14ac:dyDescent="0.3">
      <c r="A6802" t="s">
        <v>4676</v>
      </c>
      <c r="C6802" t="s">
        <v>4992</v>
      </c>
      <c r="D6802" s="1">
        <v>46104</v>
      </c>
      <c r="E6802" t="s">
        <v>4993</v>
      </c>
      <c r="F6802">
        <v>9</v>
      </c>
      <c r="G6802">
        <v>236</v>
      </c>
      <c r="H6802" t="str">
        <f>VLOOKUP(G6802,[1]OPERADORES!$A:$B,2,0)</f>
        <v>DANIEL</v>
      </c>
      <c r="I6802" t="s">
        <v>21</v>
      </c>
      <c r="J6802" t="s">
        <v>372</v>
      </c>
      <c r="K6802" t="s">
        <v>4679</v>
      </c>
      <c r="L6802">
        <v>84110</v>
      </c>
      <c r="M6802" t="s">
        <v>2416</v>
      </c>
      <c r="O6802" t="s">
        <v>11</v>
      </c>
      <c r="P6802">
        <v>5403</v>
      </c>
      <c r="Q6802">
        <v>6</v>
      </c>
      <c r="R6802">
        <v>153.99</v>
      </c>
      <c r="S6802">
        <v>923.94</v>
      </c>
      <c r="T6802">
        <v>701.28</v>
      </c>
      <c r="U6802">
        <v>24.1</v>
      </c>
      <c r="V6802" t="str">
        <f>VLOOKUP(L6802,'[2]tabela de preços'!$A:$D,4,0)</f>
        <v>BRASILUX</v>
      </c>
      <c r="W6802" t="str">
        <f>VLOOKUP(L6802,'[2]tabela de preços'!$A:$F,6,0)</f>
        <v>EPOXI</v>
      </c>
      <c r="X6802" t="str">
        <f>VLOOKUP(L6802,'[2]tabela de preços'!$A:$G,7,0)</f>
        <v>INDUSTRIAL</v>
      </c>
    </row>
    <row r="6803" spans="1:24" x14ac:dyDescent="0.3">
      <c r="A6803" t="s">
        <v>4676</v>
      </c>
      <c r="C6803" t="s">
        <v>4992</v>
      </c>
      <c r="D6803" s="1">
        <v>46104</v>
      </c>
      <c r="E6803" t="s">
        <v>4993</v>
      </c>
      <c r="F6803">
        <v>9</v>
      </c>
      <c r="G6803">
        <v>236</v>
      </c>
      <c r="H6803" t="str">
        <f>VLOOKUP(G6803,[1]OPERADORES!$A:$B,2,0)</f>
        <v>DANIEL</v>
      </c>
      <c r="I6803" t="s">
        <v>21</v>
      </c>
      <c r="J6803" t="s">
        <v>372</v>
      </c>
      <c r="K6803" t="s">
        <v>4679</v>
      </c>
      <c r="L6803">
        <v>84785</v>
      </c>
      <c r="M6803" t="s">
        <v>944</v>
      </c>
      <c r="O6803" t="s">
        <v>11</v>
      </c>
      <c r="P6803">
        <v>5403</v>
      </c>
      <c r="Q6803">
        <v>2</v>
      </c>
      <c r="R6803">
        <v>172.23</v>
      </c>
      <c r="S6803">
        <v>344.46</v>
      </c>
      <c r="T6803">
        <v>261.44</v>
      </c>
      <c r="U6803">
        <v>24.1</v>
      </c>
      <c r="V6803" t="str">
        <f>VLOOKUP(L6803,'[2]tabela de preços'!$A:$D,4,0)</f>
        <v>BRASILUX</v>
      </c>
      <c r="W6803" t="str">
        <f>VLOOKUP(L6803,'[2]tabela de preços'!$A:$F,6,0)</f>
        <v>EPOXI</v>
      </c>
      <c r="X6803" t="str">
        <f>VLOOKUP(L6803,'[2]tabela de preços'!$A:$G,7,0)</f>
        <v>INDUSTRIAL</v>
      </c>
    </row>
    <row r="6804" spans="1:24" x14ac:dyDescent="0.3">
      <c r="A6804" t="s">
        <v>4676</v>
      </c>
      <c r="C6804" t="s">
        <v>4992</v>
      </c>
      <c r="D6804" s="1">
        <v>46104</v>
      </c>
      <c r="E6804" t="s">
        <v>4993</v>
      </c>
      <c r="F6804">
        <v>9</v>
      </c>
      <c r="G6804">
        <v>236</v>
      </c>
      <c r="H6804" t="str">
        <f>VLOOKUP(G6804,[1]OPERADORES!$A:$B,2,0)</f>
        <v>DANIEL</v>
      </c>
      <c r="I6804" t="s">
        <v>21</v>
      </c>
      <c r="J6804" t="s">
        <v>372</v>
      </c>
      <c r="K6804" t="s">
        <v>4679</v>
      </c>
      <c r="L6804">
        <v>84115</v>
      </c>
      <c r="M6804" t="s">
        <v>886</v>
      </c>
      <c r="O6804" t="s">
        <v>11</v>
      </c>
      <c r="P6804">
        <v>5403</v>
      </c>
      <c r="Q6804">
        <v>6</v>
      </c>
      <c r="R6804">
        <v>153.99</v>
      </c>
      <c r="S6804">
        <v>923.94</v>
      </c>
      <c r="T6804">
        <v>701.28</v>
      </c>
      <c r="U6804">
        <v>24.1</v>
      </c>
      <c r="V6804" t="str">
        <f>VLOOKUP(L6804,'[2]tabela de preços'!$A:$D,4,0)</f>
        <v>BRASILUX</v>
      </c>
      <c r="W6804" t="str">
        <f>VLOOKUP(L6804,'[2]tabela de preços'!$A:$F,6,0)</f>
        <v>EPOXI</v>
      </c>
      <c r="X6804" t="str">
        <f>VLOOKUP(L6804,'[2]tabela de preços'!$A:$G,7,0)</f>
        <v>INDUSTRIAL</v>
      </c>
    </row>
    <row r="6805" spans="1:24" x14ac:dyDescent="0.3">
      <c r="A6805" t="s">
        <v>4676</v>
      </c>
      <c r="C6805" t="s">
        <v>4992</v>
      </c>
      <c r="D6805" s="1">
        <v>46104</v>
      </c>
      <c r="E6805" t="s">
        <v>4993</v>
      </c>
      <c r="F6805">
        <v>9</v>
      </c>
      <c r="G6805">
        <v>236</v>
      </c>
      <c r="H6805" t="str">
        <f>VLOOKUP(G6805,[1]OPERADORES!$A:$B,2,0)</f>
        <v>DANIEL</v>
      </c>
      <c r="I6805" t="s">
        <v>21</v>
      </c>
      <c r="J6805" t="s">
        <v>372</v>
      </c>
      <c r="K6805" t="s">
        <v>4679</v>
      </c>
      <c r="L6805">
        <v>84423</v>
      </c>
      <c r="M6805" t="s">
        <v>1198</v>
      </c>
      <c r="O6805" t="s">
        <v>11</v>
      </c>
      <c r="P6805">
        <v>5102</v>
      </c>
      <c r="Q6805">
        <v>4</v>
      </c>
      <c r="R6805">
        <v>17.82</v>
      </c>
      <c r="S6805">
        <v>71.28</v>
      </c>
      <c r="T6805">
        <v>54.08</v>
      </c>
      <c r="U6805">
        <v>24.13</v>
      </c>
      <c r="V6805" t="str">
        <f>VLOOKUP(L6805,'[2]tabela de preços'!$A:$D,4,0)</f>
        <v>ATLAS</v>
      </c>
      <c r="W6805" t="str">
        <f>VLOOKUP(L6805,'[2]tabela de preços'!$A:$F,6,0)</f>
        <v>ROLOS / TRINCHAS / PINCÉIS / ESPÁTULAS</v>
      </c>
      <c r="X6805" t="str">
        <f>VLOOKUP(L6805,'[2]tabela de preços'!$A:$G,7,0)</f>
        <v>IMOBILIÁRIO</v>
      </c>
    </row>
    <row r="6806" spans="1:24" x14ac:dyDescent="0.3">
      <c r="A6806" t="s">
        <v>1649</v>
      </c>
      <c r="B6806" t="s">
        <v>1650</v>
      </c>
      <c r="C6806" t="s">
        <v>4994</v>
      </c>
      <c r="D6806" s="1">
        <v>46104</v>
      </c>
      <c r="E6806" t="s">
        <v>4995</v>
      </c>
      <c r="F6806">
        <v>9</v>
      </c>
      <c r="G6806">
        <v>236</v>
      </c>
      <c r="H6806" t="str">
        <f>VLOOKUP(G6806,[1]OPERADORES!$A:$B,2,0)</f>
        <v>DANIEL</v>
      </c>
      <c r="I6806" t="s">
        <v>21</v>
      </c>
      <c r="J6806" t="s">
        <v>1653</v>
      </c>
      <c r="K6806" t="s">
        <v>1654</v>
      </c>
      <c r="L6806">
        <v>10236</v>
      </c>
      <c r="M6806" t="s">
        <v>133</v>
      </c>
      <c r="O6806" t="s">
        <v>11</v>
      </c>
      <c r="P6806">
        <v>5102</v>
      </c>
      <c r="Q6806">
        <v>204</v>
      </c>
      <c r="R6806">
        <v>2.79</v>
      </c>
      <c r="S6806">
        <v>569.16</v>
      </c>
      <c r="T6806">
        <v>473.28</v>
      </c>
      <c r="U6806">
        <v>16.850000000000001</v>
      </c>
      <c r="V6806" t="str">
        <f>VLOOKUP(L6806,'[2]tabela de preços'!$A:$D,4,0)</f>
        <v>NORTON</v>
      </c>
      <c r="W6806" t="str">
        <f>VLOOKUP(L6806,'[2]tabela de preços'!$A:$F,6,0)</f>
        <v xml:space="preserve">DISCOS / LIXAS / ABRASIVOS </v>
      </c>
      <c r="X6806" t="str">
        <f>VLOOKUP(L6806,'[2]tabela de preços'!$A:$G,7,0)</f>
        <v>AUTOMOTIVO</v>
      </c>
    </row>
    <row r="6807" spans="1:24" x14ac:dyDescent="0.3">
      <c r="A6807" t="s">
        <v>1649</v>
      </c>
      <c r="B6807" t="s">
        <v>1650</v>
      </c>
      <c r="C6807" t="s">
        <v>4994</v>
      </c>
      <c r="D6807" s="1">
        <v>46104</v>
      </c>
      <c r="E6807" t="s">
        <v>4995</v>
      </c>
      <c r="F6807">
        <v>9</v>
      </c>
      <c r="G6807">
        <v>236</v>
      </c>
      <c r="H6807" t="str">
        <f>VLOOKUP(G6807,[1]OPERADORES!$A:$B,2,0)</f>
        <v>DANIEL</v>
      </c>
      <c r="I6807" t="s">
        <v>21</v>
      </c>
      <c r="J6807" t="s">
        <v>1653</v>
      </c>
      <c r="K6807" t="s">
        <v>1654</v>
      </c>
      <c r="L6807">
        <v>10226</v>
      </c>
      <c r="M6807" t="s">
        <v>145</v>
      </c>
      <c r="O6807" t="s">
        <v>11</v>
      </c>
      <c r="P6807">
        <v>5102</v>
      </c>
      <c r="Q6807">
        <v>204</v>
      </c>
      <c r="R6807">
        <v>2.79</v>
      </c>
      <c r="S6807">
        <v>569.16</v>
      </c>
      <c r="T6807">
        <v>473.28</v>
      </c>
      <c r="U6807">
        <v>16.850000000000001</v>
      </c>
      <c r="V6807" t="str">
        <f>VLOOKUP(L6807,'[2]tabela de preços'!$A:$D,4,0)</f>
        <v>NORTON</v>
      </c>
      <c r="W6807" t="str">
        <f>VLOOKUP(L6807,'[2]tabela de preços'!$A:$F,6,0)</f>
        <v xml:space="preserve">DISCOS / LIXAS / ABRASIVOS </v>
      </c>
      <c r="X6807" t="str">
        <f>VLOOKUP(L6807,'[2]tabela de preços'!$A:$G,7,0)</f>
        <v>AUTOMOTIVO</v>
      </c>
    </row>
    <row r="6808" spans="1:24" x14ac:dyDescent="0.3">
      <c r="A6808" t="s">
        <v>1649</v>
      </c>
      <c r="B6808" t="s">
        <v>1650</v>
      </c>
      <c r="C6808" t="s">
        <v>4994</v>
      </c>
      <c r="D6808" s="1">
        <v>46104</v>
      </c>
      <c r="E6808" t="s">
        <v>4995</v>
      </c>
      <c r="F6808">
        <v>9</v>
      </c>
      <c r="G6808">
        <v>236</v>
      </c>
      <c r="H6808" t="str">
        <f>VLOOKUP(G6808,[1]OPERADORES!$A:$B,2,0)</f>
        <v>DANIEL</v>
      </c>
      <c r="I6808" t="s">
        <v>21</v>
      </c>
      <c r="J6808" t="s">
        <v>1653</v>
      </c>
      <c r="K6808" t="s">
        <v>1654</v>
      </c>
      <c r="L6808">
        <v>10230</v>
      </c>
      <c r="M6808" t="s">
        <v>193</v>
      </c>
      <c r="O6808" t="s">
        <v>11</v>
      </c>
      <c r="P6808">
        <v>5102</v>
      </c>
      <c r="Q6808">
        <v>102</v>
      </c>
      <c r="R6808">
        <v>2.79</v>
      </c>
      <c r="S6808">
        <v>284.58</v>
      </c>
      <c r="T6808">
        <v>236.64</v>
      </c>
      <c r="U6808">
        <v>16.850000000000001</v>
      </c>
      <c r="V6808" t="str">
        <f>VLOOKUP(L6808,'[2]tabela de preços'!$A:$D,4,0)</f>
        <v>NORTON</v>
      </c>
      <c r="W6808" t="str">
        <f>VLOOKUP(L6808,'[2]tabela de preços'!$A:$F,6,0)</f>
        <v xml:space="preserve">DISCOS / LIXAS / ABRASIVOS </v>
      </c>
      <c r="X6808" t="str">
        <f>VLOOKUP(L6808,'[2]tabela de preços'!$A:$G,7,0)</f>
        <v>AUTOMOTIVO</v>
      </c>
    </row>
    <row r="6809" spans="1:24" x14ac:dyDescent="0.3">
      <c r="A6809" t="s">
        <v>1649</v>
      </c>
      <c r="B6809" t="s">
        <v>1650</v>
      </c>
      <c r="C6809" t="s">
        <v>4994</v>
      </c>
      <c r="D6809" s="1">
        <v>46104</v>
      </c>
      <c r="E6809" t="s">
        <v>4995</v>
      </c>
      <c r="F6809">
        <v>9</v>
      </c>
      <c r="G6809">
        <v>236</v>
      </c>
      <c r="H6809" t="str">
        <f>VLOOKUP(G6809,[1]OPERADORES!$A:$B,2,0)</f>
        <v>DANIEL</v>
      </c>
      <c r="I6809" t="s">
        <v>21</v>
      </c>
      <c r="J6809" t="s">
        <v>1653</v>
      </c>
      <c r="K6809" t="s">
        <v>1654</v>
      </c>
      <c r="L6809">
        <v>10243</v>
      </c>
      <c r="M6809" t="s">
        <v>83</v>
      </c>
      <c r="O6809" t="s">
        <v>11</v>
      </c>
      <c r="P6809">
        <v>5102</v>
      </c>
      <c r="Q6809">
        <v>100</v>
      </c>
      <c r="R6809">
        <v>2.79</v>
      </c>
      <c r="S6809">
        <v>279</v>
      </c>
      <c r="T6809">
        <v>193</v>
      </c>
      <c r="U6809">
        <v>30.82</v>
      </c>
      <c r="V6809" t="str">
        <f>VLOOKUP(L6809,'[2]tabela de preços'!$A:$D,4,0)</f>
        <v>NORTON</v>
      </c>
      <c r="W6809" t="str">
        <f>VLOOKUP(L6809,'[2]tabela de preços'!$A:$F,6,0)</f>
        <v xml:space="preserve">DISCOS / LIXAS / ABRASIVOS </v>
      </c>
      <c r="X6809" t="str">
        <f>VLOOKUP(L6809,'[2]tabela de preços'!$A:$G,7,0)</f>
        <v>AUTOMOTIVO</v>
      </c>
    </row>
    <row r="6810" spans="1:24" x14ac:dyDescent="0.3">
      <c r="A6810" t="s">
        <v>1649</v>
      </c>
      <c r="B6810" t="s">
        <v>1650</v>
      </c>
      <c r="C6810" t="s">
        <v>4994</v>
      </c>
      <c r="D6810" s="1">
        <v>46104</v>
      </c>
      <c r="E6810" t="s">
        <v>4995</v>
      </c>
      <c r="F6810">
        <v>9</v>
      </c>
      <c r="G6810">
        <v>236</v>
      </c>
      <c r="H6810" t="str">
        <f>VLOOKUP(G6810,[1]OPERADORES!$A:$B,2,0)</f>
        <v>DANIEL</v>
      </c>
      <c r="I6810" t="s">
        <v>21</v>
      </c>
      <c r="J6810" t="s">
        <v>1653</v>
      </c>
      <c r="K6810" t="s">
        <v>1654</v>
      </c>
      <c r="L6810">
        <v>10244</v>
      </c>
      <c r="M6810" t="s">
        <v>84</v>
      </c>
      <c r="O6810" t="s">
        <v>11</v>
      </c>
      <c r="P6810">
        <v>5102</v>
      </c>
      <c r="Q6810">
        <v>50</v>
      </c>
      <c r="R6810">
        <v>2.79</v>
      </c>
      <c r="S6810">
        <v>139.5</v>
      </c>
      <c r="T6810">
        <v>96.5</v>
      </c>
      <c r="U6810">
        <v>30.82</v>
      </c>
      <c r="V6810" t="str">
        <f>VLOOKUP(L6810,'[2]tabela de preços'!$A:$D,4,0)</f>
        <v>NORTON</v>
      </c>
      <c r="W6810" t="str">
        <f>VLOOKUP(L6810,'[2]tabela de preços'!$A:$F,6,0)</f>
        <v xml:space="preserve">DISCOS / LIXAS / ABRASIVOS </v>
      </c>
      <c r="X6810" t="str">
        <f>VLOOKUP(L6810,'[2]tabela de preços'!$A:$G,7,0)</f>
        <v>AUTOMOTIVO</v>
      </c>
    </row>
    <row r="6811" spans="1:24" x14ac:dyDescent="0.3">
      <c r="A6811" t="s">
        <v>1757</v>
      </c>
      <c r="B6811" t="s">
        <v>1758</v>
      </c>
      <c r="C6811" t="s">
        <v>4996</v>
      </c>
      <c r="D6811" s="1">
        <v>46104</v>
      </c>
      <c r="E6811" t="s">
        <v>4997</v>
      </c>
      <c r="F6811">
        <v>9</v>
      </c>
      <c r="G6811">
        <v>236</v>
      </c>
      <c r="H6811" t="str">
        <f>VLOOKUP(G6811,[1]OPERADORES!$A:$B,2,0)</f>
        <v>DANIEL</v>
      </c>
      <c r="I6811" t="s">
        <v>1761</v>
      </c>
      <c r="J6811" t="s">
        <v>1762</v>
      </c>
      <c r="K6811" t="s">
        <v>1763</v>
      </c>
      <c r="L6811">
        <v>84335</v>
      </c>
      <c r="M6811" t="s">
        <v>269</v>
      </c>
      <c r="O6811" t="s">
        <v>11</v>
      </c>
      <c r="P6811">
        <v>6403</v>
      </c>
      <c r="Q6811">
        <v>2</v>
      </c>
      <c r="R6811">
        <v>67.3</v>
      </c>
      <c r="S6811">
        <v>134.6</v>
      </c>
      <c r="T6811">
        <v>106.14</v>
      </c>
      <c r="U6811">
        <v>21.14</v>
      </c>
      <c r="V6811" t="str">
        <f>VLOOKUP(L6811,'[2]tabela de preços'!$A:$D,4,0)</f>
        <v>BRASILUX</v>
      </c>
      <c r="W6811" t="str">
        <f>VLOOKUP(L6811,'[2]tabela de preços'!$A:$F,6,0)</f>
        <v>ESMALTES</v>
      </c>
      <c r="X6811" t="str">
        <f>VLOOKUP(L6811,'[2]tabela de preços'!$A:$G,7,0)</f>
        <v>INDUSTRIAL</v>
      </c>
    </row>
    <row r="6812" spans="1:24" x14ac:dyDescent="0.3">
      <c r="A6812" t="s">
        <v>1757</v>
      </c>
      <c r="B6812" t="s">
        <v>1758</v>
      </c>
      <c r="C6812" t="s">
        <v>4996</v>
      </c>
      <c r="D6812" s="1">
        <v>46104</v>
      </c>
      <c r="E6812" t="s">
        <v>4997</v>
      </c>
      <c r="F6812">
        <v>9</v>
      </c>
      <c r="G6812">
        <v>236</v>
      </c>
      <c r="H6812" t="str">
        <f>VLOOKUP(G6812,[1]OPERADORES!$A:$B,2,0)</f>
        <v>DANIEL</v>
      </c>
      <c r="I6812" t="s">
        <v>1761</v>
      </c>
      <c r="J6812" t="s">
        <v>1762</v>
      </c>
      <c r="K6812" t="s">
        <v>1763</v>
      </c>
      <c r="L6812">
        <v>23364</v>
      </c>
      <c r="M6812" t="s">
        <v>3548</v>
      </c>
      <c r="O6812" t="s">
        <v>11</v>
      </c>
      <c r="P6812">
        <v>6102</v>
      </c>
      <c r="Q6812">
        <v>20</v>
      </c>
      <c r="R6812">
        <v>6.47</v>
      </c>
      <c r="S6812">
        <v>129.4</v>
      </c>
      <c r="T6812">
        <v>98.2</v>
      </c>
      <c r="U6812">
        <v>24.11</v>
      </c>
      <c r="V6812" t="str">
        <f>VLOOKUP(L6812,'[2]tabela de preços'!$A:$D,4,0)</f>
        <v>AUTO AMERICA</v>
      </c>
      <c r="W6812" t="str">
        <f>VLOOKUP(L6812,'[2]tabela de preços'!$A:$F,6,0)</f>
        <v>FLANELAS / PANOS</v>
      </c>
      <c r="X6812" t="str">
        <f>VLOOKUP(L6812,'[2]tabela de preços'!$A:$G,7,0)</f>
        <v>AUTOMOTIVO</v>
      </c>
    </row>
    <row r="6813" spans="1:24" x14ac:dyDescent="0.3">
      <c r="A6813" t="s">
        <v>1757</v>
      </c>
      <c r="B6813" t="s">
        <v>1758</v>
      </c>
      <c r="C6813" t="s">
        <v>4996</v>
      </c>
      <c r="D6813" s="1">
        <v>46104</v>
      </c>
      <c r="E6813" t="s">
        <v>4997</v>
      </c>
      <c r="F6813">
        <v>9</v>
      </c>
      <c r="G6813">
        <v>236</v>
      </c>
      <c r="H6813" t="str">
        <f>VLOOKUP(G6813,[1]OPERADORES!$A:$B,2,0)</f>
        <v>DANIEL</v>
      </c>
      <c r="I6813" t="s">
        <v>1761</v>
      </c>
      <c r="J6813" t="s">
        <v>1762</v>
      </c>
      <c r="K6813" t="s">
        <v>1763</v>
      </c>
      <c r="L6813">
        <v>23076</v>
      </c>
      <c r="M6813" t="s">
        <v>97</v>
      </c>
      <c r="O6813" t="s">
        <v>11</v>
      </c>
      <c r="P6813">
        <v>6403</v>
      </c>
      <c r="Q6813">
        <v>12</v>
      </c>
      <c r="R6813">
        <v>36.26</v>
      </c>
      <c r="S6813">
        <v>435.12</v>
      </c>
      <c r="T6813">
        <v>318.36</v>
      </c>
      <c r="U6813">
        <v>26.83</v>
      </c>
      <c r="V6813" t="str">
        <f>VLOOKUP(L6813,'[2]tabela de preços'!$A:$D,4,0)</f>
        <v>WANDA</v>
      </c>
      <c r="W6813" t="str">
        <f>VLOOKUP(L6813,'[2]tabela de preços'!$A:$F,6,0)</f>
        <v>PRIMER AUTOMOTIVO</v>
      </c>
      <c r="X6813" t="str">
        <f>VLOOKUP(L6813,'[2]tabela de preços'!$A:$G,7,0)</f>
        <v>AUTOMOTIVO</v>
      </c>
    </row>
    <row r="6814" spans="1:24" x14ac:dyDescent="0.3">
      <c r="A6814" t="s">
        <v>1757</v>
      </c>
      <c r="B6814" t="s">
        <v>1758</v>
      </c>
      <c r="C6814" t="s">
        <v>4996</v>
      </c>
      <c r="D6814" s="1">
        <v>46104</v>
      </c>
      <c r="E6814" t="s">
        <v>4997</v>
      </c>
      <c r="F6814">
        <v>9</v>
      </c>
      <c r="G6814">
        <v>236</v>
      </c>
      <c r="H6814" t="str">
        <f>VLOOKUP(G6814,[1]OPERADORES!$A:$B,2,0)</f>
        <v>DANIEL</v>
      </c>
      <c r="I6814" t="s">
        <v>1761</v>
      </c>
      <c r="J6814" t="s">
        <v>1762</v>
      </c>
      <c r="K6814" t="s">
        <v>1763</v>
      </c>
      <c r="L6814">
        <v>13</v>
      </c>
      <c r="M6814" t="s">
        <v>152</v>
      </c>
      <c r="O6814" t="s">
        <v>11</v>
      </c>
      <c r="P6814">
        <v>6102</v>
      </c>
      <c r="Q6814">
        <v>50</v>
      </c>
      <c r="R6814">
        <v>5.69</v>
      </c>
      <c r="S6814">
        <v>284.5</v>
      </c>
      <c r="T6814">
        <v>208</v>
      </c>
      <c r="U6814">
        <v>26.89</v>
      </c>
      <c r="V6814" t="str">
        <f>VLOOKUP(L6814,'[2]tabela de preços'!$A:$D,4,0)</f>
        <v>3M</v>
      </c>
      <c r="W6814" t="str">
        <f>VLOOKUP(L6814,'[2]tabela de preços'!$A:$F,6,0)</f>
        <v>LIXA DÁGUA</v>
      </c>
      <c r="X6814" t="str">
        <f>VLOOKUP(L6814,'[2]tabela de preços'!$A:$G,7,0)</f>
        <v>AUTOMOTIVO</v>
      </c>
    </row>
    <row r="6815" spans="1:24" x14ac:dyDescent="0.3">
      <c r="A6815" t="s">
        <v>1757</v>
      </c>
      <c r="B6815" t="s">
        <v>1758</v>
      </c>
      <c r="C6815" t="s">
        <v>4996</v>
      </c>
      <c r="D6815" s="1">
        <v>46104</v>
      </c>
      <c r="E6815" t="s">
        <v>4997</v>
      </c>
      <c r="F6815">
        <v>9</v>
      </c>
      <c r="G6815">
        <v>236</v>
      </c>
      <c r="H6815" t="str">
        <f>VLOOKUP(G6815,[1]OPERADORES!$A:$B,2,0)</f>
        <v>DANIEL</v>
      </c>
      <c r="I6815" t="s">
        <v>1761</v>
      </c>
      <c r="J6815" t="s">
        <v>1762</v>
      </c>
      <c r="K6815" t="s">
        <v>1763</v>
      </c>
      <c r="L6815">
        <v>21321</v>
      </c>
      <c r="M6815" t="s">
        <v>272</v>
      </c>
      <c r="O6815" t="s">
        <v>11</v>
      </c>
      <c r="P6815">
        <v>6102</v>
      </c>
      <c r="Q6815">
        <v>8</v>
      </c>
      <c r="R6815">
        <v>20.239999999999998</v>
      </c>
      <c r="S6815">
        <v>161.91999999999999</v>
      </c>
      <c r="T6815">
        <v>122.88</v>
      </c>
      <c r="U6815">
        <v>24.11</v>
      </c>
      <c r="V6815" t="str">
        <f>VLOOKUP(L6815,'[2]tabela de preços'!$A:$D,4,0)</f>
        <v>AUTO AMERICA</v>
      </c>
      <c r="W6815" t="str">
        <f>VLOOKUP(L6815,'[2]tabela de preços'!$A:$F,6,0)</f>
        <v>CERA  / LIMPEZA /  POLIMENTO VEICULAR</v>
      </c>
      <c r="X6815" t="str">
        <f>VLOOKUP(L6815,'[2]tabela de preços'!$A:$G,7,0)</f>
        <v>AUTOMOTIVO</v>
      </c>
    </row>
    <row r="6816" spans="1:24" x14ac:dyDescent="0.3">
      <c r="A6816" t="s">
        <v>1947</v>
      </c>
      <c r="B6816" t="s">
        <v>1948</v>
      </c>
      <c r="C6816" t="s">
        <v>4998</v>
      </c>
      <c r="D6816" s="1">
        <v>46104</v>
      </c>
      <c r="E6816" t="s">
        <v>4999</v>
      </c>
      <c r="F6816">
        <v>9</v>
      </c>
      <c r="G6816">
        <v>236</v>
      </c>
      <c r="H6816" t="str">
        <f>VLOOKUP(G6816,[1]OPERADORES!$A:$B,2,0)</f>
        <v>DANIEL</v>
      </c>
      <c r="I6816" t="s">
        <v>21</v>
      </c>
      <c r="J6816" t="s">
        <v>1951</v>
      </c>
      <c r="K6816" t="s">
        <v>1952</v>
      </c>
      <c r="L6816">
        <v>84564</v>
      </c>
      <c r="M6816" t="s">
        <v>2176</v>
      </c>
      <c r="O6816" t="s">
        <v>11</v>
      </c>
      <c r="P6816">
        <v>5403</v>
      </c>
      <c r="Q6816">
        <v>4</v>
      </c>
      <c r="R6816">
        <v>24.07</v>
      </c>
      <c r="S6816">
        <v>96.28</v>
      </c>
      <c r="T6816">
        <v>73.08</v>
      </c>
      <c r="U6816">
        <v>24.1</v>
      </c>
      <c r="V6816" t="str">
        <f>VLOOKUP(L6816,'[2]tabela de preços'!$A:$D,4,0)</f>
        <v>BRASILUX</v>
      </c>
      <c r="W6816" t="str">
        <f>VLOOKUP(L6816,'[2]tabela de preços'!$A:$F,6,0)</f>
        <v>PRETO FOSCO VINÍLICO</v>
      </c>
      <c r="X6816" t="str">
        <f>VLOOKUP(L6816,'[2]tabela de preços'!$A:$G,7,0)</f>
        <v>AUTOMOTIVO</v>
      </c>
    </row>
    <row r="6817" spans="1:24" x14ac:dyDescent="0.3">
      <c r="A6817" t="s">
        <v>1947</v>
      </c>
      <c r="B6817" t="s">
        <v>1948</v>
      </c>
      <c r="C6817" t="s">
        <v>4998</v>
      </c>
      <c r="D6817" s="1">
        <v>46104</v>
      </c>
      <c r="E6817" t="s">
        <v>4999</v>
      </c>
      <c r="F6817">
        <v>9</v>
      </c>
      <c r="G6817">
        <v>236</v>
      </c>
      <c r="H6817" t="str">
        <f>VLOOKUP(G6817,[1]OPERADORES!$A:$B,2,0)</f>
        <v>DANIEL</v>
      </c>
      <c r="I6817" t="s">
        <v>21</v>
      </c>
      <c r="J6817" t="s">
        <v>1951</v>
      </c>
      <c r="K6817" t="s">
        <v>1952</v>
      </c>
      <c r="L6817">
        <v>84565</v>
      </c>
      <c r="M6817" t="s">
        <v>236</v>
      </c>
      <c r="O6817" t="s">
        <v>11</v>
      </c>
      <c r="P6817">
        <v>5102</v>
      </c>
      <c r="Q6817">
        <v>4</v>
      </c>
      <c r="R6817">
        <v>9.24</v>
      </c>
      <c r="S6817">
        <v>36.96</v>
      </c>
      <c r="T6817">
        <v>28.04</v>
      </c>
      <c r="U6817">
        <v>24.13</v>
      </c>
      <c r="V6817" t="str">
        <f>VLOOKUP(L6817,'[2]tabela de preços'!$A:$D,4,0)</f>
        <v>BRASILUX</v>
      </c>
      <c r="W6817" t="str">
        <f>VLOOKUP(L6817,'[2]tabela de preços'!$A:$F,6,0)</f>
        <v>PRETO FOSCO VINÍLICO</v>
      </c>
      <c r="X6817" t="str">
        <f>VLOOKUP(L6817,'[2]tabela de preços'!$A:$G,7,0)</f>
        <v>AUTOMOTIVO</v>
      </c>
    </row>
    <row r="6818" spans="1:24" x14ac:dyDescent="0.3">
      <c r="A6818" t="s">
        <v>1947</v>
      </c>
      <c r="B6818" t="s">
        <v>1948</v>
      </c>
      <c r="C6818" t="s">
        <v>4998</v>
      </c>
      <c r="D6818" s="1">
        <v>46104</v>
      </c>
      <c r="E6818" t="s">
        <v>4999</v>
      </c>
      <c r="F6818">
        <v>9</v>
      </c>
      <c r="G6818">
        <v>236</v>
      </c>
      <c r="H6818" t="str">
        <f>VLOOKUP(G6818,[1]OPERADORES!$A:$B,2,0)</f>
        <v>DANIEL</v>
      </c>
      <c r="I6818" t="s">
        <v>21</v>
      </c>
      <c r="J6818" t="s">
        <v>1951</v>
      </c>
      <c r="K6818" t="s">
        <v>1952</v>
      </c>
      <c r="L6818">
        <v>10236</v>
      </c>
      <c r="M6818" t="s">
        <v>133</v>
      </c>
      <c r="O6818" t="s">
        <v>11</v>
      </c>
      <c r="P6818">
        <v>5102</v>
      </c>
      <c r="Q6818">
        <v>100</v>
      </c>
      <c r="R6818">
        <v>2.79</v>
      </c>
      <c r="S6818">
        <v>279</v>
      </c>
      <c r="T6818">
        <v>232</v>
      </c>
      <c r="U6818">
        <v>16.850000000000001</v>
      </c>
      <c r="V6818" t="str">
        <f>VLOOKUP(L6818,'[2]tabela de preços'!$A:$D,4,0)</f>
        <v>NORTON</v>
      </c>
      <c r="W6818" t="str">
        <f>VLOOKUP(L6818,'[2]tabela de preços'!$A:$F,6,0)</f>
        <v xml:space="preserve">DISCOS / LIXAS / ABRASIVOS </v>
      </c>
      <c r="X6818" t="str">
        <f>VLOOKUP(L6818,'[2]tabela de preços'!$A:$G,7,0)</f>
        <v>AUTOMOTIVO</v>
      </c>
    </row>
    <row r="6819" spans="1:24" x14ac:dyDescent="0.3">
      <c r="A6819" t="s">
        <v>1947</v>
      </c>
      <c r="B6819" t="s">
        <v>1948</v>
      </c>
      <c r="C6819" t="s">
        <v>4998</v>
      </c>
      <c r="D6819" s="1">
        <v>46104</v>
      </c>
      <c r="E6819" t="s">
        <v>4999</v>
      </c>
      <c r="F6819">
        <v>9</v>
      </c>
      <c r="G6819">
        <v>236</v>
      </c>
      <c r="H6819" t="str">
        <f>VLOOKUP(G6819,[1]OPERADORES!$A:$B,2,0)</f>
        <v>DANIEL</v>
      </c>
      <c r="I6819" t="s">
        <v>21</v>
      </c>
      <c r="J6819" t="s">
        <v>1951</v>
      </c>
      <c r="K6819" t="s">
        <v>1952</v>
      </c>
      <c r="L6819">
        <v>10226</v>
      </c>
      <c r="M6819" t="s">
        <v>145</v>
      </c>
      <c r="O6819" t="s">
        <v>11</v>
      </c>
      <c r="P6819">
        <v>5102</v>
      </c>
      <c r="Q6819">
        <v>50</v>
      </c>
      <c r="R6819">
        <v>2.79</v>
      </c>
      <c r="S6819">
        <v>139.5</v>
      </c>
      <c r="T6819">
        <v>116</v>
      </c>
      <c r="U6819">
        <v>16.850000000000001</v>
      </c>
      <c r="V6819" t="str">
        <f>VLOOKUP(L6819,'[2]tabela de preços'!$A:$D,4,0)</f>
        <v>NORTON</v>
      </c>
      <c r="W6819" t="str">
        <f>VLOOKUP(L6819,'[2]tabela de preços'!$A:$F,6,0)</f>
        <v xml:space="preserve">DISCOS / LIXAS / ABRASIVOS </v>
      </c>
      <c r="X6819" t="str">
        <f>VLOOKUP(L6819,'[2]tabela de preços'!$A:$G,7,0)</f>
        <v>AUTOMOTIVO</v>
      </c>
    </row>
    <row r="6820" spans="1:24" x14ac:dyDescent="0.3">
      <c r="A6820" t="s">
        <v>1947</v>
      </c>
      <c r="B6820" t="s">
        <v>1948</v>
      </c>
      <c r="C6820" t="s">
        <v>4998</v>
      </c>
      <c r="D6820" s="1">
        <v>46104</v>
      </c>
      <c r="E6820" t="s">
        <v>4999</v>
      </c>
      <c r="F6820">
        <v>9</v>
      </c>
      <c r="G6820">
        <v>236</v>
      </c>
      <c r="H6820" t="str">
        <f>VLOOKUP(G6820,[1]OPERADORES!$A:$B,2,0)</f>
        <v>DANIEL</v>
      </c>
      <c r="I6820" t="s">
        <v>21</v>
      </c>
      <c r="J6820" t="s">
        <v>1951</v>
      </c>
      <c r="K6820" t="s">
        <v>1952</v>
      </c>
      <c r="L6820">
        <v>10230</v>
      </c>
      <c r="M6820" t="s">
        <v>193</v>
      </c>
      <c r="O6820" t="s">
        <v>11</v>
      </c>
      <c r="P6820">
        <v>5102</v>
      </c>
      <c r="Q6820">
        <v>50</v>
      </c>
      <c r="R6820">
        <v>2.79</v>
      </c>
      <c r="S6820">
        <v>139.5</v>
      </c>
      <c r="T6820">
        <v>116</v>
      </c>
      <c r="U6820">
        <v>16.850000000000001</v>
      </c>
      <c r="V6820" t="str">
        <f>VLOOKUP(L6820,'[2]tabela de preços'!$A:$D,4,0)</f>
        <v>NORTON</v>
      </c>
      <c r="W6820" t="str">
        <f>VLOOKUP(L6820,'[2]tabela de preços'!$A:$F,6,0)</f>
        <v xml:space="preserve">DISCOS / LIXAS / ABRASIVOS </v>
      </c>
      <c r="X6820" t="str">
        <f>VLOOKUP(L6820,'[2]tabela de preços'!$A:$G,7,0)</f>
        <v>AUTOMOTIVO</v>
      </c>
    </row>
    <row r="6821" spans="1:24" x14ac:dyDescent="0.3">
      <c r="A6821" t="s">
        <v>1947</v>
      </c>
      <c r="B6821" t="s">
        <v>1948</v>
      </c>
      <c r="C6821" t="s">
        <v>4998</v>
      </c>
      <c r="D6821" s="1">
        <v>46104</v>
      </c>
      <c r="E6821" t="s">
        <v>4999</v>
      </c>
      <c r="F6821">
        <v>9</v>
      </c>
      <c r="G6821">
        <v>236</v>
      </c>
      <c r="H6821" t="str">
        <f>VLOOKUP(G6821,[1]OPERADORES!$A:$B,2,0)</f>
        <v>DANIEL</v>
      </c>
      <c r="I6821" t="s">
        <v>21</v>
      </c>
      <c r="J6821" t="s">
        <v>1951</v>
      </c>
      <c r="K6821" t="s">
        <v>1952</v>
      </c>
      <c r="L6821">
        <v>10242</v>
      </c>
      <c r="M6821" t="s">
        <v>82</v>
      </c>
      <c r="O6821" t="s">
        <v>11</v>
      </c>
      <c r="P6821">
        <v>5102</v>
      </c>
      <c r="Q6821">
        <v>100</v>
      </c>
      <c r="R6821">
        <v>2.79</v>
      </c>
      <c r="S6821">
        <v>279</v>
      </c>
      <c r="T6821">
        <v>224</v>
      </c>
      <c r="U6821">
        <v>19.71</v>
      </c>
      <c r="V6821" t="str">
        <f>VLOOKUP(L6821,'[2]tabela de preços'!$A:$D,4,0)</f>
        <v>NORTON</v>
      </c>
      <c r="W6821" t="str">
        <f>VLOOKUP(L6821,'[2]tabela de preços'!$A:$F,6,0)</f>
        <v xml:space="preserve">DISCOS / LIXAS / ABRASIVOS </v>
      </c>
      <c r="X6821" t="str">
        <f>VLOOKUP(L6821,'[2]tabela de preços'!$A:$G,7,0)</f>
        <v>AUTOMOTIVO</v>
      </c>
    </row>
    <row r="6822" spans="1:24" x14ac:dyDescent="0.3">
      <c r="A6822" t="s">
        <v>1947</v>
      </c>
      <c r="B6822" t="s">
        <v>1948</v>
      </c>
      <c r="C6822" t="s">
        <v>4998</v>
      </c>
      <c r="D6822" s="1">
        <v>46104</v>
      </c>
      <c r="E6822" t="s">
        <v>4999</v>
      </c>
      <c r="F6822">
        <v>9</v>
      </c>
      <c r="G6822">
        <v>236</v>
      </c>
      <c r="H6822" t="str">
        <f>VLOOKUP(G6822,[1]OPERADORES!$A:$B,2,0)</f>
        <v>DANIEL</v>
      </c>
      <c r="I6822" t="s">
        <v>21</v>
      </c>
      <c r="J6822" t="s">
        <v>1951</v>
      </c>
      <c r="K6822" t="s">
        <v>1952</v>
      </c>
      <c r="L6822">
        <v>10243</v>
      </c>
      <c r="M6822" t="s">
        <v>83</v>
      </c>
      <c r="O6822" t="s">
        <v>11</v>
      </c>
      <c r="P6822">
        <v>5102</v>
      </c>
      <c r="Q6822">
        <v>50</v>
      </c>
      <c r="R6822">
        <v>2.79</v>
      </c>
      <c r="S6822">
        <v>139.5</v>
      </c>
      <c r="T6822">
        <v>96.5</v>
      </c>
      <c r="U6822">
        <v>30.82</v>
      </c>
      <c r="V6822" t="str">
        <f>VLOOKUP(L6822,'[2]tabela de preços'!$A:$D,4,0)</f>
        <v>NORTON</v>
      </c>
      <c r="W6822" t="str">
        <f>VLOOKUP(L6822,'[2]tabela de preços'!$A:$F,6,0)</f>
        <v xml:space="preserve">DISCOS / LIXAS / ABRASIVOS </v>
      </c>
      <c r="X6822" t="str">
        <f>VLOOKUP(L6822,'[2]tabela de preços'!$A:$G,7,0)</f>
        <v>AUTOMOTIVO</v>
      </c>
    </row>
    <row r="6823" spans="1:24" x14ac:dyDescent="0.3">
      <c r="A6823" t="s">
        <v>1947</v>
      </c>
      <c r="B6823" t="s">
        <v>1948</v>
      </c>
      <c r="C6823" t="s">
        <v>4998</v>
      </c>
      <c r="D6823" s="1">
        <v>46104</v>
      </c>
      <c r="E6823" t="s">
        <v>4999</v>
      </c>
      <c r="F6823">
        <v>9</v>
      </c>
      <c r="G6823">
        <v>236</v>
      </c>
      <c r="H6823" t="str">
        <f>VLOOKUP(G6823,[1]OPERADORES!$A:$B,2,0)</f>
        <v>DANIEL</v>
      </c>
      <c r="I6823" t="s">
        <v>21</v>
      </c>
      <c r="J6823" t="s">
        <v>1951</v>
      </c>
      <c r="K6823" t="s">
        <v>1952</v>
      </c>
      <c r="L6823">
        <v>10244</v>
      </c>
      <c r="M6823" t="s">
        <v>84</v>
      </c>
      <c r="O6823" t="s">
        <v>11</v>
      </c>
      <c r="P6823">
        <v>5102</v>
      </c>
      <c r="Q6823">
        <v>50</v>
      </c>
      <c r="R6823">
        <v>2.79</v>
      </c>
      <c r="S6823">
        <v>139.5</v>
      </c>
      <c r="T6823">
        <v>96.5</v>
      </c>
      <c r="U6823">
        <v>30.82</v>
      </c>
      <c r="V6823" t="str">
        <f>VLOOKUP(L6823,'[2]tabela de preços'!$A:$D,4,0)</f>
        <v>NORTON</v>
      </c>
      <c r="W6823" t="str">
        <f>VLOOKUP(L6823,'[2]tabela de preços'!$A:$F,6,0)</f>
        <v xml:space="preserve">DISCOS / LIXAS / ABRASIVOS </v>
      </c>
      <c r="X6823" t="str">
        <f>VLOOKUP(L6823,'[2]tabela de preços'!$A:$G,7,0)</f>
        <v>AUTOMOTIVO</v>
      </c>
    </row>
    <row r="6824" spans="1:24" x14ac:dyDescent="0.3">
      <c r="A6824" t="s">
        <v>1947</v>
      </c>
      <c r="B6824" t="s">
        <v>1948</v>
      </c>
      <c r="C6824" t="s">
        <v>4998</v>
      </c>
      <c r="D6824" s="1">
        <v>46104</v>
      </c>
      <c r="E6824" t="s">
        <v>4999</v>
      </c>
      <c r="F6824">
        <v>9</v>
      </c>
      <c r="G6824">
        <v>236</v>
      </c>
      <c r="H6824" t="str">
        <f>VLOOKUP(G6824,[1]OPERADORES!$A:$B,2,0)</f>
        <v>DANIEL</v>
      </c>
      <c r="I6824" t="s">
        <v>21</v>
      </c>
      <c r="J6824" t="s">
        <v>1951</v>
      </c>
      <c r="K6824" t="s">
        <v>1952</v>
      </c>
      <c r="L6824">
        <v>10245</v>
      </c>
      <c r="M6824" t="s">
        <v>195</v>
      </c>
      <c r="O6824" t="s">
        <v>11</v>
      </c>
      <c r="P6824">
        <v>5102</v>
      </c>
      <c r="Q6824">
        <v>50</v>
      </c>
      <c r="R6824">
        <v>2.79</v>
      </c>
      <c r="S6824">
        <v>139.5</v>
      </c>
      <c r="T6824">
        <v>96.5</v>
      </c>
      <c r="U6824">
        <v>30.82</v>
      </c>
      <c r="V6824" t="str">
        <f>VLOOKUP(L6824,'[2]tabela de preços'!$A:$D,4,0)</f>
        <v>NORTON</v>
      </c>
      <c r="W6824" t="str">
        <f>VLOOKUP(L6824,'[2]tabela de preços'!$A:$F,6,0)</f>
        <v xml:space="preserve">DISCOS / LIXAS / ABRASIVOS </v>
      </c>
      <c r="X6824" t="str">
        <f>VLOOKUP(L6824,'[2]tabela de preços'!$A:$G,7,0)</f>
        <v>AUTOMOTIVO</v>
      </c>
    </row>
    <row r="6825" spans="1:24" x14ac:dyDescent="0.3">
      <c r="A6825" t="s">
        <v>1947</v>
      </c>
      <c r="B6825" t="s">
        <v>1948</v>
      </c>
      <c r="C6825" t="s">
        <v>4998</v>
      </c>
      <c r="D6825" s="1">
        <v>46104</v>
      </c>
      <c r="E6825" t="s">
        <v>4999</v>
      </c>
      <c r="F6825">
        <v>9</v>
      </c>
      <c r="G6825">
        <v>236</v>
      </c>
      <c r="H6825" t="str">
        <f>VLOOKUP(G6825,[1]OPERADORES!$A:$B,2,0)</f>
        <v>DANIEL</v>
      </c>
      <c r="I6825" t="s">
        <v>21</v>
      </c>
      <c r="J6825" t="s">
        <v>1951</v>
      </c>
      <c r="K6825" t="s">
        <v>1952</v>
      </c>
      <c r="L6825">
        <v>10246</v>
      </c>
      <c r="M6825" t="s">
        <v>206</v>
      </c>
      <c r="O6825" t="s">
        <v>11</v>
      </c>
      <c r="P6825">
        <v>5102</v>
      </c>
      <c r="Q6825">
        <v>50</v>
      </c>
      <c r="R6825">
        <v>2.79</v>
      </c>
      <c r="S6825">
        <v>139.5</v>
      </c>
      <c r="T6825">
        <v>96.5</v>
      </c>
      <c r="U6825">
        <v>30.82</v>
      </c>
      <c r="V6825" t="str">
        <f>VLOOKUP(L6825,'[2]tabela de preços'!$A:$D,4,0)</f>
        <v>NORTON</v>
      </c>
      <c r="W6825" t="str">
        <f>VLOOKUP(L6825,'[2]tabela de preços'!$A:$F,6,0)</f>
        <v xml:space="preserve">DISCOS / LIXAS / ABRASIVOS </v>
      </c>
      <c r="X6825" t="str">
        <f>VLOOKUP(L6825,'[2]tabela de preços'!$A:$G,7,0)</f>
        <v>AUTOMOTIVO</v>
      </c>
    </row>
    <row r="6826" spans="1:24" x14ac:dyDescent="0.3">
      <c r="A6826" t="s">
        <v>1947</v>
      </c>
      <c r="B6826" t="s">
        <v>1948</v>
      </c>
      <c r="C6826" t="s">
        <v>4998</v>
      </c>
      <c r="D6826" s="1">
        <v>46104</v>
      </c>
      <c r="E6826" t="s">
        <v>4999</v>
      </c>
      <c r="F6826">
        <v>9</v>
      </c>
      <c r="G6826">
        <v>236</v>
      </c>
      <c r="H6826" t="str">
        <f>VLOOKUP(G6826,[1]OPERADORES!$A:$B,2,0)</f>
        <v>DANIEL</v>
      </c>
      <c r="I6826" t="s">
        <v>21</v>
      </c>
      <c r="J6826" t="s">
        <v>1951</v>
      </c>
      <c r="K6826" t="s">
        <v>1952</v>
      </c>
      <c r="L6826">
        <v>22180</v>
      </c>
      <c r="M6826" t="s">
        <v>404</v>
      </c>
      <c r="O6826" t="s">
        <v>11</v>
      </c>
      <c r="P6826">
        <v>5102</v>
      </c>
      <c r="Q6826">
        <v>7</v>
      </c>
      <c r="R6826">
        <v>19.29</v>
      </c>
      <c r="S6826">
        <v>135.03</v>
      </c>
      <c r="T6826">
        <v>102.48</v>
      </c>
      <c r="U6826">
        <v>24.11</v>
      </c>
      <c r="V6826" t="str">
        <f>VLOOKUP(L6826,'[2]tabela de preços'!$A:$D,4,0)</f>
        <v>MADRUGA</v>
      </c>
      <c r="W6826" t="str">
        <f>VLOOKUP(L6826,'[2]tabela de preços'!$A:$F,6,0)</f>
        <v>PAPEL DE MASCARAMENTO</v>
      </c>
      <c r="X6826" t="str">
        <f>VLOOKUP(L6826,'[2]tabela de preços'!$A:$G,7,0)</f>
        <v>AUTOMOTIVO</v>
      </c>
    </row>
    <row r="6827" spans="1:24" x14ac:dyDescent="0.3">
      <c r="A6827" t="s">
        <v>5000</v>
      </c>
      <c r="C6827" t="s">
        <v>5001</v>
      </c>
      <c r="D6827" s="1">
        <v>46104</v>
      </c>
      <c r="E6827" t="s">
        <v>5002</v>
      </c>
      <c r="F6827">
        <v>9</v>
      </c>
      <c r="G6827">
        <v>231</v>
      </c>
      <c r="H6827" t="str">
        <f>VLOOKUP(G6827,[1]OPERADORES!$A:$B,2,0)</f>
        <v>EDIJANE</v>
      </c>
      <c r="I6827" t="s">
        <v>5003</v>
      </c>
      <c r="J6827" t="s">
        <v>5004</v>
      </c>
      <c r="K6827" t="s">
        <v>5005</v>
      </c>
      <c r="L6827">
        <v>10236</v>
      </c>
      <c r="M6827" t="s">
        <v>133</v>
      </c>
      <c r="O6827" t="s">
        <v>11</v>
      </c>
      <c r="P6827">
        <v>6102</v>
      </c>
      <c r="Q6827">
        <v>50</v>
      </c>
      <c r="R6827">
        <v>3.06</v>
      </c>
      <c r="S6827">
        <v>153</v>
      </c>
      <c r="T6827">
        <v>116</v>
      </c>
      <c r="U6827">
        <v>24.18</v>
      </c>
      <c r="V6827" t="str">
        <f>VLOOKUP(L6827,'[2]tabela de preços'!$A:$D,4,0)</f>
        <v>NORTON</v>
      </c>
      <c r="W6827" t="str">
        <f>VLOOKUP(L6827,'[2]tabela de preços'!$A:$F,6,0)</f>
        <v xml:space="preserve">DISCOS / LIXAS / ABRASIVOS </v>
      </c>
      <c r="X6827" t="str">
        <f>VLOOKUP(L6827,'[2]tabela de preços'!$A:$G,7,0)</f>
        <v>AUTOMOTIVO</v>
      </c>
    </row>
    <row r="6828" spans="1:24" x14ac:dyDescent="0.3">
      <c r="A6828" t="s">
        <v>5000</v>
      </c>
      <c r="C6828" t="s">
        <v>5001</v>
      </c>
      <c r="D6828" s="1">
        <v>46104</v>
      </c>
      <c r="E6828" t="s">
        <v>5002</v>
      </c>
      <c r="F6828">
        <v>9</v>
      </c>
      <c r="G6828">
        <v>231</v>
      </c>
      <c r="H6828" t="str">
        <f>VLOOKUP(G6828,[1]OPERADORES!$A:$B,2,0)</f>
        <v>EDIJANE</v>
      </c>
      <c r="I6828" t="s">
        <v>5003</v>
      </c>
      <c r="J6828" t="s">
        <v>5004</v>
      </c>
      <c r="K6828" t="s">
        <v>5005</v>
      </c>
      <c r="L6828">
        <v>10230</v>
      </c>
      <c r="M6828" t="s">
        <v>193</v>
      </c>
      <c r="O6828" t="s">
        <v>11</v>
      </c>
      <c r="P6828">
        <v>6102</v>
      </c>
      <c r="Q6828">
        <v>50</v>
      </c>
      <c r="R6828">
        <v>3.06</v>
      </c>
      <c r="S6828">
        <v>153</v>
      </c>
      <c r="T6828">
        <v>116</v>
      </c>
      <c r="U6828">
        <v>24.18</v>
      </c>
      <c r="V6828" t="str">
        <f>VLOOKUP(L6828,'[2]tabela de preços'!$A:$D,4,0)</f>
        <v>NORTON</v>
      </c>
      <c r="W6828" t="str">
        <f>VLOOKUP(L6828,'[2]tabela de preços'!$A:$F,6,0)</f>
        <v xml:space="preserve">DISCOS / LIXAS / ABRASIVOS </v>
      </c>
      <c r="X6828" t="str">
        <f>VLOOKUP(L6828,'[2]tabela de preços'!$A:$G,7,0)</f>
        <v>AUTOMOTIVO</v>
      </c>
    </row>
    <row r="6829" spans="1:24" x14ac:dyDescent="0.3">
      <c r="A6829" t="s">
        <v>5000</v>
      </c>
      <c r="C6829" t="s">
        <v>5001</v>
      </c>
      <c r="D6829" s="1">
        <v>46104</v>
      </c>
      <c r="E6829" t="s">
        <v>5002</v>
      </c>
      <c r="F6829">
        <v>9</v>
      </c>
      <c r="G6829">
        <v>231</v>
      </c>
      <c r="H6829" t="str">
        <f>VLOOKUP(G6829,[1]OPERADORES!$A:$B,2,0)</f>
        <v>EDIJANE</v>
      </c>
      <c r="I6829" t="s">
        <v>5003</v>
      </c>
      <c r="J6829" t="s">
        <v>5004</v>
      </c>
      <c r="K6829" t="s">
        <v>5005</v>
      </c>
      <c r="L6829">
        <v>10232</v>
      </c>
      <c r="M6829" t="s">
        <v>134</v>
      </c>
      <c r="O6829" t="s">
        <v>11</v>
      </c>
      <c r="P6829">
        <v>6102</v>
      </c>
      <c r="Q6829">
        <v>50</v>
      </c>
      <c r="R6829">
        <v>2.97</v>
      </c>
      <c r="S6829">
        <v>148.5</v>
      </c>
      <c r="T6829">
        <v>112.5</v>
      </c>
      <c r="U6829">
        <v>24.24</v>
      </c>
      <c r="V6829" t="str">
        <f>VLOOKUP(L6829,'[2]tabela de preços'!$A:$D,4,0)</f>
        <v>NORTON</v>
      </c>
      <c r="W6829" t="str">
        <f>VLOOKUP(L6829,'[2]tabela de preços'!$A:$F,6,0)</f>
        <v xml:space="preserve">DISCOS / LIXAS / ABRASIVOS </v>
      </c>
      <c r="X6829" t="str">
        <f>VLOOKUP(L6829,'[2]tabela de preços'!$A:$G,7,0)</f>
        <v>AUTOMOTIVO</v>
      </c>
    </row>
    <row r="6830" spans="1:24" x14ac:dyDescent="0.3">
      <c r="A6830" t="s">
        <v>5000</v>
      </c>
      <c r="C6830" t="s">
        <v>5001</v>
      </c>
      <c r="D6830" s="1">
        <v>46104</v>
      </c>
      <c r="E6830" t="s">
        <v>5002</v>
      </c>
      <c r="F6830">
        <v>9</v>
      </c>
      <c r="G6830">
        <v>231</v>
      </c>
      <c r="H6830" t="str">
        <f>VLOOKUP(G6830,[1]OPERADORES!$A:$B,2,0)</f>
        <v>EDIJANE</v>
      </c>
      <c r="I6830" t="s">
        <v>5003</v>
      </c>
      <c r="J6830" t="s">
        <v>5004</v>
      </c>
      <c r="K6830" t="s">
        <v>5005</v>
      </c>
      <c r="L6830">
        <v>21075</v>
      </c>
      <c r="M6830" t="s">
        <v>5006</v>
      </c>
      <c r="O6830" t="s">
        <v>11</v>
      </c>
      <c r="P6830">
        <v>6102</v>
      </c>
      <c r="Q6830">
        <v>18</v>
      </c>
      <c r="R6830">
        <v>32.119999999999997</v>
      </c>
      <c r="S6830">
        <v>578.16</v>
      </c>
      <c r="T6830">
        <v>438.84</v>
      </c>
      <c r="U6830">
        <v>24.1</v>
      </c>
      <c r="V6830" t="str">
        <f>VLOOKUP(L6830,'[2]tabela de preços'!$A:$D,4,0)</f>
        <v>WANDA</v>
      </c>
      <c r="W6830" t="str">
        <f>VLOOKUP(L6830,'[2]tabela de preços'!$A:$F,6,0)</f>
        <v>CATALISADORES INDIVIDUAS</v>
      </c>
      <c r="X6830" t="str">
        <f>VLOOKUP(L6830,'[2]tabela de preços'!$A:$G,7,0)</f>
        <v>AUTOMOTIVO</v>
      </c>
    </row>
    <row r="6831" spans="1:24" x14ac:dyDescent="0.3">
      <c r="A6831" t="s">
        <v>5000</v>
      </c>
      <c r="C6831" t="s">
        <v>5001</v>
      </c>
      <c r="D6831" s="1">
        <v>46104</v>
      </c>
      <c r="E6831" t="s">
        <v>5002</v>
      </c>
      <c r="F6831">
        <v>9</v>
      </c>
      <c r="G6831">
        <v>231</v>
      </c>
      <c r="H6831" t="str">
        <f>VLOOKUP(G6831,[1]OPERADORES!$A:$B,2,0)</f>
        <v>EDIJANE</v>
      </c>
      <c r="I6831" t="s">
        <v>5003</v>
      </c>
      <c r="J6831" t="s">
        <v>5004</v>
      </c>
      <c r="K6831" t="s">
        <v>5005</v>
      </c>
      <c r="L6831">
        <v>23069</v>
      </c>
      <c r="M6831" t="s">
        <v>2500</v>
      </c>
      <c r="O6831" t="s">
        <v>11</v>
      </c>
      <c r="P6831">
        <v>6403</v>
      </c>
      <c r="Q6831">
        <v>9</v>
      </c>
      <c r="R6831">
        <v>44.97</v>
      </c>
      <c r="S6831">
        <v>404.73</v>
      </c>
      <c r="T6831">
        <v>307.17</v>
      </c>
      <c r="U6831">
        <v>24.1</v>
      </c>
      <c r="V6831" t="str">
        <f>VLOOKUP(L6831,'[2]tabela de preços'!$A:$D,4,0)</f>
        <v>WANDA</v>
      </c>
      <c r="W6831" t="str">
        <f>VLOOKUP(L6831,'[2]tabela de preços'!$A:$F,6,0)</f>
        <v>PRIMER AUTOMOTIVO</v>
      </c>
      <c r="X6831" t="str">
        <f>VLOOKUP(L6831,'[2]tabela de preços'!$A:$G,7,0)</f>
        <v>AUTOMOTIVO</v>
      </c>
    </row>
    <row r="6832" spans="1:24" x14ac:dyDescent="0.3">
      <c r="A6832" t="s">
        <v>5000</v>
      </c>
      <c r="C6832" t="s">
        <v>5001</v>
      </c>
      <c r="D6832" s="1">
        <v>46104</v>
      </c>
      <c r="E6832" t="s">
        <v>5002</v>
      </c>
      <c r="F6832">
        <v>9</v>
      </c>
      <c r="G6832">
        <v>231</v>
      </c>
      <c r="H6832" t="str">
        <f>VLOOKUP(G6832,[1]OPERADORES!$A:$B,2,0)</f>
        <v>EDIJANE</v>
      </c>
      <c r="I6832" t="s">
        <v>5003</v>
      </c>
      <c r="J6832" t="s">
        <v>5004</v>
      </c>
      <c r="K6832" t="s">
        <v>5005</v>
      </c>
      <c r="L6832">
        <v>10238</v>
      </c>
      <c r="M6832" t="s">
        <v>79</v>
      </c>
      <c r="O6832" t="s">
        <v>11</v>
      </c>
      <c r="P6832">
        <v>6102</v>
      </c>
      <c r="Q6832">
        <v>50</v>
      </c>
      <c r="R6832">
        <v>2.95</v>
      </c>
      <c r="S6832">
        <v>147.5</v>
      </c>
      <c r="T6832">
        <v>112</v>
      </c>
      <c r="U6832">
        <v>24.07</v>
      </c>
      <c r="V6832" t="str">
        <f>VLOOKUP(L6832,'[2]tabela de preços'!$A:$D,4,0)</f>
        <v>NORTON</v>
      </c>
      <c r="W6832" t="str">
        <f>VLOOKUP(L6832,'[2]tabela de preços'!$A:$F,6,0)</f>
        <v xml:space="preserve">DISCOS / LIXAS / ABRASIVOS </v>
      </c>
      <c r="X6832" t="str">
        <f>VLOOKUP(L6832,'[2]tabela de preços'!$A:$G,7,0)</f>
        <v>AUTOMOTIVO</v>
      </c>
    </row>
    <row r="6833" spans="1:24" x14ac:dyDescent="0.3">
      <c r="A6833" t="s">
        <v>5000</v>
      </c>
      <c r="C6833" t="s">
        <v>5001</v>
      </c>
      <c r="D6833" s="1">
        <v>46104</v>
      </c>
      <c r="E6833" t="s">
        <v>5002</v>
      </c>
      <c r="F6833">
        <v>9</v>
      </c>
      <c r="G6833">
        <v>231</v>
      </c>
      <c r="H6833" t="str">
        <f>VLOOKUP(G6833,[1]OPERADORES!$A:$B,2,0)</f>
        <v>EDIJANE</v>
      </c>
      <c r="I6833" t="s">
        <v>5003</v>
      </c>
      <c r="J6833" t="s">
        <v>5004</v>
      </c>
      <c r="K6833" t="s">
        <v>5005</v>
      </c>
      <c r="L6833">
        <v>10242</v>
      </c>
      <c r="M6833" t="s">
        <v>82</v>
      </c>
      <c r="O6833" t="s">
        <v>11</v>
      </c>
      <c r="P6833">
        <v>6102</v>
      </c>
      <c r="Q6833">
        <v>50</v>
      </c>
      <c r="R6833">
        <v>2.95</v>
      </c>
      <c r="S6833">
        <v>147.5</v>
      </c>
      <c r="T6833">
        <v>112</v>
      </c>
      <c r="U6833">
        <v>24.07</v>
      </c>
      <c r="V6833" t="str">
        <f>VLOOKUP(L6833,'[2]tabela de preços'!$A:$D,4,0)</f>
        <v>NORTON</v>
      </c>
      <c r="W6833" t="str">
        <f>VLOOKUP(L6833,'[2]tabela de preços'!$A:$F,6,0)</f>
        <v xml:space="preserve">DISCOS / LIXAS / ABRASIVOS </v>
      </c>
      <c r="X6833" t="str">
        <f>VLOOKUP(L6833,'[2]tabela de preços'!$A:$G,7,0)</f>
        <v>AUTOMOTIVO</v>
      </c>
    </row>
    <row r="6834" spans="1:24" x14ac:dyDescent="0.3">
      <c r="A6834" t="s">
        <v>5000</v>
      </c>
      <c r="C6834" t="s">
        <v>5001</v>
      </c>
      <c r="D6834" s="1">
        <v>46104</v>
      </c>
      <c r="E6834" t="s">
        <v>5002</v>
      </c>
      <c r="F6834">
        <v>9</v>
      </c>
      <c r="G6834">
        <v>231</v>
      </c>
      <c r="H6834" t="str">
        <f>VLOOKUP(G6834,[1]OPERADORES!$A:$B,2,0)</f>
        <v>EDIJANE</v>
      </c>
      <c r="I6834" t="s">
        <v>5003</v>
      </c>
      <c r="J6834" t="s">
        <v>5004</v>
      </c>
      <c r="K6834" t="s">
        <v>5005</v>
      </c>
      <c r="L6834">
        <v>10243</v>
      </c>
      <c r="M6834" t="s">
        <v>83</v>
      </c>
      <c r="O6834" t="s">
        <v>11</v>
      </c>
      <c r="P6834">
        <v>6102</v>
      </c>
      <c r="Q6834">
        <v>50</v>
      </c>
      <c r="R6834">
        <v>2.54</v>
      </c>
      <c r="S6834">
        <v>127</v>
      </c>
      <c r="T6834">
        <v>96.5</v>
      </c>
      <c r="U6834">
        <v>24.02</v>
      </c>
      <c r="V6834" t="str">
        <f>VLOOKUP(L6834,'[2]tabela de preços'!$A:$D,4,0)</f>
        <v>NORTON</v>
      </c>
      <c r="W6834" t="str">
        <f>VLOOKUP(L6834,'[2]tabela de preços'!$A:$F,6,0)</f>
        <v xml:space="preserve">DISCOS / LIXAS / ABRASIVOS </v>
      </c>
      <c r="X6834" t="str">
        <f>VLOOKUP(L6834,'[2]tabela de preços'!$A:$G,7,0)</f>
        <v>AUTOMOTIVO</v>
      </c>
    </row>
    <row r="6835" spans="1:24" x14ac:dyDescent="0.3">
      <c r="A6835" t="s">
        <v>5000</v>
      </c>
      <c r="C6835" t="s">
        <v>5001</v>
      </c>
      <c r="D6835" s="1">
        <v>46104</v>
      </c>
      <c r="E6835" t="s">
        <v>5002</v>
      </c>
      <c r="F6835">
        <v>9</v>
      </c>
      <c r="G6835">
        <v>231</v>
      </c>
      <c r="H6835" t="str">
        <f>VLOOKUP(G6835,[1]OPERADORES!$A:$B,2,0)</f>
        <v>EDIJANE</v>
      </c>
      <c r="I6835" t="s">
        <v>5003</v>
      </c>
      <c r="J6835" t="s">
        <v>5004</v>
      </c>
      <c r="K6835" t="s">
        <v>5005</v>
      </c>
      <c r="L6835">
        <v>20817</v>
      </c>
      <c r="M6835" t="s">
        <v>153</v>
      </c>
      <c r="O6835" t="s">
        <v>11</v>
      </c>
      <c r="P6835">
        <v>6102</v>
      </c>
      <c r="Q6835">
        <v>12</v>
      </c>
      <c r="R6835">
        <v>24.53</v>
      </c>
      <c r="S6835">
        <v>294.36</v>
      </c>
      <c r="T6835">
        <v>223.44</v>
      </c>
      <c r="U6835">
        <v>24.09</v>
      </c>
      <c r="V6835" t="str">
        <f>VLOOKUP(L6835,'[2]tabela de preços'!$A:$D,4,0)</f>
        <v>AUTO AMERICA</v>
      </c>
      <c r="W6835" t="str">
        <f>VLOOKUP(L6835,'[2]tabela de preços'!$A:$F,6,0)</f>
        <v>MASSA DE POLIR</v>
      </c>
      <c r="X6835" t="str">
        <f>VLOOKUP(L6835,'[2]tabela de preços'!$A:$G,7,0)</f>
        <v>AUTOMOTIVO</v>
      </c>
    </row>
    <row r="6836" spans="1:24" x14ac:dyDescent="0.3">
      <c r="A6836" t="s">
        <v>5000</v>
      </c>
      <c r="C6836" t="s">
        <v>5001</v>
      </c>
      <c r="D6836" s="1">
        <v>46104</v>
      </c>
      <c r="E6836" t="s">
        <v>5002</v>
      </c>
      <c r="F6836">
        <v>9</v>
      </c>
      <c r="G6836">
        <v>231</v>
      </c>
      <c r="H6836" t="str">
        <f>VLOOKUP(G6836,[1]OPERADORES!$A:$B,2,0)</f>
        <v>EDIJANE</v>
      </c>
      <c r="I6836" t="s">
        <v>5003</v>
      </c>
      <c r="J6836" t="s">
        <v>5004</v>
      </c>
      <c r="K6836" t="s">
        <v>5005</v>
      </c>
      <c r="L6836">
        <v>20525</v>
      </c>
      <c r="M6836" t="s">
        <v>137</v>
      </c>
      <c r="O6836" t="s">
        <v>11</v>
      </c>
      <c r="P6836">
        <v>6102</v>
      </c>
      <c r="Q6836">
        <v>6</v>
      </c>
      <c r="R6836">
        <v>13.65</v>
      </c>
      <c r="S6836">
        <v>81.900000000000006</v>
      </c>
      <c r="T6836">
        <v>62.16</v>
      </c>
      <c r="U6836">
        <v>24.1</v>
      </c>
      <c r="V6836" t="str">
        <f>VLOOKUP(L6836,'[2]tabela de preços'!$A:$D,4,0)</f>
        <v>SHERWIN WILLIAMS</v>
      </c>
      <c r="W6836" t="str">
        <f>VLOOKUP(L6836,'[2]tabela de preços'!$A:$F,6,0)</f>
        <v>MASSA DE PEQUENOS REPAROS</v>
      </c>
      <c r="X6836" t="str">
        <f>VLOOKUP(L6836,'[2]tabela de preços'!$A:$G,7,0)</f>
        <v>AUTOMOTIVO</v>
      </c>
    </row>
    <row r="6837" spans="1:24" x14ac:dyDescent="0.3">
      <c r="A6837" t="s">
        <v>5000</v>
      </c>
      <c r="C6837" t="s">
        <v>5001</v>
      </c>
      <c r="D6837" s="1">
        <v>46104</v>
      </c>
      <c r="E6837" t="s">
        <v>5002</v>
      </c>
      <c r="F6837">
        <v>9</v>
      </c>
      <c r="G6837">
        <v>231</v>
      </c>
      <c r="H6837" t="str">
        <f>VLOOKUP(G6837,[1]OPERADORES!$A:$B,2,0)</f>
        <v>EDIJANE</v>
      </c>
      <c r="I6837" t="s">
        <v>5003</v>
      </c>
      <c r="J6837" t="s">
        <v>5004</v>
      </c>
      <c r="K6837" t="s">
        <v>5005</v>
      </c>
      <c r="L6837">
        <v>10297</v>
      </c>
      <c r="M6837" t="s">
        <v>41</v>
      </c>
      <c r="O6837" t="s">
        <v>11</v>
      </c>
      <c r="P6837">
        <v>6102</v>
      </c>
      <c r="Q6837">
        <v>12</v>
      </c>
      <c r="R6837">
        <v>12.08</v>
      </c>
      <c r="S6837">
        <v>144.96</v>
      </c>
      <c r="T6837">
        <v>110.04</v>
      </c>
      <c r="U6837">
        <v>24.09</v>
      </c>
      <c r="V6837" t="str">
        <f>VLOOKUP(L6837,'[2]tabela de preços'!$A:$D,4,0)</f>
        <v>ANJO</v>
      </c>
      <c r="W6837" t="str">
        <f>VLOOKUP(L6837,'[2]tabela de preços'!$A:$F,6,0)</f>
        <v>THINNER DE LIMPEZA</v>
      </c>
      <c r="X6837" t="str">
        <f>VLOOKUP(L6837,'[2]tabela de preços'!$A:$G,7,0)</f>
        <v>THINNER</v>
      </c>
    </row>
    <row r="6838" spans="1:24" x14ac:dyDescent="0.3">
      <c r="A6838" t="s">
        <v>5000</v>
      </c>
      <c r="C6838" t="s">
        <v>5001</v>
      </c>
      <c r="D6838" s="1">
        <v>46104</v>
      </c>
      <c r="E6838" t="s">
        <v>5002</v>
      </c>
      <c r="F6838">
        <v>9</v>
      </c>
      <c r="G6838">
        <v>231</v>
      </c>
      <c r="H6838" t="str">
        <f>VLOOKUP(G6838,[1]OPERADORES!$A:$B,2,0)</f>
        <v>EDIJANE</v>
      </c>
      <c r="I6838" t="s">
        <v>5003</v>
      </c>
      <c r="J6838" t="s">
        <v>5004</v>
      </c>
      <c r="K6838" t="s">
        <v>5005</v>
      </c>
      <c r="L6838">
        <v>84560</v>
      </c>
      <c r="M6838" t="s">
        <v>118</v>
      </c>
      <c r="O6838" t="s">
        <v>11</v>
      </c>
      <c r="P6838">
        <v>6102</v>
      </c>
      <c r="Q6838">
        <v>4</v>
      </c>
      <c r="R6838">
        <v>54.19</v>
      </c>
      <c r="S6838">
        <v>216.76</v>
      </c>
      <c r="T6838">
        <v>164.52</v>
      </c>
      <c r="U6838">
        <v>24.1</v>
      </c>
      <c r="V6838" t="str">
        <f>VLOOKUP(L6838,'[2]tabela de preços'!$A:$D,4,0)</f>
        <v>BRASILUX</v>
      </c>
      <c r="W6838" t="str">
        <f>VLOOKUP(L6838,'[2]tabela de preços'!$A:$F,6,0)</f>
        <v>THINNER DE LIMPEZA</v>
      </c>
      <c r="X6838" t="str">
        <f>VLOOKUP(L6838,'[2]tabela de preços'!$A:$G,7,0)</f>
        <v>THINNER</v>
      </c>
    </row>
    <row r="6839" spans="1:24" x14ac:dyDescent="0.3">
      <c r="A6839" t="s">
        <v>5000</v>
      </c>
      <c r="C6839" t="s">
        <v>5001</v>
      </c>
      <c r="D6839" s="1">
        <v>46104</v>
      </c>
      <c r="E6839" t="s">
        <v>5002</v>
      </c>
      <c r="F6839">
        <v>9</v>
      </c>
      <c r="G6839">
        <v>231</v>
      </c>
      <c r="H6839" t="str">
        <f>VLOOKUP(G6839,[1]OPERADORES!$A:$B,2,0)</f>
        <v>EDIJANE</v>
      </c>
      <c r="I6839" t="s">
        <v>5003</v>
      </c>
      <c r="J6839" t="s">
        <v>5004</v>
      </c>
      <c r="K6839" t="s">
        <v>5005</v>
      </c>
      <c r="L6839">
        <v>21073</v>
      </c>
      <c r="M6839" t="s">
        <v>5007</v>
      </c>
      <c r="O6839" t="s">
        <v>11</v>
      </c>
      <c r="P6839">
        <v>6403</v>
      </c>
      <c r="Q6839">
        <v>18</v>
      </c>
      <c r="R6839">
        <v>42.28</v>
      </c>
      <c r="S6839">
        <v>761.04</v>
      </c>
      <c r="T6839">
        <v>577.62</v>
      </c>
      <c r="U6839">
        <v>24.1</v>
      </c>
      <c r="V6839" t="str">
        <f>VLOOKUP(L6839,'[2]tabela de preços'!$A:$D,4,0)</f>
        <v>WANDA</v>
      </c>
      <c r="W6839" t="str">
        <f>VLOOKUP(L6839,'[2]tabela de preços'!$A:$F,6,0)</f>
        <v>VERNIZ AUTOMOTIVO</v>
      </c>
      <c r="X6839" t="str">
        <f>VLOOKUP(L6839,'[2]tabela de preços'!$A:$G,7,0)</f>
        <v>AUTOMOTIVO</v>
      </c>
    </row>
    <row r="6840" spans="1:24" x14ac:dyDescent="0.3">
      <c r="A6840" t="s">
        <v>2001</v>
      </c>
      <c r="C6840" t="s">
        <v>5008</v>
      </c>
      <c r="D6840" s="1">
        <v>46104</v>
      </c>
      <c r="E6840" t="s">
        <v>5009</v>
      </c>
      <c r="F6840">
        <v>9</v>
      </c>
      <c r="G6840">
        <v>231</v>
      </c>
      <c r="H6840" t="str">
        <f>VLOOKUP(G6840,[1]OPERADORES!$A:$B,2,0)</f>
        <v>EDIJANE</v>
      </c>
      <c r="I6840" t="s">
        <v>21</v>
      </c>
      <c r="J6840" t="s">
        <v>1427</v>
      </c>
      <c r="K6840" t="s">
        <v>2009</v>
      </c>
      <c r="L6840">
        <v>84566</v>
      </c>
      <c r="M6840" t="s">
        <v>2016</v>
      </c>
      <c r="O6840" t="s">
        <v>11</v>
      </c>
      <c r="P6840">
        <v>5403</v>
      </c>
      <c r="Q6840">
        <v>5</v>
      </c>
      <c r="R6840">
        <v>479.04</v>
      </c>
      <c r="S6840" s="2">
        <v>2395.1999999999998</v>
      </c>
      <c r="T6840" s="2">
        <v>1818</v>
      </c>
      <c r="U6840">
        <v>24.1</v>
      </c>
      <c r="V6840" t="str">
        <f>VLOOKUP(L6840,'[2]tabela de preços'!$A:$D,4,0)</f>
        <v>BRASILUX</v>
      </c>
      <c r="W6840" t="str">
        <f>VLOOKUP(L6840,'[2]tabela de preços'!$A:$F,6,0)</f>
        <v>TINTA PARA PISO</v>
      </c>
      <c r="X6840" t="str">
        <f>VLOOKUP(L6840,'[2]tabela de preços'!$A:$G,7,0)</f>
        <v>IMOBILIÁRIO</v>
      </c>
    </row>
    <row r="6841" spans="1:24" x14ac:dyDescent="0.3">
      <c r="A6841" t="s">
        <v>2025</v>
      </c>
      <c r="C6841" t="s">
        <v>5010</v>
      </c>
      <c r="D6841" s="1">
        <v>46104</v>
      </c>
      <c r="E6841" t="s">
        <v>5011</v>
      </c>
      <c r="F6841">
        <v>9</v>
      </c>
      <c r="G6841">
        <v>174</v>
      </c>
      <c r="H6841" t="str">
        <f>VLOOKUP(G6841,[1]OPERADORES!$A:$B,2,0)</f>
        <v>MIRIÃ LOBATO RODRIGUES</v>
      </c>
      <c r="I6841" t="s">
        <v>21</v>
      </c>
      <c r="J6841" t="s">
        <v>762</v>
      </c>
      <c r="K6841" t="s">
        <v>2028</v>
      </c>
      <c r="L6841">
        <v>21860</v>
      </c>
      <c r="M6841" t="s">
        <v>2038</v>
      </c>
      <c r="O6841" t="s">
        <v>11</v>
      </c>
      <c r="P6841">
        <v>5403</v>
      </c>
      <c r="Q6841">
        <v>1</v>
      </c>
      <c r="R6841">
        <v>61.32</v>
      </c>
      <c r="S6841">
        <v>61.32</v>
      </c>
      <c r="T6841">
        <v>46.54</v>
      </c>
      <c r="U6841">
        <v>24.1</v>
      </c>
      <c r="V6841" t="str">
        <f>VLOOKUP(L6841,'[2]tabela de preços'!$A:$D,4,0)</f>
        <v>SIKKENS</v>
      </c>
      <c r="W6841" t="str">
        <f>VLOOKUP(L6841,'[2]tabela de preços'!$A:$F,6,0)</f>
        <v>VERNIZ AUTOMOTIVO</v>
      </c>
      <c r="X6841" t="str">
        <f>VLOOKUP(L6841,'[2]tabela de preços'!$A:$G,7,0)</f>
        <v>AUTOMOTIVO</v>
      </c>
    </row>
    <row r="6842" spans="1:24" x14ac:dyDescent="0.3">
      <c r="A6842" t="s">
        <v>2025</v>
      </c>
      <c r="C6842" t="s">
        <v>5010</v>
      </c>
      <c r="D6842" s="1">
        <v>46104</v>
      </c>
      <c r="E6842" t="s">
        <v>5011</v>
      </c>
      <c r="F6842">
        <v>9</v>
      </c>
      <c r="G6842">
        <v>174</v>
      </c>
      <c r="H6842" t="str">
        <f>VLOOKUP(G6842,[1]OPERADORES!$A:$B,2,0)</f>
        <v>MIRIÃ LOBATO RODRIGUES</v>
      </c>
      <c r="I6842" t="s">
        <v>21</v>
      </c>
      <c r="J6842" t="s">
        <v>762</v>
      </c>
      <c r="K6842" t="s">
        <v>2028</v>
      </c>
      <c r="L6842">
        <v>10236</v>
      </c>
      <c r="M6842" t="s">
        <v>133</v>
      </c>
      <c r="O6842" t="s">
        <v>11</v>
      </c>
      <c r="P6842">
        <v>5102</v>
      </c>
      <c r="Q6842">
        <v>10</v>
      </c>
      <c r="R6842">
        <v>2.79</v>
      </c>
      <c r="S6842">
        <v>27.9</v>
      </c>
      <c r="T6842">
        <v>23.2</v>
      </c>
      <c r="U6842">
        <v>16.850000000000001</v>
      </c>
      <c r="V6842" t="str">
        <f>VLOOKUP(L6842,'[2]tabela de preços'!$A:$D,4,0)</f>
        <v>NORTON</v>
      </c>
      <c r="W6842" t="str">
        <f>VLOOKUP(L6842,'[2]tabela de preços'!$A:$F,6,0)</f>
        <v xml:space="preserve">DISCOS / LIXAS / ABRASIVOS </v>
      </c>
      <c r="X6842" t="str">
        <f>VLOOKUP(L6842,'[2]tabela de preços'!$A:$G,7,0)</f>
        <v>AUTOMOTIVO</v>
      </c>
    </row>
    <row r="6843" spans="1:24" x14ac:dyDescent="0.3">
      <c r="A6843" t="s">
        <v>2025</v>
      </c>
      <c r="C6843" t="s">
        <v>5010</v>
      </c>
      <c r="D6843" s="1">
        <v>46104</v>
      </c>
      <c r="E6843" t="s">
        <v>5011</v>
      </c>
      <c r="F6843">
        <v>9</v>
      </c>
      <c r="G6843">
        <v>174</v>
      </c>
      <c r="H6843" t="str">
        <f>VLOOKUP(G6843,[1]OPERADORES!$A:$B,2,0)</f>
        <v>MIRIÃ LOBATO RODRIGUES</v>
      </c>
      <c r="I6843" t="s">
        <v>21</v>
      </c>
      <c r="J6843" t="s">
        <v>762</v>
      </c>
      <c r="K6843" t="s">
        <v>2028</v>
      </c>
      <c r="L6843">
        <v>22684</v>
      </c>
      <c r="M6843" t="s">
        <v>73</v>
      </c>
      <c r="O6843" t="s">
        <v>11</v>
      </c>
      <c r="P6843">
        <v>5102</v>
      </c>
      <c r="Q6843">
        <v>10</v>
      </c>
      <c r="R6843">
        <v>3.65</v>
      </c>
      <c r="S6843">
        <v>36.5</v>
      </c>
      <c r="T6843">
        <v>30.8</v>
      </c>
      <c r="U6843">
        <v>15.62</v>
      </c>
      <c r="V6843" t="str">
        <f>VLOOKUP(L6843,'[2]tabela de preços'!$A:$D,4,0)</f>
        <v>3M</v>
      </c>
      <c r="W6843" t="str">
        <f>VLOOKUP(L6843,'[2]tabela de preços'!$A:$F,6,0)</f>
        <v>FITA AUTOMOTIVA</v>
      </c>
      <c r="X6843" t="str">
        <f>VLOOKUP(L6843,'[2]tabela de preços'!$A:$G,7,0)</f>
        <v>AUTOMOTIVO</v>
      </c>
    </row>
    <row r="6844" spans="1:24" x14ac:dyDescent="0.3">
      <c r="A6844" t="s">
        <v>2025</v>
      </c>
      <c r="C6844" t="s">
        <v>5010</v>
      </c>
      <c r="D6844" s="1">
        <v>46104</v>
      </c>
      <c r="E6844" t="s">
        <v>5011</v>
      </c>
      <c r="F6844">
        <v>9</v>
      </c>
      <c r="G6844">
        <v>174</v>
      </c>
      <c r="H6844" t="str">
        <f>VLOOKUP(G6844,[1]OPERADORES!$A:$B,2,0)</f>
        <v>MIRIÃ LOBATO RODRIGUES</v>
      </c>
      <c r="I6844" t="s">
        <v>21</v>
      </c>
      <c r="J6844" t="s">
        <v>762</v>
      </c>
      <c r="K6844" t="s">
        <v>2028</v>
      </c>
      <c r="L6844">
        <v>22188</v>
      </c>
      <c r="M6844" t="s">
        <v>78</v>
      </c>
      <c r="O6844" t="s">
        <v>11</v>
      </c>
      <c r="P6844">
        <v>5102</v>
      </c>
      <c r="Q6844">
        <v>10</v>
      </c>
      <c r="R6844">
        <v>14.35</v>
      </c>
      <c r="S6844">
        <v>143.5</v>
      </c>
      <c r="T6844">
        <v>108.9</v>
      </c>
      <c r="U6844">
        <v>24.11</v>
      </c>
      <c r="V6844" t="str">
        <f>VLOOKUP(L6844,'[2]tabela de preços'!$A:$D,4,0)</f>
        <v>3M</v>
      </c>
      <c r="W6844" t="str">
        <f>VLOOKUP(L6844,'[2]tabela de preços'!$A:$F,6,0)</f>
        <v>FITA AUTOMOTIVA</v>
      </c>
      <c r="X6844" t="str">
        <f>VLOOKUP(L6844,'[2]tabela de preços'!$A:$G,7,0)</f>
        <v>AUTOMOTIVO</v>
      </c>
    </row>
    <row r="6845" spans="1:24" x14ac:dyDescent="0.3">
      <c r="A6845" t="s">
        <v>2025</v>
      </c>
      <c r="C6845" t="s">
        <v>5010</v>
      </c>
      <c r="D6845" s="1">
        <v>46104</v>
      </c>
      <c r="E6845" t="s">
        <v>5011</v>
      </c>
      <c r="F6845">
        <v>9</v>
      </c>
      <c r="G6845">
        <v>174</v>
      </c>
      <c r="H6845" t="str">
        <f>VLOOKUP(G6845,[1]OPERADORES!$A:$B,2,0)</f>
        <v>MIRIÃ LOBATO RODRIGUES</v>
      </c>
      <c r="I6845" t="s">
        <v>21</v>
      </c>
      <c r="J6845" t="s">
        <v>762</v>
      </c>
      <c r="K6845" t="s">
        <v>2028</v>
      </c>
      <c r="L6845">
        <v>21862</v>
      </c>
      <c r="M6845" t="s">
        <v>2040</v>
      </c>
      <c r="O6845" t="s">
        <v>11</v>
      </c>
      <c r="P6845">
        <v>5102</v>
      </c>
      <c r="Q6845">
        <v>1</v>
      </c>
      <c r="R6845">
        <v>28.62</v>
      </c>
      <c r="S6845">
        <v>28.62</v>
      </c>
      <c r="T6845">
        <v>21.72</v>
      </c>
      <c r="U6845">
        <v>24.11</v>
      </c>
      <c r="V6845" t="str">
        <f>VLOOKUP(L6845,'[2]tabela de preços'!$A:$D,4,0)</f>
        <v>SIKKENS</v>
      </c>
      <c r="W6845" t="str">
        <f>VLOOKUP(L6845,'[2]tabela de preços'!$A:$F,6,0)</f>
        <v>CATALISADORES INDIVIDUAS</v>
      </c>
      <c r="X6845" t="str">
        <f>VLOOKUP(L6845,'[2]tabela de preços'!$A:$G,7,0)</f>
        <v>AUTOMOTIVO</v>
      </c>
    </row>
    <row r="6846" spans="1:24" x14ac:dyDescent="0.3">
      <c r="A6846" t="s">
        <v>2025</v>
      </c>
      <c r="C6846" t="s">
        <v>5010</v>
      </c>
      <c r="D6846" s="1">
        <v>46104</v>
      </c>
      <c r="E6846" t="s">
        <v>5011</v>
      </c>
      <c r="F6846">
        <v>9</v>
      </c>
      <c r="G6846">
        <v>174</v>
      </c>
      <c r="H6846" t="str">
        <f>VLOOKUP(G6846,[1]OPERADORES!$A:$B,2,0)</f>
        <v>MIRIÃ LOBATO RODRIGUES</v>
      </c>
      <c r="I6846" t="s">
        <v>21</v>
      </c>
      <c r="J6846" t="s">
        <v>762</v>
      </c>
      <c r="K6846" t="s">
        <v>2028</v>
      </c>
      <c r="L6846">
        <v>10238</v>
      </c>
      <c r="M6846" t="s">
        <v>79</v>
      </c>
      <c r="O6846" t="s">
        <v>11</v>
      </c>
      <c r="P6846">
        <v>5102</v>
      </c>
      <c r="Q6846">
        <v>10</v>
      </c>
      <c r="R6846">
        <v>2.79</v>
      </c>
      <c r="S6846">
        <v>27.9</v>
      </c>
      <c r="T6846">
        <v>22.4</v>
      </c>
      <c r="U6846">
        <v>19.71</v>
      </c>
      <c r="V6846" t="str">
        <f>VLOOKUP(L6846,'[2]tabela de preços'!$A:$D,4,0)</f>
        <v>NORTON</v>
      </c>
      <c r="W6846" t="str">
        <f>VLOOKUP(L6846,'[2]tabela de preços'!$A:$F,6,0)</f>
        <v xml:space="preserve">DISCOS / LIXAS / ABRASIVOS </v>
      </c>
      <c r="X6846" t="str">
        <f>VLOOKUP(L6846,'[2]tabela de preços'!$A:$G,7,0)</f>
        <v>AUTOMOTIVO</v>
      </c>
    </row>
    <row r="6847" spans="1:24" x14ac:dyDescent="0.3">
      <c r="A6847" t="s">
        <v>2025</v>
      </c>
      <c r="C6847" t="s">
        <v>5010</v>
      </c>
      <c r="D6847" s="1">
        <v>46104</v>
      </c>
      <c r="E6847" t="s">
        <v>5011</v>
      </c>
      <c r="F6847">
        <v>9</v>
      </c>
      <c r="G6847">
        <v>174</v>
      </c>
      <c r="H6847" t="str">
        <f>VLOOKUP(G6847,[1]OPERADORES!$A:$B,2,0)</f>
        <v>MIRIÃ LOBATO RODRIGUES</v>
      </c>
      <c r="I6847" t="s">
        <v>21</v>
      </c>
      <c r="J6847" t="s">
        <v>762</v>
      </c>
      <c r="K6847" t="s">
        <v>2028</v>
      </c>
      <c r="L6847">
        <v>10244</v>
      </c>
      <c r="M6847" t="s">
        <v>84</v>
      </c>
      <c r="O6847" t="s">
        <v>11</v>
      </c>
      <c r="P6847">
        <v>5102</v>
      </c>
      <c r="Q6847">
        <v>10</v>
      </c>
      <c r="R6847">
        <v>2.79</v>
      </c>
      <c r="S6847">
        <v>27.9</v>
      </c>
      <c r="T6847">
        <v>19.3</v>
      </c>
      <c r="U6847">
        <v>30.82</v>
      </c>
      <c r="V6847" t="str">
        <f>VLOOKUP(L6847,'[2]tabela de preços'!$A:$D,4,0)</f>
        <v>NORTON</v>
      </c>
      <c r="W6847" t="str">
        <f>VLOOKUP(L6847,'[2]tabela de preços'!$A:$F,6,0)</f>
        <v xml:space="preserve">DISCOS / LIXAS / ABRASIVOS </v>
      </c>
      <c r="X6847" t="str">
        <f>VLOOKUP(L6847,'[2]tabela de preços'!$A:$G,7,0)</f>
        <v>AUTOMOTIVO</v>
      </c>
    </row>
    <row r="6848" spans="1:24" x14ac:dyDescent="0.3">
      <c r="A6848" t="s">
        <v>2025</v>
      </c>
      <c r="C6848" t="s">
        <v>5010</v>
      </c>
      <c r="D6848" s="1">
        <v>46104</v>
      </c>
      <c r="E6848" t="s">
        <v>5011</v>
      </c>
      <c r="F6848">
        <v>9</v>
      </c>
      <c r="G6848">
        <v>174</v>
      </c>
      <c r="H6848" t="str">
        <f>VLOOKUP(G6848,[1]OPERADORES!$A:$B,2,0)</f>
        <v>MIRIÃ LOBATO RODRIGUES</v>
      </c>
      <c r="I6848" t="s">
        <v>21</v>
      </c>
      <c r="J6848" t="s">
        <v>762</v>
      </c>
      <c r="K6848" t="s">
        <v>2028</v>
      </c>
      <c r="L6848">
        <v>10298</v>
      </c>
      <c r="M6848" t="s">
        <v>85</v>
      </c>
      <c r="O6848" t="s">
        <v>11</v>
      </c>
      <c r="P6848">
        <v>5102</v>
      </c>
      <c r="Q6848">
        <v>3</v>
      </c>
      <c r="R6848">
        <v>56.89</v>
      </c>
      <c r="S6848">
        <v>170.67</v>
      </c>
      <c r="T6848">
        <v>142.13999999999999</v>
      </c>
      <c r="U6848">
        <v>16.72</v>
      </c>
      <c r="V6848" t="str">
        <f>VLOOKUP(L6848,'[2]tabela de preços'!$A:$D,4,0)</f>
        <v>ANJO</v>
      </c>
      <c r="W6848" t="str">
        <f>VLOOKUP(L6848,'[2]tabela de preços'!$A:$F,6,0)</f>
        <v>THINNER DE LIMPEZA</v>
      </c>
      <c r="X6848" t="str">
        <f>VLOOKUP(L6848,'[2]tabela de preços'!$A:$G,7,0)</f>
        <v>THINNER</v>
      </c>
    </row>
    <row r="6849" spans="1:24" x14ac:dyDescent="0.3">
      <c r="A6849" t="s">
        <v>2095</v>
      </c>
      <c r="C6849" t="s">
        <v>5012</v>
      </c>
      <c r="D6849" s="1">
        <v>46104</v>
      </c>
      <c r="E6849" t="s">
        <v>5013</v>
      </c>
      <c r="F6849">
        <v>9</v>
      </c>
      <c r="G6849">
        <v>197</v>
      </c>
      <c r="H6849" t="str">
        <f>VLOOKUP(G6849,[1]OPERADORES!$A:$B,2,0)</f>
        <v xml:space="preserve">POLIANA LORRANE DE AMORIM </v>
      </c>
      <c r="I6849" t="s">
        <v>126</v>
      </c>
      <c r="J6849" t="s">
        <v>127</v>
      </c>
      <c r="K6849" t="s">
        <v>2098</v>
      </c>
      <c r="L6849">
        <v>10236</v>
      </c>
      <c r="M6849" t="s">
        <v>133</v>
      </c>
      <c r="O6849" t="s">
        <v>11</v>
      </c>
      <c r="P6849">
        <v>6102</v>
      </c>
      <c r="Q6849">
        <v>204</v>
      </c>
      <c r="R6849">
        <v>2.79</v>
      </c>
      <c r="S6849">
        <v>569.16</v>
      </c>
      <c r="T6849">
        <v>473.28</v>
      </c>
      <c r="U6849">
        <v>16.850000000000001</v>
      </c>
      <c r="V6849" t="str">
        <f>VLOOKUP(L6849,'[2]tabela de preços'!$A:$D,4,0)</f>
        <v>NORTON</v>
      </c>
      <c r="W6849" t="str">
        <f>VLOOKUP(L6849,'[2]tabela de preços'!$A:$F,6,0)</f>
        <v xml:space="preserve">DISCOS / LIXAS / ABRASIVOS </v>
      </c>
      <c r="X6849" t="str">
        <f>VLOOKUP(L6849,'[2]tabela de preços'!$A:$G,7,0)</f>
        <v>AUTOMOTIVO</v>
      </c>
    </row>
    <row r="6850" spans="1:24" x14ac:dyDescent="0.3">
      <c r="A6850" t="s">
        <v>2095</v>
      </c>
      <c r="C6850" t="s">
        <v>5012</v>
      </c>
      <c r="D6850" s="1">
        <v>46104</v>
      </c>
      <c r="E6850" t="s">
        <v>5013</v>
      </c>
      <c r="F6850">
        <v>9</v>
      </c>
      <c r="G6850">
        <v>197</v>
      </c>
      <c r="H6850" t="str">
        <f>VLOOKUP(G6850,[1]OPERADORES!$A:$B,2,0)</f>
        <v xml:space="preserve">POLIANA LORRANE DE AMORIM </v>
      </c>
      <c r="I6850" t="s">
        <v>126</v>
      </c>
      <c r="J6850" t="s">
        <v>127</v>
      </c>
      <c r="K6850" t="s">
        <v>2098</v>
      </c>
      <c r="L6850">
        <v>10226</v>
      </c>
      <c r="M6850" t="s">
        <v>145</v>
      </c>
      <c r="O6850" t="s">
        <v>11</v>
      </c>
      <c r="P6850">
        <v>6102</v>
      </c>
      <c r="Q6850">
        <v>204</v>
      </c>
      <c r="R6850">
        <v>2.79</v>
      </c>
      <c r="S6850">
        <v>569.16</v>
      </c>
      <c r="T6850">
        <v>473.28</v>
      </c>
      <c r="U6850">
        <v>16.850000000000001</v>
      </c>
      <c r="V6850" t="str">
        <f>VLOOKUP(L6850,'[2]tabela de preços'!$A:$D,4,0)</f>
        <v>NORTON</v>
      </c>
      <c r="W6850" t="str">
        <f>VLOOKUP(L6850,'[2]tabela de preços'!$A:$F,6,0)</f>
        <v xml:space="preserve">DISCOS / LIXAS / ABRASIVOS </v>
      </c>
      <c r="X6850" t="str">
        <f>VLOOKUP(L6850,'[2]tabela de preços'!$A:$G,7,0)</f>
        <v>AUTOMOTIVO</v>
      </c>
    </row>
    <row r="6851" spans="1:24" x14ac:dyDescent="0.3">
      <c r="A6851" t="s">
        <v>2095</v>
      </c>
      <c r="C6851" t="s">
        <v>5012</v>
      </c>
      <c r="D6851" s="1">
        <v>46104</v>
      </c>
      <c r="E6851" t="s">
        <v>5013</v>
      </c>
      <c r="F6851">
        <v>9</v>
      </c>
      <c r="G6851">
        <v>197</v>
      </c>
      <c r="H6851" t="str">
        <f>VLOOKUP(G6851,[1]OPERADORES!$A:$B,2,0)</f>
        <v xml:space="preserve">POLIANA LORRANE DE AMORIM </v>
      </c>
      <c r="I6851" t="s">
        <v>126</v>
      </c>
      <c r="J6851" t="s">
        <v>127</v>
      </c>
      <c r="K6851" t="s">
        <v>2098</v>
      </c>
      <c r="L6851">
        <v>10232</v>
      </c>
      <c r="M6851" t="s">
        <v>134</v>
      </c>
      <c r="O6851" t="s">
        <v>11</v>
      </c>
      <c r="P6851">
        <v>6102</v>
      </c>
      <c r="Q6851">
        <v>204</v>
      </c>
      <c r="R6851">
        <v>2.79</v>
      </c>
      <c r="S6851">
        <v>569.16</v>
      </c>
      <c r="T6851">
        <v>459</v>
      </c>
      <c r="U6851">
        <v>19.350000000000001</v>
      </c>
      <c r="V6851" t="str">
        <f>VLOOKUP(L6851,'[2]tabela de preços'!$A:$D,4,0)</f>
        <v>NORTON</v>
      </c>
      <c r="W6851" t="str">
        <f>VLOOKUP(L6851,'[2]tabela de preços'!$A:$F,6,0)</f>
        <v xml:space="preserve">DISCOS / LIXAS / ABRASIVOS </v>
      </c>
      <c r="X6851" t="str">
        <f>VLOOKUP(L6851,'[2]tabela de preços'!$A:$G,7,0)</f>
        <v>AUTOMOTIVO</v>
      </c>
    </row>
    <row r="6852" spans="1:24" x14ac:dyDescent="0.3">
      <c r="A6852" t="s">
        <v>4431</v>
      </c>
      <c r="C6852" t="s">
        <v>5014</v>
      </c>
      <c r="D6852" s="1">
        <v>46104</v>
      </c>
      <c r="E6852" t="s">
        <v>5015</v>
      </c>
      <c r="F6852">
        <v>9</v>
      </c>
      <c r="G6852">
        <v>174</v>
      </c>
      <c r="H6852" t="str">
        <f>VLOOKUP(G6852,[1]OPERADORES!$A:$B,2,0)</f>
        <v>MIRIÃ LOBATO RODRIGUES</v>
      </c>
      <c r="I6852" t="s">
        <v>21</v>
      </c>
      <c r="J6852" t="s">
        <v>397</v>
      </c>
      <c r="K6852" t="s">
        <v>4434</v>
      </c>
      <c r="L6852">
        <v>87043</v>
      </c>
      <c r="M6852" t="s">
        <v>217</v>
      </c>
      <c r="O6852" t="s">
        <v>11</v>
      </c>
      <c r="P6852">
        <v>5102</v>
      </c>
      <c r="Q6852">
        <v>32</v>
      </c>
      <c r="R6852">
        <v>21.89</v>
      </c>
      <c r="S6852">
        <v>700.48</v>
      </c>
      <c r="T6852">
        <v>576.64</v>
      </c>
      <c r="U6852">
        <v>17.68</v>
      </c>
      <c r="V6852" t="str">
        <f>VLOOKUP(L6852,'[2]tabela de preços'!$A:$D,4,0)</f>
        <v>ROBERLO</v>
      </c>
      <c r="W6852" t="str">
        <f>VLOOKUP(L6852,'[2]tabela de preços'!$A:$F,6,0)</f>
        <v>MASSA POLIÉSTER</v>
      </c>
      <c r="X6852" t="str">
        <f>VLOOKUP(L6852,'[2]tabela de preços'!$A:$G,7,0)</f>
        <v>AUTOMOTIVO</v>
      </c>
    </row>
    <row r="6853" spans="1:24" x14ac:dyDescent="0.3">
      <c r="A6853" t="s">
        <v>4431</v>
      </c>
      <c r="C6853" t="s">
        <v>5014</v>
      </c>
      <c r="D6853" s="1">
        <v>46104</v>
      </c>
      <c r="E6853" t="s">
        <v>5015</v>
      </c>
      <c r="F6853">
        <v>9</v>
      </c>
      <c r="G6853">
        <v>174</v>
      </c>
      <c r="H6853" t="str">
        <f>VLOOKUP(G6853,[1]OPERADORES!$A:$B,2,0)</f>
        <v>MIRIÃ LOBATO RODRIGUES</v>
      </c>
      <c r="I6853" t="s">
        <v>21</v>
      </c>
      <c r="J6853" t="s">
        <v>397</v>
      </c>
      <c r="K6853" t="s">
        <v>4434</v>
      </c>
      <c r="L6853">
        <v>10298</v>
      </c>
      <c r="M6853" t="s">
        <v>85</v>
      </c>
      <c r="O6853" t="s">
        <v>11</v>
      </c>
      <c r="P6853">
        <v>5102</v>
      </c>
      <c r="Q6853">
        <v>12</v>
      </c>
      <c r="R6853">
        <v>62.42</v>
      </c>
      <c r="S6853">
        <v>749.04</v>
      </c>
      <c r="T6853">
        <v>568.55999999999995</v>
      </c>
      <c r="U6853">
        <v>24.09</v>
      </c>
      <c r="V6853" t="str">
        <f>VLOOKUP(L6853,'[2]tabela de preços'!$A:$D,4,0)</f>
        <v>ANJO</v>
      </c>
      <c r="W6853" t="str">
        <f>VLOOKUP(L6853,'[2]tabela de preços'!$A:$F,6,0)</f>
        <v>THINNER DE LIMPEZA</v>
      </c>
      <c r="X6853" t="str">
        <f>VLOOKUP(L6853,'[2]tabela de preços'!$A:$G,7,0)</f>
        <v>THINNER</v>
      </c>
    </row>
    <row r="6854" spans="1:24" x14ac:dyDescent="0.3">
      <c r="A6854" t="s">
        <v>4431</v>
      </c>
      <c r="C6854" t="s">
        <v>5014</v>
      </c>
      <c r="D6854" s="1">
        <v>46104</v>
      </c>
      <c r="E6854" t="s">
        <v>5015</v>
      </c>
      <c r="F6854">
        <v>9</v>
      </c>
      <c r="G6854">
        <v>174</v>
      </c>
      <c r="H6854" t="str">
        <f>VLOOKUP(G6854,[1]OPERADORES!$A:$B,2,0)</f>
        <v>MIRIÃ LOBATO RODRIGUES</v>
      </c>
      <c r="I6854" t="s">
        <v>21</v>
      </c>
      <c r="J6854" t="s">
        <v>397</v>
      </c>
      <c r="K6854" t="s">
        <v>4434</v>
      </c>
      <c r="L6854">
        <v>10325</v>
      </c>
      <c r="M6854" t="s">
        <v>5016</v>
      </c>
      <c r="O6854" t="s">
        <v>11</v>
      </c>
      <c r="P6854">
        <v>5403</v>
      </c>
      <c r="Q6854">
        <v>12</v>
      </c>
      <c r="R6854">
        <v>32.19</v>
      </c>
      <c r="S6854">
        <v>386.28</v>
      </c>
      <c r="T6854">
        <v>293.16000000000003</v>
      </c>
      <c r="U6854">
        <v>24.11</v>
      </c>
      <c r="V6854" t="str">
        <f>VLOOKUP(L6854,'[2]tabela de preços'!$A:$D,4,0)</f>
        <v>ANJO</v>
      </c>
      <c r="W6854" t="str">
        <f>VLOOKUP(L6854,'[2]tabela de preços'!$A:$F,6,0)</f>
        <v>TINTAS LACA</v>
      </c>
      <c r="X6854" t="str">
        <f>VLOOKUP(L6854,'[2]tabela de preços'!$A:$G,7,0)</f>
        <v>AUTOMOTIVO</v>
      </c>
    </row>
    <row r="6855" spans="1:24" x14ac:dyDescent="0.3">
      <c r="A6855" t="s">
        <v>2259</v>
      </c>
      <c r="B6855" t="s">
        <v>2260</v>
      </c>
      <c r="C6855" t="s">
        <v>5017</v>
      </c>
      <c r="D6855" s="1">
        <v>46104</v>
      </c>
      <c r="E6855" t="s">
        <v>5018</v>
      </c>
      <c r="F6855">
        <v>9</v>
      </c>
      <c r="G6855">
        <v>174</v>
      </c>
      <c r="H6855" t="str">
        <f>VLOOKUP(G6855,[1]OPERADORES!$A:$B,2,0)</f>
        <v>MIRIÃ LOBATO RODRIGUES</v>
      </c>
      <c r="I6855" t="s">
        <v>21</v>
      </c>
      <c r="J6855" t="s">
        <v>762</v>
      </c>
      <c r="K6855" t="s">
        <v>2263</v>
      </c>
      <c r="L6855">
        <v>85679</v>
      </c>
      <c r="M6855" t="s">
        <v>2266</v>
      </c>
      <c r="O6855" t="s">
        <v>11</v>
      </c>
      <c r="P6855">
        <v>5102</v>
      </c>
      <c r="Q6855">
        <v>60</v>
      </c>
      <c r="R6855">
        <v>2.1800000000000002</v>
      </c>
      <c r="S6855">
        <v>130.80000000000001</v>
      </c>
      <c r="T6855">
        <v>105.6</v>
      </c>
      <c r="U6855">
        <v>19.27</v>
      </c>
      <c r="V6855" t="str">
        <f>VLOOKUP(L6855,'[2]tabela de preços'!$A:$D,4,0)</f>
        <v>UNIPEGA</v>
      </c>
      <c r="W6855" t="str">
        <f>VLOOKUP(L6855,'[2]tabela de preços'!$A:$F,6,0)</f>
        <v>FITA ISOLANTE</v>
      </c>
      <c r="X6855" t="str">
        <f>VLOOKUP(L6855,'[2]tabela de preços'!$A:$G,7,0)</f>
        <v>IMOBILIÁRIO</v>
      </c>
    </row>
    <row r="6856" spans="1:24" x14ac:dyDescent="0.3">
      <c r="A6856" t="s">
        <v>2293</v>
      </c>
      <c r="C6856" t="s">
        <v>5019</v>
      </c>
      <c r="D6856" s="1">
        <v>46104</v>
      </c>
      <c r="E6856" t="s">
        <v>5020</v>
      </c>
      <c r="F6856">
        <v>9</v>
      </c>
      <c r="G6856">
        <v>197</v>
      </c>
      <c r="H6856" t="str">
        <f>VLOOKUP(G6856,[1]OPERADORES!$A:$B,2,0)</f>
        <v xml:space="preserve">POLIANA LORRANE DE AMORIM </v>
      </c>
      <c r="I6856" t="s">
        <v>21</v>
      </c>
      <c r="J6856" t="s">
        <v>2296</v>
      </c>
      <c r="K6856" t="s">
        <v>2297</v>
      </c>
      <c r="L6856">
        <v>84617</v>
      </c>
      <c r="M6856" t="s">
        <v>3336</v>
      </c>
      <c r="O6856" t="s">
        <v>11</v>
      </c>
      <c r="P6856">
        <v>5403</v>
      </c>
      <c r="Q6856">
        <v>1</v>
      </c>
      <c r="R6856">
        <v>286.93</v>
      </c>
      <c r="S6856">
        <v>286.93</v>
      </c>
      <c r="T6856">
        <v>217.79</v>
      </c>
      <c r="U6856">
        <v>24.1</v>
      </c>
      <c r="V6856" t="str">
        <f>VLOOKUP(L6856,'[2]tabela de preços'!$A:$D,4,0)</f>
        <v>BRASILUX</v>
      </c>
      <c r="W6856" t="str">
        <f>VLOOKUP(L6856,'[2]tabela de preços'!$A:$F,6,0)</f>
        <v>BASES IMOBILIÁRIAS</v>
      </c>
      <c r="X6856" t="str">
        <f>VLOOKUP(L6856,'[2]tabela de preços'!$A:$G,7,0)</f>
        <v>IMOBILIÁRIO</v>
      </c>
    </row>
    <row r="6857" spans="1:24" x14ac:dyDescent="0.3">
      <c r="A6857" t="s">
        <v>2293</v>
      </c>
      <c r="C6857" t="s">
        <v>5019</v>
      </c>
      <c r="D6857" s="1">
        <v>46104</v>
      </c>
      <c r="E6857" t="s">
        <v>5020</v>
      </c>
      <c r="F6857">
        <v>9</v>
      </c>
      <c r="G6857">
        <v>197</v>
      </c>
      <c r="H6857" t="str">
        <f>VLOOKUP(G6857,[1]OPERADORES!$A:$B,2,0)</f>
        <v xml:space="preserve">POLIANA LORRANE DE AMORIM </v>
      </c>
      <c r="I6857" t="s">
        <v>21</v>
      </c>
      <c r="J6857" t="s">
        <v>2296</v>
      </c>
      <c r="K6857" t="s">
        <v>2297</v>
      </c>
      <c r="L6857">
        <v>84618</v>
      </c>
      <c r="M6857" t="s">
        <v>2299</v>
      </c>
      <c r="O6857" t="s">
        <v>11</v>
      </c>
      <c r="P6857">
        <v>5403</v>
      </c>
      <c r="Q6857">
        <v>1</v>
      </c>
      <c r="R6857">
        <v>58.81</v>
      </c>
      <c r="S6857">
        <v>58.81</v>
      </c>
      <c r="T6857">
        <v>44.64</v>
      </c>
      <c r="U6857">
        <v>24.09</v>
      </c>
      <c r="V6857" t="str">
        <f>VLOOKUP(L6857,'[2]tabela de preços'!$A:$D,4,0)</f>
        <v>BRASILUX</v>
      </c>
      <c r="W6857" t="str">
        <f>VLOOKUP(L6857,'[2]tabela de preços'!$A:$F,6,0)</f>
        <v>BASES IMOBILIÁRIAS</v>
      </c>
      <c r="X6857" t="str">
        <f>VLOOKUP(L6857,'[2]tabela de preços'!$A:$G,7,0)</f>
        <v>IMOBILIÁRIO</v>
      </c>
    </row>
    <row r="6858" spans="1:24" x14ac:dyDescent="0.3">
      <c r="A6858" t="s">
        <v>2293</v>
      </c>
      <c r="C6858" t="s">
        <v>5019</v>
      </c>
      <c r="D6858" s="1">
        <v>46104</v>
      </c>
      <c r="E6858" t="s">
        <v>5020</v>
      </c>
      <c r="F6858">
        <v>9</v>
      </c>
      <c r="G6858">
        <v>197</v>
      </c>
      <c r="H6858" t="str">
        <f>VLOOKUP(G6858,[1]OPERADORES!$A:$B,2,0)</f>
        <v xml:space="preserve">POLIANA LORRANE DE AMORIM </v>
      </c>
      <c r="I6858" t="s">
        <v>21</v>
      </c>
      <c r="J6858" t="s">
        <v>2296</v>
      </c>
      <c r="K6858" t="s">
        <v>2297</v>
      </c>
      <c r="L6858">
        <v>84293</v>
      </c>
      <c r="M6858" t="s">
        <v>2077</v>
      </c>
      <c r="O6858" t="s">
        <v>11</v>
      </c>
      <c r="P6858">
        <v>5403</v>
      </c>
      <c r="Q6858">
        <v>1</v>
      </c>
      <c r="R6858">
        <v>83.95</v>
      </c>
      <c r="S6858">
        <v>83.95</v>
      </c>
      <c r="T6858">
        <v>63.71</v>
      </c>
      <c r="U6858">
        <v>24.11</v>
      </c>
      <c r="V6858" t="str">
        <f>VLOOKUP(L6858,'[2]tabela de preços'!$A:$D,4,0)</f>
        <v>BRASILUX</v>
      </c>
      <c r="W6858" t="str">
        <f>VLOOKUP(L6858,'[2]tabela de preços'!$A:$F,6,0)</f>
        <v>TINTA PAREDE</v>
      </c>
      <c r="X6858" t="str">
        <f>VLOOKUP(L6858,'[2]tabela de preços'!$A:$G,7,0)</f>
        <v>IMOBILIÁRIO</v>
      </c>
    </row>
    <row r="6859" spans="1:24" x14ac:dyDescent="0.3">
      <c r="A6859" t="s">
        <v>2293</v>
      </c>
      <c r="C6859" t="s">
        <v>5019</v>
      </c>
      <c r="D6859" s="1">
        <v>46104</v>
      </c>
      <c r="E6859" t="s">
        <v>5020</v>
      </c>
      <c r="F6859">
        <v>9</v>
      </c>
      <c r="G6859">
        <v>197</v>
      </c>
      <c r="H6859" t="str">
        <f>VLOOKUP(G6859,[1]OPERADORES!$A:$B,2,0)</f>
        <v xml:space="preserve">POLIANA LORRANE DE AMORIM </v>
      </c>
      <c r="I6859" t="s">
        <v>21</v>
      </c>
      <c r="J6859" t="s">
        <v>2296</v>
      </c>
      <c r="K6859" t="s">
        <v>2297</v>
      </c>
      <c r="L6859">
        <v>84134</v>
      </c>
      <c r="M6859" t="s">
        <v>589</v>
      </c>
      <c r="O6859" t="s">
        <v>11</v>
      </c>
      <c r="P6859">
        <v>5403</v>
      </c>
      <c r="Q6859">
        <v>4</v>
      </c>
      <c r="R6859">
        <v>7.55</v>
      </c>
      <c r="S6859">
        <v>30.2</v>
      </c>
      <c r="T6859">
        <v>22.92</v>
      </c>
      <c r="U6859">
        <v>24.11</v>
      </c>
      <c r="V6859" t="str">
        <f>VLOOKUP(L6859,'[2]tabela de preços'!$A:$D,4,0)</f>
        <v>BRASILUX</v>
      </c>
      <c r="W6859" t="str">
        <f>VLOOKUP(L6859,'[2]tabela de preços'!$A:$F,6,0)</f>
        <v>ESMALTES</v>
      </c>
      <c r="X6859" t="str">
        <f>VLOOKUP(L6859,'[2]tabela de preços'!$A:$G,7,0)</f>
        <v>INDUSTRIAL</v>
      </c>
    </row>
    <row r="6860" spans="1:24" x14ac:dyDescent="0.3">
      <c r="A6860" t="s">
        <v>2293</v>
      </c>
      <c r="C6860" t="s">
        <v>5019</v>
      </c>
      <c r="D6860" s="1">
        <v>46104</v>
      </c>
      <c r="E6860" t="s">
        <v>5020</v>
      </c>
      <c r="F6860">
        <v>9</v>
      </c>
      <c r="G6860">
        <v>197</v>
      </c>
      <c r="H6860" t="str">
        <f>VLOOKUP(G6860,[1]OPERADORES!$A:$B,2,0)</f>
        <v xml:space="preserve">POLIANA LORRANE DE AMORIM </v>
      </c>
      <c r="I6860" t="s">
        <v>21</v>
      </c>
      <c r="J6860" t="s">
        <v>2296</v>
      </c>
      <c r="K6860" t="s">
        <v>2297</v>
      </c>
      <c r="L6860">
        <v>86926</v>
      </c>
      <c r="M6860" t="s">
        <v>5021</v>
      </c>
      <c r="O6860" t="s">
        <v>11</v>
      </c>
      <c r="P6860">
        <v>5102</v>
      </c>
      <c r="Q6860">
        <v>1</v>
      </c>
      <c r="R6860">
        <v>109.9</v>
      </c>
      <c r="S6860">
        <v>109.9</v>
      </c>
      <c r="T6860">
        <v>90.62</v>
      </c>
      <c r="U6860">
        <v>17.54</v>
      </c>
      <c r="V6860" t="str">
        <f>VLOOKUP(L6860,'[2]tabela de preços'!$A:$D,4,0)</f>
        <v>BOTAFOGO</v>
      </c>
      <c r="W6860" t="str">
        <f>VLOOKUP(L6860,'[2]tabela de preços'!$A:$F,6,0)</f>
        <v>ESCADA</v>
      </c>
      <c r="X6860" t="str">
        <f>VLOOKUP(L6860,'[2]tabela de preços'!$A:$G,7,0)</f>
        <v>IMOBILIÁRIO</v>
      </c>
    </row>
    <row r="6861" spans="1:24" x14ac:dyDescent="0.3">
      <c r="A6861" t="s">
        <v>2293</v>
      </c>
      <c r="C6861" t="s">
        <v>5019</v>
      </c>
      <c r="D6861" s="1">
        <v>46104</v>
      </c>
      <c r="E6861" t="s">
        <v>5020</v>
      </c>
      <c r="F6861">
        <v>9</v>
      </c>
      <c r="G6861">
        <v>197</v>
      </c>
      <c r="H6861" t="str">
        <f>VLOOKUP(G6861,[1]OPERADORES!$A:$B,2,0)</f>
        <v xml:space="preserve">POLIANA LORRANE DE AMORIM </v>
      </c>
      <c r="I6861" t="s">
        <v>21</v>
      </c>
      <c r="J6861" t="s">
        <v>2296</v>
      </c>
      <c r="K6861" t="s">
        <v>2297</v>
      </c>
      <c r="L6861">
        <v>85616</v>
      </c>
      <c r="M6861" t="s">
        <v>471</v>
      </c>
      <c r="O6861" t="s">
        <v>11</v>
      </c>
      <c r="P6861">
        <v>5102</v>
      </c>
      <c r="Q6861">
        <v>4</v>
      </c>
      <c r="R6861">
        <v>2.66</v>
      </c>
      <c r="S6861">
        <v>10.64</v>
      </c>
      <c r="T6861">
        <v>11.4</v>
      </c>
      <c r="U6861">
        <v>-7.14</v>
      </c>
      <c r="V6861" t="str">
        <f>VLOOKUP(L6861,'[2]tabela de preços'!$A:$D,4,0)</f>
        <v>ADERE</v>
      </c>
      <c r="W6861" t="str">
        <f>VLOOKUP(L6861,'[2]tabela de preços'!$A:$F,6,0)</f>
        <v xml:space="preserve">FITA DE USO GERAL </v>
      </c>
      <c r="X6861" t="str">
        <f>VLOOKUP(L6861,'[2]tabela de preços'!$A:$G,7,0)</f>
        <v>IMOBILIÁRIO</v>
      </c>
    </row>
    <row r="6862" spans="1:24" x14ac:dyDescent="0.3">
      <c r="A6862" t="s">
        <v>2293</v>
      </c>
      <c r="C6862" t="s">
        <v>5019</v>
      </c>
      <c r="D6862" s="1">
        <v>46104</v>
      </c>
      <c r="E6862" t="s">
        <v>5020</v>
      </c>
      <c r="F6862">
        <v>9</v>
      </c>
      <c r="G6862">
        <v>197</v>
      </c>
      <c r="H6862" t="str">
        <f>VLOOKUP(G6862,[1]OPERADORES!$A:$B,2,0)</f>
        <v xml:space="preserve">POLIANA LORRANE DE AMORIM </v>
      </c>
      <c r="I6862" t="s">
        <v>21</v>
      </c>
      <c r="J6862" t="s">
        <v>2296</v>
      </c>
      <c r="K6862" t="s">
        <v>2297</v>
      </c>
      <c r="L6862">
        <v>84184</v>
      </c>
      <c r="M6862" t="s">
        <v>5022</v>
      </c>
      <c r="O6862" t="s">
        <v>11</v>
      </c>
      <c r="P6862">
        <v>5403</v>
      </c>
      <c r="Q6862">
        <v>2</v>
      </c>
      <c r="R6862">
        <v>27.6</v>
      </c>
      <c r="S6862">
        <v>55.2</v>
      </c>
      <c r="T6862">
        <v>41.9</v>
      </c>
      <c r="U6862">
        <v>24.09</v>
      </c>
      <c r="V6862" t="str">
        <f>VLOOKUP(L6862,'[2]tabela de preços'!$A:$D,4,0)</f>
        <v>BRASILUX</v>
      </c>
      <c r="W6862" t="str">
        <f>VLOOKUP(L6862,'[2]tabela de preços'!$A:$F,6,0)</f>
        <v>ESMALTES</v>
      </c>
      <c r="X6862" t="str">
        <f>VLOOKUP(L6862,'[2]tabela de preços'!$A:$G,7,0)</f>
        <v>INDUSTRIAL</v>
      </c>
    </row>
    <row r="6863" spans="1:24" x14ac:dyDescent="0.3">
      <c r="A6863" t="s">
        <v>2293</v>
      </c>
      <c r="C6863" t="s">
        <v>5019</v>
      </c>
      <c r="D6863" s="1">
        <v>46104</v>
      </c>
      <c r="E6863" t="s">
        <v>5020</v>
      </c>
      <c r="F6863">
        <v>9</v>
      </c>
      <c r="G6863">
        <v>197</v>
      </c>
      <c r="H6863" t="str">
        <f>VLOOKUP(G6863,[1]OPERADORES!$A:$B,2,0)</f>
        <v xml:space="preserve">POLIANA LORRANE DE AMORIM </v>
      </c>
      <c r="I6863" t="s">
        <v>21</v>
      </c>
      <c r="J6863" t="s">
        <v>2296</v>
      </c>
      <c r="K6863" t="s">
        <v>2297</v>
      </c>
      <c r="L6863">
        <v>85626</v>
      </c>
      <c r="M6863" t="s">
        <v>1040</v>
      </c>
      <c r="O6863" t="s">
        <v>11</v>
      </c>
      <c r="P6863">
        <v>5102</v>
      </c>
      <c r="Q6863">
        <v>6</v>
      </c>
      <c r="R6863">
        <v>33.89</v>
      </c>
      <c r="S6863">
        <v>203.34</v>
      </c>
      <c r="T6863">
        <v>172.08</v>
      </c>
      <c r="U6863">
        <v>15.37</v>
      </c>
      <c r="V6863" t="str">
        <f>VLOOKUP(L6863,'[2]tabela de preços'!$A:$D,4,0)</f>
        <v>WD-40</v>
      </c>
      <c r="W6863" t="str">
        <f>VLOOKUP(L6863,'[2]tabela de preços'!$A:$F,6,0)</f>
        <v>DESENGRIPANTE</v>
      </c>
      <c r="X6863" t="str">
        <f>VLOOKUP(L6863,'[2]tabela de preços'!$A:$G,7,0)</f>
        <v>AUTOMOTIVO</v>
      </c>
    </row>
    <row r="6864" spans="1:24" x14ac:dyDescent="0.3">
      <c r="A6864" t="s">
        <v>2333</v>
      </c>
      <c r="B6864" t="s">
        <v>2334</v>
      </c>
      <c r="C6864" t="s">
        <v>5023</v>
      </c>
      <c r="D6864" s="1">
        <v>46104</v>
      </c>
      <c r="E6864" t="s">
        <v>5024</v>
      </c>
      <c r="F6864">
        <v>9</v>
      </c>
      <c r="G6864">
        <v>174</v>
      </c>
      <c r="H6864" t="str">
        <f>VLOOKUP(G6864,[1]OPERADORES!$A:$B,2,0)</f>
        <v>MIRIÃ LOBATO RODRIGUES</v>
      </c>
      <c r="I6864" t="s">
        <v>126</v>
      </c>
      <c r="J6864" t="s">
        <v>2337</v>
      </c>
      <c r="K6864" t="s">
        <v>2338</v>
      </c>
      <c r="L6864">
        <v>10298</v>
      </c>
      <c r="M6864" t="s">
        <v>85</v>
      </c>
      <c r="O6864" t="s">
        <v>11</v>
      </c>
      <c r="P6864">
        <v>6102</v>
      </c>
      <c r="Q6864">
        <v>60</v>
      </c>
      <c r="R6864">
        <v>54.9</v>
      </c>
      <c r="S6864" s="2">
        <v>3294</v>
      </c>
      <c r="T6864" s="2">
        <v>2842.8</v>
      </c>
      <c r="U6864">
        <v>13.7</v>
      </c>
      <c r="V6864" t="str">
        <f>VLOOKUP(L6864,'[2]tabela de preços'!$A:$D,4,0)</f>
        <v>ANJO</v>
      </c>
      <c r="W6864" t="str">
        <f>VLOOKUP(L6864,'[2]tabela de preços'!$A:$F,6,0)</f>
        <v>THINNER DE LIMPEZA</v>
      </c>
      <c r="X6864" t="str">
        <f>VLOOKUP(L6864,'[2]tabela de preços'!$A:$G,7,0)</f>
        <v>THINNER</v>
      </c>
    </row>
    <row r="6865" spans="1:24" x14ac:dyDescent="0.3">
      <c r="A6865" t="s">
        <v>2333</v>
      </c>
      <c r="B6865" t="s">
        <v>2334</v>
      </c>
      <c r="C6865" t="s">
        <v>5023</v>
      </c>
      <c r="D6865" s="1">
        <v>46104</v>
      </c>
      <c r="E6865" t="s">
        <v>5024</v>
      </c>
      <c r="F6865">
        <v>9</v>
      </c>
      <c r="G6865">
        <v>174</v>
      </c>
      <c r="H6865" t="str">
        <f>VLOOKUP(G6865,[1]OPERADORES!$A:$B,2,0)</f>
        <v>MIRIÃ LOBATO RODRIGUES</v>
      </c>
      <c r="I6865" t="s">
        <v>126</v>
      </c>
      <c r="J6865" t="s">
        <v>2337</v>
      </c>
      <c r="K6865" t="s">
        <v>2338</v>
      </c>
      <c r="L6865">
        <v>10297</v>
      </c>
      <c r="M6865" t="s">
        <v>41</v>
      </c>
      <c r="O6865" t="s">
        <v>11</v>
      </c>
      <c r="P6865">
        <v>6102</v>
      </c>
      <c r="Q6865">
        <v>60</v>
      </c>
      <c r="R6865">
        <v>10.49</v>
      </c>
      <c r="S6865">
        <v>629.4</v>
      </c>
      <c r="T6865">
        <v>550.20000000000005</v>
      </c>
      <c r="U6865">
        <v>12.58</v>
      </c>
      <c r="V6865" t="str">
        <f>VLOOKUP(L6865,'[2]tabela de preços'!$A:$D,4,0)</f>
        <v>ANJO</v>
      </c>
      <c r="W6865" t="str">
        <f>VLOOKUP(L6865,'[2]tabela de preços'!$A:$F,6,0)</f>
        <v>THINNER DE LIMPEZA</v>
      </c>
      <c r="X6865" t="str">
        <f>VLOOKUP(L6865,'[2]tabela de preços'!$A:$G,7,0)</f>
        <v>THINNER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2026-03-24T21:07:16Z</dcterms:modified>
</cp:coreProperties>
</file>