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2EE63CD1-9DD4-43CD-AA15-467948DF5A03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5255" i="1" l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693" i="1"/>
  <c r="V4694" i="1"/>
  <c r="V4695" i="1"/>
  <c r="V4581" i="1"/>
  <c r="V4582" i="1"/>
  <c r="V4583" i="1"/>
  <c r="V4584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585" i="1"/>
  <c r="V4586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587" i="1"/>
  <c r="V4588" i="1"/>
  <c r="V4589" i="1"/>
  <c r="V4590" i="1"/>
  <c r="V4591" i="1"/>
  <c r="V4592" i="1"/>
  <c r="V4593" i="1"/>
  <c r="V4594" i="1"/>
  <c r="V4595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596" i="1"/>
  <c r="V4597" i="1"/>
  <c r="V4598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599" i="1"/>
  <c r="V4754" i="1"/>
  <c r="V4755" i="1"/>
  <c r="V4756" i="1"/>
  <c r="V4757" i="1"/>
  <c r="V4600" i="1"/>
  <c r="V4601" i="1"/>
  <c r="V4758" i="1"/>
  <c r="V4759" i="1"/>
  <c r="V4760" i="1"/>
  <c r="V4602" i="1"/>
  <c r="V4603" i="1"/>
  <c r="V4604" i="1"/>
  <c r="V4605" i="1"/>
  <c r="V4606" i="1"/>
  <c r="V4607" i="1"/>
  <c r="V4608" i="1"/>
  <c r="V4609" i="1"/>
  <c r="V4761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762" i="1"/>
  <c r="V4763" i="1"/>
  <c r="V4764" i="1"/>
  <c r="V476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667" i="1"/>
  <c r="V4668" i="1"/>
  <c r="V4669" i="1"/>
  <c r="V4670" i="1"/>
  <c r="V4671" i="1"/>
  <c r="V4819" i="1"/>
  <c r="V4672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693" i="1"/>
  <c r="W4694" i="1"/>
  <c r="W4695" i="1"/>
  <c r="W4581" i="1"/>
  <c r="W4582" i="1"/>
  <c r="W4583" i="1"/>
  <c r="W4584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585" i="1"/>
  <c r="W4586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587" i="1"/>
  <c r="W4588" i="1"/>
  <c r="W4589" i="1"/>
  <c r="W4590" i="1"/>
  <c r="W4591" i="1"/>
  <c r="W4592" i="1"/>
  <c r="W4593" i="1"/>
  <c r="W4594" i="1"/>
  <c r="W4595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596" i="1"/>
  <c r="W4597" i="1"/>
  <c r="W4598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599" i="1"/>
  <c r="W4754" i="1"/>
  <c r="W4755" i="1"/>
  <c r="W4756" i="1"/>
  <c r="W4757" i="1"/>
  <c r="W4600" i="1"/>
  <c r="W4601" i="1"/>
  <c r="W4758" i="1"/>
  <c r="W4759" i="1"/>
  <c r="W4760" i="1"/>
  <c r="W4602" i="1"/>
  <c r="W4603" i="1"/>
  <c r="W4604" i="1"/>
  <c r="W4605" i="1"/>
  <c r="W4606" i="1"/>
  <c r="W4607" i="1"/>
  <c r="W4608" i="1"/>
  <c r="W4609" i="1"/>
  <c r="W4761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762" i="1"/>
  <c r="W4763" i="1"/>
  <c r="W4764" i="1"/>
  <c r="W476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667" i="1"/>
  <c r="W4668" i="1"/>
  <c r="W4669" i="1"/>
  <c r="W4670" i="1"/>
  <c r="W4671" i="1"/>
  <c r="W4819" i="1"/>
  <c r="W4672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693" i="1"/>
  <c r="X4694" i="1"/>
  <c r="X4695" i="1"/>
  <c r="X4581" i="1"/>
  <c r="X4582" i="1"/>
  <c r="X4583" i="1"/>
  <c r="X4584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585" i="1"/>
  <c r="X4586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587" i="1"/>
  <c r="X4588" i="1"/>
  <c r="X4589" i="1"/>
  <c r="X4590" i="1"/>
  <c r="X4591" i="1"/>
  <c r="X4592" i="1"/>
  <c r="X4593" i="1"/>
  <c r="X4594" i="1"/>
  <c r="X4595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596" i="1"/>
  <c r="X4597" i="1"/>
  <c r="X4598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599" i="1"/>
  <c r="X4754" i="1"/>
  <c r="X4755" i="1"/>
  <c r="X4756" i="1"/>
  <c r="X4757" i="1"/>
  <c r="X4600" i="1"/>
  <c r="X4601" i="1"/>
  <c r="X4758" i="1"/>
  <c r="X4759" i="1"/>
  <c r="X4760" i="1"/>
  <c r="X4602" i="1"/>
  <c r="X4603" i="1"/>
  <c r="X4604" i="1"/>
  <c r="X4605" i="1"/>
  <c r="X4606" i="1"/>
  <c r="X4607" i="1"/>
  <c r="X4608" i="1"/>
  <c r="X4609" i="1"/>
  <c r="X4761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762" i="1"/>
  <c r="X4763" i="1"/>
  <c r="X4764" i="1"/>
  <c r="X476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667" i="1"/>
  <c r="X4668" i="1"/>
  <c r="X4669" i="1"/>
  <c r="X4670" i="1"/>
  <c r="X4671" i="1"/>
  <c r="X4819" i="1"/>
  <c r="X4672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673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<sst xmlns="http://schemas.openxmlformats.org/spreadsheetml/2006/main" count="45217" uniqueCount="4351">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</sst>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5506" totalsRowShown="0">
  <autoFilter ref="A1:X5506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5506"/>
  <sheetViews>
    <sheetView tabSelected="1" topLeftCell="N5242" zoomScale="90" zoomScaleNormal="90" workbookViewId="0">
      <selection activeCell="V5261" sqref="V5261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3521</v>
      </c>
      <c r="C4565" t="s">
        <v>3890</v>
      </c>
      <c r="D4565" s="1">
        <v>46083</v>
      </c>
      <c r="E4565" t="s">
        <v>3891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397</v>
      </c>
      <c r="K4565" t="s">
        <v>3524</v>
      </c>
      <c r="L4565">
        <v>83788</v>
      </c>
      <c r="M4565" t="s">
        <v>2678</v>
      </c>
      <c r="O4565" t="s">
        <v>11</v>
      </c>
      <c r="P4565">
        <v>5102</v>
      </c>
      <c r="Q4565">
        <v>1</v>
      </c>
      <c r="R4565">
        <v>60.16</v>
      </c>
      <c r="S4565">
        <v>60.16</v>
      </c>
      <c r="T4565">
        <v>44.1</v>
      </c>
      <c r="U4565">
        <v>26.7</v>
      </c>
      <c r="V4565" t="str">
        <f>VLOOKUP(L4565,'[2]tabela de preços'!$A:$D,4,0)</f>
        <v>VONIXX</v>
      </c>
      <c r="W4565" t="str">
        <f>VLOOKUP(L4565,'[2]tabela de preços'!$A:$F,6,0)</f>
        <v>BOINAS PARA POLIMENTO</v>
      </c>
      <c r="X4565" t="str">
        <f>VLOOKUP(L4565,'[2]tabela de preços'!$A:$G,7,0)</f>
        <v>AUTOMOTIVO</v>
      </c>
    </row>
    <row r="4566" spans="1:24" x14ac:dyDescent="0.3">
      <c r="A4566" t="s">
        <v>186</v>
      </c>
      <c r="C4566" t="s">
        <v>3892</v>
      </c>
      <c r="D4566" s="1">
        <v>46083</v>
      </c>
      <c r="E4566" t="s">
        <v>3893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189</v>
      </c>
      <c r="K4566" t="s">
        <v>190</v>
      </c>
      <c r="L4566">
        <v>83870</v>
      </c>
      <c r="M4566" t="s">
        <v>191</v>
      </c>
      <c r="O4566" t="s">
        <v>11</v>
      </c>
      <c r="P4566">
        <v>5102</v>
      </c>
      <c r="Q4566">
        <v>3</v>
      </c>
      <c r="R4566">
        <v>41.3</v>
      </c>
      <c r="S4566">
        <v>123.9</v>
      </c>
      <c r="T4566">
        <v>94.05</v>
      </c>
      <c r="U4566">
        <v>24.09</v>
      </c>
      <c r="V4566" t="str">
        <f>VLOOKUP(L4566,'[2]tabela de preços'!$A:$D,4,0)</f>
        <v>VONIXX</v>
      </c>
      <c r="W4566" t="str">
        <f>VLOOKUP(L4566,'[2]tabela de preços'!$A:$F,6,0)</f>
        <v>LINHA DE HIGENIZAÇÃO E ESTÉTICA  AUTOMOTIVA</v>
      </c>
      <c r="X4566" t="str">
        <f>VLOOKUP(L4566,'[2]tabela de preços'!$A:$G,7,0)</f>
        <v>AUTOMOTIVO</v>
      </c>
    </row>
    <row r="4567" spans="1:24" x14ac:dyDescent="0.3">
      <c r="A4567" t="s">
        <v>186</v>
      </c>
      <c r="C4567" t="s">
        <v>3892</v>
      </c>
      <c r="D4567" s="1">
        <v>46083</v>
      </c>
      <c r="E4567" t="s">
        <v>3894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189</v>
      </c>
      <c r="K4567" t="s">
        <v>190</v>
      </c>
      <c r="L4567">
        <v>21301</v>
      </c>
      <c r="M4567" t="s">
        <v>643</v>
      </c>
      <c r="O4567" t="s">
        <v>11</v>
      </c>
      <c r="P4567">
        <v>5403</v>
      </c>
      <c r="Q4567">
        <v>1</v>
      </c>
      <c r="R4567">
        <v>39.85</v>
      </c>
      <c r="S4567">
        <v>39.85</v>
      </c>
      <c r="T4567">
        <v>30.25</v>
      </c>
      <c r="U4567">
        <v>24.09</v>
      </c>
      <c r="V4567" t="str">
        <f>VLOOKUP(L4567,'[2]tabela de preços'!$A:$D,4,0)</f>
        <v>WANDA</v>
      </c>
      <c r="W4567" t="str">
        <f>VLOOKUP(L4567,'[2]tabela de preços'!$A:$F,6,0)</f>
        <v>TINTAS POLIÉSTER</v>
      </c>
      <c r="X4567" t="str">
        <f>VLOOKUP(L4567,'[2]tabela de preços'!$A:$G,7,0)</f>
        <v>AUTOMOTIVO</v>
      </c>
    </row>
    <row r="4568" spans="1:24" x14ac:dyDescent="0.3">
      <c r="A4568" t="s">
        <v>186</v>
      </c>
      <c r="C4568" t="s">
        <v>3892</v>
      </c>
      <c r="D4568" s="1">
        <v>46083</v>
      </c>
      <c r="E4568" t="s">
        <v>3894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189</v>
      </c>
      <c r="K4568" t="s">
        <v>190</v>
      </c>
      <c r="L4568">
        <v>23580</v>
      </c>
      <c r="M4568" t="s">
        <v>115</v>
      </c>
      <c r="O4568" t="s">
        <v>11</v>
      </c>
      <c r="P4568">
        <v>5102</v>
      </c>
      <c r="Q4568">
        <v>20</v>
      </c>
      <c r="R4568">
        <v>0.56000000000000005</v>
      </c>
      <c r="S4568">
        <v>11.2</v>
      </c>
      <c r="T4568">
        <v>7.2</v>
      </c>
      <c r="U4568">
        <v>35.71</v>
      </c>
      <c r="V4568" t="str">
        <f>VLOOKUP(L4568,'[2]tabela de preços'!$A:$D,4,0)</f>
        <v>RENOVA COADORES</v>
      </c>
      <c r="W4568" t="str">
        <f>VLOOKUP(L4568,'[2]tabela de preços'!$A:$F,6,0)</f>
        <v>COADORES</v>
      </c>
      <c r="X4568" t="str">
        <f>VLOOKUP(L4568,'[2]tabela de preços'!$A:$G,7,0)</f>
        <v>AUTOMOTIVO</v>
      </c>
    </row>
    <row r="4569" spans="1:24" x14ac:dyDescent="0.3">
      <c r="A4569" t="s">
        <v>186</v>
      </c>
      <c r="C4569" t="s">
        <v>3892</v>
      </c>
      <c r="D4569" s="1">
        <v>46083</v>
      </c>
      <c r="E4569" t="s">
        <v>3894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189</v>
      </c>
      <c r="K4569" t="s">
        <v>190</v>
      </c>
      <c r="L4569">
        <v>10236</v>
      </c>
      <c r="M4569" t="s">
        <v>133</v>
      </c>
      <c r="O4569" t="s">
        <v>11</v>
      </c>
      <c r="P4569">
        <v>5102</v>
      </c>
      <c r="Q4569">
        <v>5</v>
      </c>
      <c r="R4569">
        <v>2.79</v>
      </c>
      <c r="S4569">
        <v>13.95</v>
      </c>
      <c r="T4569">
        <v>11.6</v>
      </c>
      <c r="U4569">
        <v>16.850000000000001</v>
      </c>
      <c r="V4569" t="str">
        <f>VLOOKUP(L4569,'[2]tabela de preços'!$A:$D,4,0)</f>
        <v>NORTON</v>
      </c>
      <c r="W4569" t="str">
        <f>VLOOKUP(L4569,'[2]tabela de preços'!$A:$F,6,0)</f>
        <v xml:space="preserve">DISCOS / LIXAS / ABRASIVOS </v>
      </c>
      <c r="X4569" t="str">
        <f>VLOOKUP(L4569,'[2]tabela de preços'!$A:$G,7,0)</f>
        <v>AUTOMOTIVO</v>
      </c>
    </row>
    <row r="4570" spans="1:24" x14ac:dyDescent="0.3">
      <c r="A4570" t="s">
        <v>186</v>
      </c>
      <c r="C4570" t="s">
        <v>3892</v>
      </c>
      <c r="D4570" s="1">
        <v>46083</v>
      </c>
      <c r="E4570" t="s">
        <v>3894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189</v>
      </c>
      <c r="K4570" t="s">
        <v>190</v>
      </c>
      <c r="L4570">
        <v>10237</v>
      </c>
      <c r="M4570" t="s">
        <v>271</v>
      </c>
      <c r="O4570" t="s">
        <v>11</v>
      </c>
      <c r="P4570">
        <v>5102</v>
      </c>
      <c r="Q4570">
        <v>5</v>
      </c>
      <c r="R4570">
        <v>2.79</v>
      </c>
      <c r="S4570">
        <v>13.95</v>
      </c>
      <c r="T4570">
        <v>11.25</v>
      </c>
      <c r="U4570">
        <v>19.350000000000001</v>
      </c>
      <c r="V4570" t="str">
        <f>VLOOKUP(L4570,'[2]tabela de preços'!$A:$D,4,0)</f>
        <v>NORTON</v>
      </c>
      <c r="W4570" t="str">
        <f>VLOOKUP(L4570,'[2]tabela de preços'!$A:$F,6,0)</f>
        <v xml:space="preserve">DISCOS / LIXAS / ABRASIVOS </v>
      </c>
      <c r="X4570" t="str">
        <f>VLOOKUP(L4570,'[2]tabela de preços'!$A:$G,7,0)</f>
        <v>AUTOMOTIVO</v>
      </c>
    </row>
    <row r="4571" spans="1:24" x14ac:dyDescent="0.3">
      <c r="A4571" t="s">
        <v>186</v>
      </c>
      <c r="C4571" t="s">
        <v>3892</v>
      </c>
      <c r="D4571" s="1">
        <v>46083</v>
      </c>
      <c r="E4571" t="s">
        <v>3894</v>
      </c>
      <c r="F4571">
        <v>9</v>
      </c>
      <c r="G4571">
        <v>236</v>
      </c>
      <c r="H4571" t="str">
        <f>VLOOKUP(G4571,[1]OPERADORES!$A:$B,2,0)</f>
        <v>DANIEL</v>
      </c>
      <c r="I4571" t="s">
        <v>21</v>
      </c>
      <c r="J4571" t="s">
        <v>189</v>
      </c>
      <c r="K4571" t="s">
        <v>190</v>
      </c>
      <c r="L4571">
        <v>22173</v>
      </c>
      <c r="M4571" t="s">
        <v>194</v>
      </c>
      <c r="O4571" t="s">
        <v>11</v>
      </c>
      <c r="P4571">
        <v>5102</v>
      </c>
      <c r="Q4571">
        <v>20</v>
      </c>
      <c r="R4571">
        <v>4.58</v>
      </c>
      <c r="S4571">
        <v>91.6</v>
      </c>
      <c r="T4571">
        <v>69.599999999999994</v>
      </c>
      <c r="U4571">
        <v>24.02</v>
      </c>
      <c r="V4571" t="str">
        <f>VLOOKUP(L4571,'[2]tabela de preços'!$A:$D,4,0)</f>
        <v>3M</v>
      </c>
      <c r="W4571" t="str">
        <f>VLOOKUP(L4571,'[2]tabela de preços'!$A:$F,6,0)</f>
        <v>FITA AUTOMOTIVA</v>
      </c>
      <c r="X4571" t="str">
        <f>VLOOKUP(L4571,'[2]tabela de preços'!$A:$G,7,0)</f>
        <v>AUTOMOTIVO</v>
      </c>
    </row>
    <row r="4572" spans="1:24" x14ac:dyDescent="0.3">
      <c r="A4572" t="s">
        <v>186</v>
      </c>
      <c r="C4572" t="s">
        <v>3892</v>
      </c>
      <c r="D4572" s="1">
        <v>46083</v>
      </c>
      <c r="E4572" t="s">
        <v>3893</v>
      </c>
      <c r="F4572">
        <v>9</v>
      </c>
      <c r="G4572">
        <v>236</v>
      </c>
      <c r="H4572" t="str">
        <f>VLOOKUP(G4572,[1]OPERADORES!$A:$B,2,0)</f>
        <v>DANIEL</v>
      </c>
      <c r="I4572" t="s">
        <v>21</v>
      </c>
      <c r="J4572" t="s">
        <v>189</v>
      </c>
      <c r="K4572" t="s">
        <v>190</v>
      </c>
      <c r="L4572">
        <v>84558</v>
      </c>
      <c r="M4572" t="s">
        <v>432</v>
      </c>
      <c r="O4572" t="s">
        <v>11</v>
      </c>
      <c r="P4572">
        <v>5102</v>
      </c>
      <c r="Q4572">
        <v>1</v>
      </c>
      <c r="R4572">
        <v>6.25</v>
      </c>
      <c r="S4572">
        <v>6.25</v>
      </c>
      <c r="T4572">
        <v>4.74</v>
      </c>
      <c r="U4572">
        <v>24.16</v>
      </c>
      <c r="V4572" t="str">
        <f>VLOOKUP(L4572,'[2]tabela de preços'!$A:$D,4,0)</f>
        <v>3M</v>
      </c>
      <c r="W4572" t="str">
        <f>VLOOKUP(L4572,'[2]tabela de preços'!$A:$F,6,0)</f>
        <v>FITA ISOLANTE</v>
      </c>
      <c r="X4572" t="str">
        <f>VLOOKUP(L4572,'[2]tabela de preços'!$A:$G,7,0)</f>
        <v>IMOBILIÁRIO</v>
      </c>
    </row>
    <row r="4573" spans="1:24" x14ac:dyDescent="0.3">
      <c r="A4573" t="s">
        <v>186</v>
      </c>
      <c r="C4573" t="s">
        <v>3892</v>
      </c>
      <c r="D4573" s="1">
        <v>46083</v>
      </c>
      <c r="E4573" t="s">
        <v>3894</v>
      </c>
      <c r="F4573">
        <v>9</v>
      </c>
      <c r="G4573">
        <v>236</v>
      </c>
      <c r="H4573" t="str">
        <f>VLOOKUP(G4573,[1]OPERADORES!$A:$B,2,0)</f>
        <v>DANIEL</v>
      </c>
      <c r="I4573" t="s">
        <v>21</v>
      </c>
      <c r="J4573" t="s">
        <v>189</v>
      </c>
      <c r="K4573" t="s">
        <v>190</v>
      </c>
      <c r="L4573">
        <v>85409</v>
      </c>
      <c r="M4573" t="s">
        <v>201</v>
      </c>
      <c r="O4573" t="s">
        <v>11</v>
      </c>
      <c r="P4573">
        <v>5403</v>
      </c>
      <c r="Q4573">
        <v>3</v>
      </c>
      <c r="R4573">
        <v>30.46</v>
      </c>
      <c r="S4573">
        <v>91.38</v>
      </c>
      <c r="T4573">
        <v>69.33</v>
      </c>
      <c r="U4573">
        <v>24.13</v>
      </c>
      <c r="V4573" t="str">
        <f>VLOOKUP(L4573,'[2]tabela de preços'!$A:$D,4,0)</f>
        <v>WANDA</v>
      </c>
      <c r="W4573" t="str">
        <f>VLOOKUP(L4573,'[2]tabela de preços'!$A:$F,6,0)</f>
        <v>PRIMER AUTOMOTIVO</v>
      </c>
      <c r="X4573" t="str">
        <f>VLOOKUP(L4573,'[2]tabela de preços'!$A:$G,7,0)</f>
        <v>AUTOMOTIVO</v>
      </c>
    </row>
    <row r="4574" spans="1:24" x14ac:dyDescent="0.3">
      <c r="A4574" t="s">
        <v>186</v>
      </c>
      <c r="C4574" t="s">
        <v>3892</v>
      </c>
      <c r="D4574" s="1">
        <v>46083</v>
      </c>
      <c r="E4574" t="s">
        <v>3894</v>
      </c>
      <c r="F4574">
        <v>9</v>
      </c>
      <c r="G4574">
        <v>236</v>
      </c>
      <c r="H4574" t="str">
        <f>VLOOKUP(G4574,[1]OPERADORES!$A:$B,2,0)</f>
        <v>DANIEL</v>
      </c>
      <c r="I4574" t="s">
        <v>21</v>
      </c>
      <c r="J4574" t="s">
        <v>189</v>
      </c>
      <c r="K4574" t="s">
        <v>190</v>
      </c>
      <c r="L4574">
        <v>20431</v>
      </c>
      <c r="M4574" t="s">
        <v>202</v>
      </c>
      <c r="O4574" t="s">
        <v>11</v>
      </c>
      <c r="P4574">
        <v>5403</v>
      </c>
      <c r="Q4574">
        <v>5</v>
      </c>
      <c r="R4574">
        <v>36.89</v>
      </c>
      <c r="S4574">
        <v>184.45</v>
      </c>
      <c r="T4574">
        <v>151.30000000000001</v>
      </c>
      <c r="U4574">
        <v>17.97</v>
      </c>
      <c r="V4574" t="str">
        <f>VLOOKUP(L4574,'[2]tabela de preços'!$A:$D,4,0)</f>
        <v>SHERWIN WILLIAMS</v>
      </c>
      <c r="W4574" t="str">
        <f>VLOOKUP(L4574,'[2]tabela de preços'!$A:$F,6,0)</f>
        <v>VERNIZ AUTOMOTIVO</v>
      </c>
      <c r="X4574" t="str">
        <f>VLOOKUP(L4574,'[2]tabela de preços'!$A:$G,7,0)</f>
        <v>AUTOMOTIVO</v>
      </c>
    </row>
    <row r="4575" spans="1:24" x14ac:dyDescent="0.3">
      <c r="A4575" t="s">
        <v>186</v>
      </c>
      <c r="C4575" t="s">
        <v>3892</v>
      </c>
      <c r="D4575" s="1">
        <v>46083</v>
      </c>
      <c r="E4575" t="s">
        <v>3894</v>
      </c>
      <c r="F4575">
        <v>9</v>
      </c>
      <c r="G4575">
        <v>236</v>
      </c>
      <c r="H4575" t="str">
        <f>VLOOKUP(G4575,[1]OPERADORES!$A:$B,2,0)</f>
        <v>DANIEL</v>
      </c>
      <c r="I4575" t="s">
        <v>21</v>
      </c>
      <c r="J4575" t="s">
        <v>189</v>
      </c>
      <c r="K4575" t="s">
        <v>190</v>
      </c>
      <c r="L4575">
        <v>13</v>
      </c>
      <c r="M4575" t="s">
        <v>152</v>
      </c>
      <c r="O4575" t="s">
        <v>11</v>
      </c>
      <c r="P4575">
        <v>5102</v>
      </c>
      <c r="Q4575">
        <v>5</v>
      </c>
      <c r="R4575">
        <v>5.79</v>
      </c>
      <c r="S4575">
        <v>28.95</v>
      </c>
      <c r="T4575">
        <v>20.8</v>
      </c>
      <c r="U4575">
        <v>28.15</v>
      </c>
      <c r="V4575" t="str">
        <f>VLOOKUP(L4575,'[2]tabela de preços'!$A:$D,4,0)</f>
        <v>3M</v>
      </c>
      <c r="W4575" t="str">
        <f>VLOOKUP(L4575,'[2]tabela de preços'!$A:$F,6,0)</f>
        <v>LIXA DÁGUA</v>
      </c>
      <c r="X4575" t="str">
        <f>VLOOKUP(L4575,'[2]tabela de preços'!$A:$G,7,0)</f>
        <v>AUTOMOTIVO</v>
      </c>
    </row>
    <row r="4576" spans="1:24" x14ac:dyDescent="0.3">
      <c r="A4576" t="s">
        <v>186</v>
      </c>
      <c r="C4576" t="s">
        <v>3892</v>
      </c>
      <c r="D4576" s="1">
        <v>46083</v>
      </c>
      <c r="E4576" t="s">
        <v>3894</v>
      </c>
      <c r="F4576">
        <v>9</v>
      </c>
      <c r="G4576">
        <v>236</v>
      </c>
      <c r="H4576" t="str">
        <f>VLOOKUP(G4576,[1]OPERADORES!$A:$B,2,0)</f>
        <v>DANIEL</v>
      </c>
      <c r="I4576" t="s">
        <v>21</v>
      </c>
      <c r="J4576" t="s">
        <v>189</v>
      </c>
      <c r="K4576" t="s">
        <v>190</v>
      </c>
      <c r="L4576">
        <v>10238</v>
      </c>
      <c r="M4576" t="s">
        <v>79</v>
      </c>
      <c r="O4576" t="s">
        <v>11</v>
      </c>
      <c r="P4576">
        <v>5102</v>
      </c>
      <c r="Q4576">
        <v>20</v>
      </c>
      <c r="R4576">
        <v>2.79</v>
      </c>
      <c r="S4576">
        <v>55.8</v>
      </c>
      <c r="T4576">
        <v>44.8</v>
      </c>
      <c r="U4576">
        <v>19.71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186</v>
      </c>
      <c r="C4577" t="s">
        <v>3892</v>
      </c>
      <c r="D4577" s="1">
        <v>46083</v>
      </c>
      <c r="E4577" t="s">
        <v>3894</v>
      </c>
      <c r="F4577">
        <v>9</v>
      </c>
      <c r="G4577">
        <v>236</v>
      </c>
      <c r="H4577" t="str">
        <f>VLOOKUP(G4577,[1]OPERADORES!$A:$B,2,0)</f>
        <v>DANIEL</v>
      </c>
      <c r="I4577" t="s">
        <v>21</v>
      </c>
      <c r="J4577" t="s">
        <v>189</v>
      </c>
      <c r="K4577" t="s">
        <v>190</v>
      </c>
      <c r="L4577">
        <v>10240</v>
      </c>
      <c r="M4577" t="s">
        <v>81</v>
      </c>
      <c r="O4577" t="s">
        <v>11</v>
      </c>
      <c r="P4577">
        <v>5102</v>
      </c>
      <c r="Q4577">
        <v>15</v>
      </c>
      <c r="R4577">
        <v>2.79</v>
      </c>
      <c r="S4577">
        <v>41.85</v>
      </c>
      <c r="T4577">
        <v>33.6</v>
      </c>
      <c r="U4577">
        <v>19.71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186</v>
      </c>
      <c r="C4578" t="s">
        <v>3892</v>
      </c>
      <c r="D4578" s="1">
        <v>46083</v>
      </c>
      <c r="E4578" t="s">
        <v>3894</v>
      </c>
      <c r="F4578">
        <v>9</v>
      </c>
      <c r="G4578">
        <v>236</v>
      </c>
      <c r="H4578" t="str">
        <f>VLOOKUP(G4578,[1]OPERADORES!$A:$B,2,0)</f>
        <v>DANIEL</v>
      </c>
      <c r="I4578" t="s">
        <v>21</v>
      </c>
      <c r="J4578" t="s">
        <v>189</v>
      </c>
      <c r="K4578" t="s">
        <v>190</v>
      </c>
      <c r="L4578">
        <v>20817</v>
      </c>
      <c r="M4578" t="s">
        <v>153</v>
      </c>
      <c r="O4578" t="s">
        <v>11</v>
      </c>
      <c r="P4578">
        <v>5102</v>
      </c>
      <c r="Q4578">
        <v>2</v>
      </c>
      <c r="R4578">
        <v>22.89</v>
      </c>
      <c r="S4578">
        <v>45.78</v>
      </c>
      <c r="T4578">
        <v>37.24</v>
      </c>
      <c r="U4578">
        <v>18.649999999999999</v>
      </c>
      <c r="V4578" t="str">
        <f>VLOOKUP(L4578,'[2]tabela de preços'!$A:$D,4,0)</f>
        <v>AUTO AMERICA</v>
      </c>
      <c r="W4578" t="str">
        <f>VLOOKUP(L4578,'[2]tabela de preços'!$A:$F,6,0)</f>
        <v>MASSA DE POLIR</v>
      </c>
      <c r="X4578" t="str">
        <f>VLOOKUP(L4578,'[2]tabela de preços'!$A:$G,7,0)</f>
        <v>AUTOMOTIVO</v>
      </c>
    </row>
    <row r="4579" spans="1:24" x14ac:dyDescent="0.3">
      <c r="A4579" t="s">
        <v>186</v>
      </c>
      <c r="C4579" t="s">
        <v>3892</v>
      </c>
      <c r="D4579" s="1">
        <v>46083</v>
      </c>
      <c r="E4579" t="s">
        <v>3894</v>
      </c>
      <c r="F4579">
        <v>9</v>
      </c>
      <c r="G4579">
        <v>236</v>
      </c>
      <c r="H4579" t="str">
        <f>VLOOKUP(G4579,[1]OPERADORES!$A:$B,2,0)</f>
        <v>DANIEL</v>
      </c>
      <c r="I4579" t="s">
        <v>21</v>
      </c>
      <c r="J4579" t="s">
        <v>189</v>
      </c>
      <c r="K4579" t="s">
        <v>190</v>
      </c>
      <c r="L4579">
        <v>85086</v>
      </c>
      <c r="M4579" t="s">
        <v>3895</v>
      </c>
      <c r="O4579" t="s">
        <v>11</v>
      </c>
      <c r="P4579">
        <v>5102</v>
      </c>
      <c r="Q4579">
        <v>1</v>
      </c>
      <c r="R4579">
        <v>177.9</v>
      </c>
      <c r="S4579">
        <v>177.9</v>
      </c>
      <c r="T4579">
        <v>138.15</v>
      </c>
      <c r="U4579">
        <v>22.34</v>
      </c>
      <c r="V4579" t="str">
        <f>VLOOKUP(L4579,'[2]tabela de preços'!$A:$D,4,0)</f>
        <v>PDR</v>
      </c>
      <c r="W4579" t="str">
        <f>VLOOKUP(L4579,'[2]tabela de preços'!$A:$F,6,0)</f>
        <v>PISTOLAS</v>
      </c>
      <c r="X4579" t="str">
        <f>VLOOKUP(L4579,'[2]tabela de preços'!$A:$G,7,0)</f>
        <v>AUTOMOTIVO</v>
      </c>
    </row>
    <row r="4580" spans="1:24" x14ac:dyDescent="0.3">
      <c r="A4580" t="s">
        <v>186</v>
      </c>
      <c r="C4580" t="s">
        <v>3892</v>
      </c>
      <c r="D4580" s="1">
        <v>46083</v>
      </c>
      <c r="E4580" t="s">
        <v>3894</v>
      </c>
      <c r="F4580">
        <v>9</v>
      </c>
      <c r="G4580">
        <v>236</v>
      </c>
      <c r="H4580" t="str">
        <f>VLOOKUP(G4580,[1]OPERADORES!$A:$B,2,0)</f>
        <v>DANIEL</v>
      </c>
      <c r="I4580" t="s">
        <v>21</v>
      </c>
      <c r="J4580" t="s">
        <v>189</v>
      </c>
      <c r="K4580" t="s">
        <v>190</v>
      </c>
      <c r="L4580">
        <v>10404</v>
      </c>
      <c r="M4580" t="s">
        <v>130</v>
      </c>
      <c r="O4580" t="s">
        <v>11</v>
      </c>
      <c r="P4580">
        <v>5102</v>
      </c>
      <c r="Q4580">
        <v>3</v>
      </c>
      <c r="R4580">
        <v>16.29</v>
      </c>
      <c r="S4580">
        <v>48.87</v>
      </c>
      <c r="T4580">
        <v>41.25</v>
      </c>
      <c r="U4580">
        <v>15.59</v>
      </c>
      <c r="V4580" t="str">
        <f>VLOOKUP(L4580,'[2]tabela de preços'!$A:$D,4,0)</f>
        <v>MAXI RUBBER</v>
      </c>
      <c r="W4580" t="str">
        <f>VLOOKUP(L4580,'[2]tabela de preços'!$A:$F,6,0)</f>
        <v>VEDADORES / SELANTES</v>
      </c>
      <c r="X4580" t="str">
        <f>VLOOKUP(L4580,'[2]tabela de preços'!$A:$G,7,0)</f>
        <v>AUTOMOTIVO</v>
      </c>
    </row>
    <row r="4581" spans="1:24" x14ac:dyDescent="0.3">
      <c r="A4581" t="s">
        <v>486</v>
      </c>
      <c r="C4581" t="s">
        <v>3902</v>
      </c>
      <c r="D4581" s="1">
        <v>46083</v>
      </c>
      <c r="E4581" t="s">
        <v>3903</v>
      </c>
      <c r="F4581">
        <v>9</v>
      </c>
      <c r="G4581">
        <v>197</v>
      </c>
      <c r="H4581" t="str">
        <f>VLOOKUP(G4581,[1]OPERADORES!$A:$B,2,0)</f>
        <v xml:space="preserve">POLIANA LORRANE DE AMORIM </v>
      </c>
      <c r="I4581" t="s">
        <v>21</v>
      </c>
      <c r="J4581" t="s">
        <v>265</v>
      </c>
      <c r="K4581" t="s">
        <v>489</v>
      </c>
      <c r="L4581">
        <v>84496</v>
      </c>
      <c r="M4581" t="s">
        <v>490</v>
      </c>
      <c r="O4581" t="s">
        <v>11</v>
      </c>
      <c r="P4581">
        <v>5403</v>
      </c>
      <c r="Q4581">
        <v>4</v>
      </c>
      <c r="R4581">
        <v>110.94</v>
      </c>
      <c r="S4581">
        <v>443.76</v>
      </c>
      <c r="T4581">
        <v>336.84</v>
      </c>
      <c r="U4581">
        <v>24.09</v>
      </c>
      <c r="V4581" t="str">
        <f>VLOOKUP(L4581,'[2]tabela de preços'!$A:$D,4,0)</f>
        <v>BRASILUX</v>
      </c>
      <c r="W4581" t="str">
        <f>VLOOKUP(L4581,'[2]tabela de preços'!$A:$F,6,0)</f>
        <v>TINTAS LACA</v>
      </c>
      <c r="X4581" t="str">
        <f>VLOOKUP(L4581,'[2]tabela de preços'!$A:$G,7,0)</f>
        <v>AUTOMOTIVO</v>
      </c>
    </row>
    <row r="4582" spans="1:24" x14ac:dyDescent="0.3">
      <c r="A4582" t="s">
        <v>486</v>
      </c>
      <c r="C4582" t="s">
        <v>3902</v>
      </c>
      <c r="D4582" s="1">
        <v>46083</v>
      </c>
      <c r="E4582" t="s">
        <v>3903</v>
      </c>
      <c r="F4582">
        <v>9</v>
      </c>
      <c r="G4582">
        <v>197</v>
      </c>
      <c r="H4582" t="str">
        <f>VLOOKUP(G4582,[1]OPERADORES!$A:$B,2,0)</f>
        <v xml:space="preserve">POLIANA LORRANE DE AMORIM </v>
      </c>
      <c r="I4582" t="s">
        <v>21</v>
      </c>
      <c r="J4582" t="s">
        <v>265</v>
      </c>
      <c r="K4582" t="s">
        <v>489</v>
      </c>
      <c r="L4582">
        <v>84109</v>
      </c>
      <c r="M4582" t="s">
        <v>2342</v>
      </c>
      <c r="O4582" t="s">
        <v>11</v>
      </c>
      <c r="P4582">
        <v>5403</v>
      </c>
      <c r="Q4582">
        <v>2</v>
      </c>
      <c r="R4582">
        <v>31.65</v>
      </c>
      <c r="S4582">
        <v>63.3</v>
      </c>
      <c r="T4582">
        <v>46.42</v>
      </c>
      <c r="U4582">
        <v>26.67</v>
      </c>
      <c r="V4582" t="str">
        <f>VLOOKUP(L4582,'[2]tabela de preços'!$A:$D,4,0)</f>
        <v>BRASILUX</v>
      </c>
      <c r="W4582" t="str">
        <f>VLOOKUP(L4582,'[2]tabela de preços'!$A:$F,6,0)</f>
        <v>TINTAS LACA</v>
      </c>
      <c r="X4582" t="str">
        <f>VLOOKUP(L4582,'[2]tabela de preços'!$A:$G,7,0)</f>
        <v>AUTOMOTIVO</v>
      </c>
    </row>
    <row r="4583" spans="1:24" x14ac:dyDescent="0.3">
      <c r="A4583" t="s">
        <v>501</v>
      </c>
      <c r="C4583" t="s">
        <v>3904</v>
      </c>
      <c r="D4583" s="1">
        <v>46083</v>
      </c>
      <c r="E4583" t="s">
        <v>3905</v>
      </c>
      <c r="F4583">
        <v>9</v>
      </c>
      <c r="G4583">
        <v>197</v>
      </c>
      <c r="H4583" t="str">
        <f>VLOOKUP(G4583,[1]OPERADORES!$A:$B,2,0)</f>
        <v xml:space="preserve">POLIANA LORRANE DE AMORIM </v>
      </c>
      <c r="I4583" t="s">
        <v>21</v>
      </c>
      <c r="J4583" t="s">
        <v>504</v>
      </c>
      <c r="K4583" t="s">
        <v>505</v>
      </c>
      <c r="L4583">
        <v>23076</v>
      </c>
      <c r="M4583" t="s">
        <v>97</v>
      </c>
      <c r="O4583" t="s">
        <v>11</v>
      </c>
      <c r="P4583">
        <v>5403</v>
      </c>
      <c r="Q4583">
        <v>60</v>
      </c>
      <c r="R4583">
        <v>34.89</v>
      </c>
      <c r="S4583" s="2">
        <v>2093.4</v>
      </c>
      <c r="T4583" s="2">
        <v>1591.8</v>
      </c>
      <c r="U4583">
        <v>23.96</v>
      </c>
      <c r="V4583" t="str">
        <f>VLOOKUP(L4583,'[2]tabela de preços'!$A:$D,4,0)</f>
        <v>WANDA</v>
      </c>
      <c r="W4583" t="str">
        <f>VLOOKUP(L4583,'[2]tabela de preços'!$A:$F,6,0)</f>
        <v>PRIMER AUTOMOTIVO</v>
      </c>
      <c r="X4583" t="str">
        <f>VLOOKUP(L4583,'[2]tabela de preços'!$A:$G,7,0)</f>
        <v>AUTOMOTIVO</v>
      </c>
    </row>
    <row r="4584" spans="1:24" x14ac:dyDescent="0.3">
      <c r="A4584" t="s">
        <v>501</v>
      </c>
      <c r="C4584" t="s">
        <v>3906</v>
      </c>
      <c r="D4584" s="1">
        <v>46083</v>
      </c>
      <c r="F4584">
        <v>9</v>
      </c>
      <c r="G4584">
        <v>236</v>
      </c>
      <c r="H4584" t="str">
        <f>VLOOKUP(G4584,[1]OPERADORES!$A:$B,2,0)</f>
        <v>DANIEL</v>
      </c>
      <c r="I4584" t="s">
        <v>21</v>
      </c>
      <c r="J4584" t="s">
        <v>504</v>
      </c>
      <c r="K4584" t="s">
        <v>505</v>
      </c>
      <c r="L4584">
        <v>23069</v>
      </c>
      <c r="M4584" t="s">
        <v>2500</v>
      </c>
      <c r="N4584" t="s">
        <v>3907</v>
      </c>
      <c r="O4584" t="s">
        <v>11</v>
      </c>
      <c r="P4584">
        <v>1411</v>
      </c>
      <c r="Q4584">
        <v>-21</v>
      </c>
      <c r="R4584">
        <v>43.97</v>
      </c>
      <c r="S4584">
        <v>-923.37</v>
      </c>
      <c r="T4584">
        <v>-717.78</v>
      </c>
      <c r="U4584">
        <v>22.27</v>
      </c>
      <c r="V4584" t="str">
        <f>VLOOKUP(L4584,'[2]tabela de preços'!$A:$D,4,0)</f>
        <v>WANDA</v>
      </c>
      <c r="W4584" t="str">
        <f>VLOOKUP(L4584,'[2]tabela de preços'!$A:$F,6,0)</f>
        <v>PRIMER AUTOMOTIVO</v>
      </c>
      <c r="X4584" t="str">
        <f>VLOOKUP(L4584,'[2]tabela de preços'!$A:$G,7,0)</f>
        <v>AUTOMOTIVO</v>
      </c>
    </row>
    <row r="4585" spans="1:24" x14ac:dyDescent="0.3">
      <c r="A4585" t="s">
        <v>868</v>
      </c>
      <c r="B4585" t="s">
        <v>869</v>
      </c>
      <c r="C4585" t="s">
        <v>3927</v>
      </c>
      <c r="D4585" s="1">
        <v>46083</v>
      </c>
      <c r="E4585" t="s">
        <v>3928</v>
      </c>
      <c r="F4585">
        <v>9</v>
      </c>
      <c r="G4585">
        <v>197</v>
      </c>
      <c r="H4585" t="str">
        <f>VLOOKUP(G4585,[1]OPERADORES!$A:$B,2,0)</f>
        <v xml:space="preserve">POLIANA LORRANE DE AMORIM </v>
      </c>
      <c r="I4585" t="s">
        <v>21</v>
      </c>
      <c r="J4585" t="s">
        <v>872</v>
      </c>
      <c r="K4585" t="s">
        <v>873</v>
      </c>
      <c r="L4585">
        <v>84334</v>
      </c>
      <c r="M4585" t="s">
        <v>895</v>
      </c>
      <c r="O4585" t="s">
        <v>11</v>
      </c>
      <c r="P4585">
        <v>5403</v>
      </c>
      <c r="Q4585">
        <v>6</v>
      </c>
      <c r="R4585">
        <v>59.98</v>
      </c>
      <c r="S4585">
        <v>359.88</v>
      </c>
      <c r="T4585">
        <v>318.42</v>
      </c>
      <c r="U4585">
        <v>11.52</v>
      </c>
      <c r="V4585" t="str">
        <f>VLOOKUP(L4585,'[2]tabela de preços'!$A:$D,4,0)</f>
        <v>BRASILUX</v>
      </c>
      <c r="W4585" t="str">
        <f>VLOOKUP(L4585,'[2]tabela de preços'!$A:$F,6,0)</f>
        <v>ESMALTES</v>
      </c>
      <c r="X4585" t="str">
        <f>VLOOKUP(L4585,'[2]tabela de preços'!$A:$G,7,0)</f>
        <v>INDUSTRIAL</v>
      </c>
    </row>
    <row r="4586" spans="1:24" x14ac:dyDescent="0.3">
      <c r="A4586" t="s">
        <v>868</v>
      </c>
      <c r="B4586" t="s">
        <v>869</v>
      </c>
      <c r="C4586" t="s">
        <v>3927</v>
      </c>
      <c r="D4586" s="1">
        <v>46083</v>
      </c>
      <c r="E4586" t="s">
        <v>3928</v>
      </c>
      <c r="F4586">
        <v>9</v>
      </c>
      <c r="G4586">
        <v>197</v>
      </c>
      <c r="H4586" t="str">
        <f>VLOOKUP(G4586,[1]OPERADORES!$A:$B,2,0)</f>
        <v xml:space="preserve">POLIANA LORRANE DE AMORIM </v>
      </c>
      <c r="I4586" t="s">
        <v>21</v>
      </c>
      <c r="J4586" t="s">
        <v>872</v>
      </c>
      <c r="K4586" t="s">
        <v>873</v>
      </c>
      <c r="L4586">
        <v>10297</v>
      </c>
      <c r="M4586" t="s">
        <v>41</v>
      </c>
      <c r="O4586" t="s">
        <v>11</v>
      </c>
      <c r="P4586">
        <v>5102</v>
      </c>
      <c r="Q4586">
        <v>36</v>
      </c>
      <c r="R4586">
        <v>10.49</v>
      </c>
      <c r="S4586">
        <v>377.64</v>
      </c>
      <c r="T4586">
        <v>330.12</v>
      </c>
      <c r="U4586">
        <v>12.58</v>
      </c>
      <c r="V4586" t="str">
        <f>VLOOKUP(L4586,'[2]tabela de preços'!$A:$D,4,0)</f>
        <v>ANJO</v>
      </c>
      <c r="W4586" t="str">
        <f>VLOOKUP(L4586,'[2]tabela de preços'!$A:$F,6,0)</f>
        <v>THINNER DE LIMPEZA</v>
      </c>
      <c r="X4586" t="str">
        <f>VLOOKUP(L4586,'[2]tabela de preços'!$A:$G,7,0)</f>
        <v>THINNER</v>
      </c>
    </row>
    <row r="4587" spans="1:24" x14ac:dyDescent="0.3">
      <c r="A4587" t="s">
        <v>1020</v>
      </c>
      <c r="C4587" t="s">
        <v>3933</v>
      </c>
      <c r="D4587" s="1">
        <v>46083</v>
      </c>
      <c r="E4587" t="s">
        <v>3934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550</v>
      </c>
      <c r="K4587" t="s">
        <v>1023</v>
      </c>
      <c r="L4587">
        <v>84334</v>
      </c>
      <c r="M4587" t="s">
        <v>895</v>
      </c>
      <c r="O4587" t="s">
        <v>11</v>
      </c>
      <c r="P4587">
        <v>5403</v>
      </c>
      <c r="Q4587">
        <v>1</v>
      </c>
      <c r="R4587">
        <v>59.98</v>
      </c>
      <c r="S4587">
        <v>59.98</v>
      </c>
      <c r="T4587">
        <v>53.07</v>
      </c>
      <c r="U4587">
        <v>11.52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1020</v>
      </c>
      <c r="C4588" t="s">
        <v>3933</v>
      </c>
      <c r="D4588" s="1">
        <v>46083</v>
      </c>
      <c r="E4588" t="s">
        <v>3934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550</v>
      </c>
      <c r="K4588" t="s">
        <v>1023</v>
      </c>
      <c r="L4588">
        <v>84462</v>
      </c>
      <c r="M4588" t="s">
        <v>1026</v>
      </c>
      <c r="O4588" t="s">
        <v>11</v>
      </c>
      <c r="P4588">
        <v>5403</v>
      </c>
      <c r="Q4588">
        <v>2</v>
      </c>
      <c r="R4588">
        <v>105.56</v>
      </c>
      <c r="S4588">
        <v>211.12</v>
      </c>
      <c r="T4588">
        <v>160.24</v>
      </c>
      <c r="U4588">
        <v>24.1</v>
      </c>
      <c r="V4588" t="str">
        <f>VLOOKUP(L4588,'[2]tabela de preços'!$A:$D,4,0)</f>
        <v>BRASILUX</v>
      </c>
      <c r="W4588" t="str">
        <f>VLOOKUP(L4588,'[2]tabela de preços'!$A:$F,6,0)</f>
        <v>ESMALTES</v>
      </c>
      <c r="X4588" t="str">
        <f>VLOOKUP(L4588,'[2]tabela de preços'!$A:$G,7,0)</f>
        <v>INDUSTRIAL</v>
      </c>
    </row>
    <row r="4589" spans="1:24" x14ac:dyDescent="0.3">
      <c r="A4589" t="s">
        <v>1020</v>
      </c>
      <c r="C4589" t="s">
        <v>3933</v>
      </c>
      <c r="D4589" s="1">
        <v>46083</v>
      </c>
      <c r="E4589" t="s">
        <v>3934</v>
      </c>
      <c r="F4589">
        <v>9</v>
      </c>
      <c r="G4589">
        <v>174</v>
      </c>
      <c r="H4589" t="str">
        <f>VLOOKUP(G4589,[1]OPERADORES!$A:$B,2,0)</f>
        <v>MIRIÃ LOBATO RODRIGUES</v>
      </c>
      <c r="I4589" t="s">
        <v>21</v>
      </c>
      <c r="J4589" t="s">
        <v>550</v>
      </c>
      <c r="K4589" t="s">
        <v>1023</v>
      </c>
      <c r="L4589">
        <v>84560</v>
      </c>
      <c r="M4589" t="s">
        <v>118</v>
      </c>
      <c r="O4589" t="s">
        <v>11</v>
      </c>
      <c r="P4589">
        <v>5102</v>
      </c>
      <c r="Q4589">
        <v>2</v>
      </c>
      <c r="R4589">
        <v>47.89</v>
      </c>
      <c r="S4589">
        <v>95.78</v>
      </c>
      <c r="T4589">
        <v>82.26</v>
      </c>
      <c r="U4589">
        <v>14.12</v>
      </c>
      <c r="V4589" t="str">
        <f>VLOOKUP(L4589,'[2]tabela de preços'!$A:$D,4,0)</f>
        <v>BRASILUX</v>
      </c>
      <c r="W4589" t="str">
        <f>VLOOKUP(L4589,'[2]tabela de preços'!$A:$F,6,0)</f>
        <v>THINNER DE LIMPEZA</v>
      </c>
      <c r="X4589" t="str">
        <f>VLOOKUP(L4589,'[2]tabela de preços'!$A:$G,7,0)</f>
        <v>THINNER</v>
      </c>
    </row>
    <row r="4590" spans="1:24" x14ac:dyDescent="0.3">
      <c r="A4590" t="s">
        <v>1080</v>
      </c>
      <c r="C4590" t="s">
        <v>3935</v>
      </c>
      <c r="D4590" s="1">
        <v>46083</v>
      </c>
      <c r="E4590" t="s">
        <v>3936</v>
      </c>
      <c r="F4590">
        <v>9</v>
      </c>
      <c r="G4590">
        <v>231</v>
      </c>
      <c r="H4590" t="str">
        <f>VLOOKUP(G4590,[1]OPERADORES!$A:$B,2,0)</f>
        <v>EDIJANE</v>
      </c>
      <c r="I4590" t="s">
        <v>715</v>
      </c>
      <c r="J4590" t="s">
        <v>1083</v>
      </c>
      <c r="K4590" t="s">
        <v>1084</v>
      </c>
      <c r="L4590">
        <v>21077</v>
      </c>
      <c r="M4590" t="s">
        <v>207</v>
      </c>
      <c r="O4590" t="s">
        <v>11</v>
      </c>
      <c r="P4590">
        <v>6102</v>
      </c>
      <c r="Q4590">
        <v>12</v>
      </c>
      <c r="R4590">
        <v>44.68</v>
      </c>
      <c r="S4590">
        <v>536.16</v>
      </c>
      <c r="T4590">
        <v>407.04</v>
      </c>
      <c r="U4590">
        <v>24.08</v>
      </c>
      <c r="V4590" t="str">
        <f>VLOOKUP(L4590,'[2]tabela de preços'!$A:$D,4,0)</f>
        <v>SHERWIN WILLIAMS</v>
      </c>
      <c r="W4590" t="str">
        <f>VLOOKUP(L4590,'[2]tabela de preços'!$A:$F,6,0)</f>
        <v>MASSA POLIÉSTER</v>
      </c>
      <c r="X4590" t="str">
        <f>VLOOKUP(L4590,'[2]tabela de preços'!$A:$G,7,0)</f>
        <v>AUTOMOTIVO</v>
      </c>
    </row>
    <row r="4591" spans="1:24" x14ac:dyDescent="0.3">
      <c r="A4591" t="s">
        <v>1080</v>
      </c>
      <c r="C4591" t="s">
        <v>3935</v>
      </c>
      <c r="D4591" s="1">
        <v>46083</v>
      </c>
      <c r="E4591" t="s">
        <v>3936</v>
      </c>
      <c r="F4591">
        <v>9</v>
      </c>
      <c r="G4591">
        <v>231</v>
      </c>
      <c r="H4591" t="str">
        <f>VLOOKUP(G4591,[1]OPERADORES!$A:$B,2,0)</f>
        <v>EDIJANE</v>
      </c>
      <c r="I4591" t="s">
        <v>715</v>
      </c>
      <c r="J4591" t="s">
        <v>1083</v>
      </c>
      <c r="K4591" t="s">
        <v>1084</v>
      </c>
      <c r="L4591">
        <v>20414</v>
      </c>
      <c r="M4591" t="s">
        <v>112</v>
      </c>
      <c r="O4591" t="s">
        <v>11</v>
      </c>
      <c r="P4591">
        <v>6102</v>
      </c>
      <c r="Q4591">
        <v>15</v>
      </c>
      <c r="R4591">
        <v>23.71</v>
      </c>
      <c r="S4591">
        <v>355.65</v>
      </c>
      <c r="T4591">
        <v>270</v>
      </c>
      <c r="U4591">
        <v>24.08</v>
      </c>
      <c r="V4591" t="str">
        <f>VLOOKUP(L4591,'[2]tabela de preços'!$A:$D,4,0)</f>
        <v>SHERWIN WILLIAMS</v>
      </c>
      <c r="W4591" t="str">
        <f>VLOOKUP(L4591,'[2]tabela de preços'!$A:$F,6,0)</f>
        <v>DILUENTE</v>
      </c>
      <c r="X4591" t="str">
        <f>VLOOKUP(L4591,'[2]tabela de preços'!$A:$G,7,0)</f>
        <v>AUTOMOTIVO</v>
      </c>
    </row>
    <row r="4592" spans="1:24" x14ac:dyDescent="0.3">
      <c r="A4592" t="s">
        <v>1112</v>
      </c>
      <c r="C4592" t="s">
        <v>3937</v>
      </c>
      <c r="D4592" s="1">
        <v>46083</v>
      </c>
      <c r="E4592" t="s">
        <v>3938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1115</v>
      </c>
      <c r="L4592">
        <v>10297</v>
      </c>
      <c r="M4592" t="s">
        <v>41</v>
      </c>
      <c r="O4592" t="s">
        <v>11</v>
      </c>
      <c r="P4592">
        <v>5102</v>
      </c>
      <c r="Q4592">
        <v>6</v>
      </c>
      <c r="R4592">
        <v>10.89</v>
      </c>
      <c r="S4592">
        <v>65.34</v>
      </c>
      <c r="T4592">
        <v>55.02</v>
      </c>
      <c r="U4592">
        <v>15.79</v>
      </c>
      <c r="V4592" t="str">
        <f>VLOOKUP(L4592,'[2]tabela de preços'!$A:$D,4,0)</f>
        <v>ANJO</v>
      </c>
      <c r="W4592" t="str">
        <f>VLOOKUP(L4592,'[2]tabela de preços'!$A:$F,6,0)</f>
        <v>THINNER DE LIMPEZA</v>
      </c>
      <c r="X4592" t="str">
        <f>VLOOKUP(L4592,'[2]tabela de preços'!$A:$G,7,0)</f>
        <v>THINNER</v>
      </c>
    </row>
    <row r="4593" spans="1:24" x14ac:dyDescent="0.3">
      <c r="A4593" t="s">
        <v>1112</v>
      </c>
      <c r="C4593" t="s">
        <v>3937</v>
      </c>
      <c r="D4593" s="1">
        <v>46083</v>
      </c>
      <c r="E4593" t="s">
        <v>3938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1115</v>
      </c>
      <c r="L4593">
        <v>20414</v>
      </c>
      <c r="M4593" t="s">
        <v>112</v>
      </c>
      <c r="O4593" t="s">
        <v>11</v>
      </c>
      <c r="P4593">
        <v>5102</v>
      </c>
      <c r="Q4593">
        <v>6</v>
      </c>
      <c r="R4593">
        <v>21.89</v>
      </c>
      <c r="S4593">
        <v>131.34</v>
      </c>
      <c r="T4593">
        <v>108</v>
      </c>
      <c r="U4593">
        <v>17.77</v>
      </c>
      <c r="V4593" t="str">
        <f>VLOOKUP(L4593,'[2]tabela de preços'!$A:$D,4,0)</f>
        <v>SHERWIN WILLIAMS</v>
      </c>
      <c r="W4593" t="str">
        <f>VLOOKUP(L4593,'[2]tabela de preços'!$A:$F,6,0)</f>
        <v>DILUENTE</v>
      </c>
      <c r="X4593" t="str">
        <f>VLOOKUP(L4593,'[2]tabela de preços'!$A:$G,7,0)</f>
        <v>AUTOMOTIVO</v>
      </c>
    </row>
    <row r="4594" spans="1:24" x14ac:dyDescent="0.3">
      <c r="A4594" t="s">
        <v>1112</v>
      </c>
      <c r="C4594" t="s">
        <v>3939</v>
      </c>
      <c r="D4594" s="1">
        <v>46083</v>
      </c>
      <c r="E4594" t="s">
        <v>3940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1115</v>
      </c>
      <c r="L4594">
        <v>85246</v>
      </c>
      <c r="M4594" t="s">
        <v>1036</v>
      </c>
      <c r="O4594" t="s">
        <v>11</v>
      </c>
      <c r="P4594">
        <v>5403</v>
      </c>
      <c r="Q4594">
        <v>1</v>
      </c>
      <c r="R4594">
        <v>124.85</v>
      </c>
      <c r="S4594">
        <v>124.85</v>
      </c>
      <c r="T4594">
        <v>92.59</v>
      </c>
      <c r="U4594">
        <v>25.84</v>
      </c>
      <c r="V4594" t="str">
        <f>VLOOKUP(L4594,'[2]tabela de preços'!$A:$D,4,0)</f>
        <v>BRASILUX</v>
      </c>
      <c r="W4594" t="str">
        <f>VLOOKUP(L4594,'[2]tabela de preços'!$A:$F,6,0)</f>
        <v>TINTAS LACA</v>
      </c>
      <c r="X4594" t="str">
        <f>VLOOKUP(L4594,'[2]tabela de preços'!$A:$G,7,0)</f>
        <v>AUTOMOTIVO</v>
      </c>
    </row>
    <row r="4595" spans="1:24" x14ac:dyDescent="0.3">
      <c r="A4595" t="s">
        <v>1112</v>
      </c>
      <c r="C4595" t="s">
        <v>3939</v>
      </c>
      <c r="D4595" s="1">
        <v>46083</v>
      </c>
      <c r="E4595" t="s">
        <v>3940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1115</v>
      </c>
      <c r="L4595">
        <v>85291</v>
      </c>
      <c r="M4595" t="s">
        <v>3941</v>
      </c>
      <c r="O4595" t="s">
        <v>11</v>
      </c>
      <c r="P4595">
        <v>5403</v>
      </c>
      <c r="Q4595">
        <v>1</v>
      </c>
      <c r="R4595">
        <v>105.65</v>
      </c>
      <c r="S4595">
        <v>105.65</v>
      </c>
      <c r="T4595">
        <v>78.349999999999994</v>
      </c>
      <c r="U4595">
        <v>25.84</v>
      </c>
      <c r="V4595" t="str">
        <f>VLOOKUP(L4595,'[2]tabela de preços'!$A:$D,4,0)</f>
        <v>BRASILUX</v>
      </c>
      <c r="W4595" t="str">
        <f>VLOOKUP(L4595,'[2]tabela de preços'!$A:$F,6,0)</f>
        <v>TINTAS LACA</v>
      </c>
      <c r="X4595" t="str">
        <f>VLOOKUP(L4595,'[2]tabela de preços'!$A:$G,7,0)</f>
        <v>AUTOMOTIVO</v>
      </c>
    </row>
    <row r="4596" spans="1:24" x14ac:dyDescent="0.3">
      <c r="A4596" t="s">
        <v>1232</v>
      </c>
      <c r="C4596" t="s">
        <v>3953</v>
      </c>
      <c r="D4596" s="1">
        <v>46083</v>
      </c>
      <c r="E4596" t="s">
        <v>3954</v>
      </c>
      <c r="F4596">
        <v>9</v>
      </c>
      <c r="G4596">
        <v>174</v>
      </c>
      <c r="H4596" t="str">
        <f>VLOOKUP(G4596,[1]OPERADORES!$A:$B,2,0)</f>
        <v>MIRIÃ LOBATO RODRIGUES</v>
      </c>
      <c r="I4596" t="s">
        <v>21</v>
      </c>
      <c r="J4596" t="s">
        <v>1235</v>
      </c>
      <c r="K4596" t="s">
        <v>1236</v>
      </c>
      <c r="L4596">
        <v>84181</v>
      </c>
      <c r="M4596" t="s">
        <v>2554</v>
      </c>
      <c r="O4596" t="s">
        <v>11</v>
      </c>
      <c r="P4596">
        <v>5403</v>
      </c>
      <c r="Q4596">
        <v>5</v>
      </c>
      <c r="R4596">
        <v>103.29</v>
      </c>
      <c r="S4596">
        <v>516.45000000000005</v>
      </c>
      <c r="T4596">
        <v>392</v>
      </c>
      <c r="U4596">
        <v>24.1</v>
      </c>
      <c r="V4596" t="str">
        <f>VLOOKUP(L4596,'[2]tabela de preços'!$A:$D,4,0)</f>
        <v>BRASILUX</v>
      </c>
      <c r="W4596" t="str">
        <f>VLOOKUP(L4596,'[2]tabela de preços'!$A:$F,6,0)</f>
        <v>ESMALTES</v>
      </c>
      <c r="X4596" t="str">
        <f>VLOOKUP(L4596,'[2]tabela de preços'!$A:$G,7,0)</f>
        <v>INDUSTRIAL</v>
      </c>
    </row>
    <row r="4597" spans="1:24" x14ac:dyDescent="0.3">
      <c r="A4597" t="s">
        <v>1267</v>
      </c>
      <c r="C4597" t="s">
        <v>3955</v>
      </c>
      <c r="D4597" s="1">
        <v>46083</v>
      </c>
      <c r="E4597" t="s">
        <v>3956</v>
      </c>
      <c r="F4597">
        <v>9</v>
      </c>
      <c r="G4597">
        <v>174</v>
      </c>
      <c r="H4597" t="str">
        <f>VLOOKUP(G4597,[1]OPERADORES!$A:$B,2,0)</f>
        <v>MIRIÃ LOBATO RODRIGUES</v>
      </c>
      <c r="I4597" t="s">
        <v>21</v>
      </c>
      <c r="J4597" t="s">
        <v>372</v>
      </c>
      <c r="K4597" t="s">
        <v>1270</v>
      </c>
      <c r="L4597">
        <v>23076</v>
      </c>
      <c r="M4597" t="s">
        <v>97</v>
      </c>
      <c r="O4597" t="s">
        <v>11</v>
      </c>
      <c r="P4597">
        <v>5403</v>
      </c>
      <c r="Q4597">
        <v>2</v>
      </c>
      <c r="R4597">
        <v>39.94</v>
      </c>
      <c r="S4597">
        <v>79.88</v>
      </c>
      <c r="T4597">
        <v>53.06</v>
      </c>
      <c r="U4597">
        <v>33.58</v>
      </c>
      <c r="V4597" t="str">
        <f>VLOOKUP(L4597,'[2]tabela de preços'!$A:$D,4,0)</f>
        <v>WANDA</v>
      </c>
      <c r="W4597" t="str">
        <f>VLOOKUP(L4597,'[2]tabela de preços'!$A:$F,6,0)</f>
        <v>PRIMER AUTOMOTIVO</v>
      </c>
      <c r="X4597" t="str">
        <f>VLOOKUP(L4597,'[2]tabela de preços'!$A:$G,7,0)</f>
        <v>AUTOMOTIVO</v>
      </c>
    </row>
    <row r="4598" spans="1:24" x14ac:dyDescent="0.3">
      <c r="A4598" t="s">
        <v>1267</v>
      </c>
      <c r="C4598" t="s">
        <v>3955</v>
      </c>
      <c r="D4598" s="1">
        <v>46083</v>
      </c>
      <c r="E4598" t="s">
        <v>3956</v>
      </c>
      <c r="F4598">
        <v>9</v>
      </c>
      <c r="G4598">
        <v>174</v>
      </c>
      <c r="H4598" t="str">
        <f>VLOOKUP(G4598,[1]OPERADORES!$A:$B,2,0)</f>
        <v>MIRIÃ LOBATO RODRIGUES</v>
      </c>
      <c r="I4598" t="s">
        <v>21</v>
      </c>
      <c r="J4598" t="s">
        <v>372</v>
      </c>
      <c r="K4598" t="s">
        <v>1270</v>
      </c>
      <c r="L4598">
        <v>23354</v>
      </c>
      <c r="M4598" t="s">
        <v>670</v>
      </c>
      <c r="O4598" t="s">
        <v>11</v>
      </c>
      <c r="P4598">
        <v>5403</v>
      </c>
      <c r="Q4598">
        <v>2</v>
      </c>
      <c r="R4598">
        <v>52.26</v>
      </c>
      <c r="S4598">
        <v>104.52</v>
      </c>
      <c r="T4598">
        <v>74.14</v>
      </c>
      <c r="U4598">
        <v>29.07</v>
      </c>
      <c r="V4598" t="str">
        <f>VLOOKUP(L4598,'[2]tabela de preços'!$A:$D,4,0)</f>
        <v>SHERWIN WILLIAMS</v>
      </c>
      <c r="W4598" t="str">
        <f>VLOOKUP(L4598,'[2]tabela de preços'!$A:$F,6,0)</f>
        <v>TINTAS PU</v>
      </c>
      <c r="X4598" t="str">
        <f>VLOOKUP(L4598,'[2]tabela de preços'!$A:$G,7,0)</f>
        <v>AUTOMOTIVO</v>
      </c>
    </row>
    <row r="4599" spans="1:24" x14ac:dyDescent="0.3">
      <c r="A4599" t="s">
        <v>1411</v>
      </c>
      <c r="C4599" t="s">
        <v>3959</v>
      </c>
      <c r="D4599" s="1">
        <v>46083</v>
      </c>
      <c r="E4599" t="s">
        <v>3960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1414</v>
      </c>
      <c r="K4599" t="s">
        <v>1415</v>
      </c>
      <c r="L4599">
        <v>10324</v>
      </c>
      <c r="M4599" t="s">
        <v>3961</v>
      </c>
      <c r="O4599" t="s">
        <v>11</v>
      </c>
      <c r="P4599">
        <v>5403</v>
      </c>
      <c r="Q4599">
        <v>6</v>
      </c>
      <c r="R4599">
        <v>35.04</v>
      </c>
      <c r="S4599">
        <v>210.24</v>
      </c>
      <c r="T4599">
        <v>154.13999999999999</v>
      </c>
      <c r="U4599">
        <v>26.68</v>
      </c>
      <c r="V4599" t="str">
        <f>VLOOKUP(L4599,'[2]tabela de preços'!$A:$D,4,0)</f>
        <v>ANJO</v>
      </c>
      <c r="W4599" t="str">
        <f>VLOOKUP(L4599,'[2]tabela de preços'!$A:$F,6,0)</f>
        <v>TINTAS LACA</v>
      </c>
      <c r="X4599" t="str">
        <f>VLOOKUP(L4599,'[2]tabela de preços'!$A:$G,7,0)</f>
        <v>AUTOMOTIVO</v>
      </c>
    </row>
    <row r="4600" spans="1:24" x14ac:dyDescent="0.3">
      <c r="A4600" t="s">
        <v>1524</v>
      </c>
      <c r="B4600" t="s">
        <v>1525</v>
      </c>
      <c r="C4600" t="s">
        <v>3970</v>
      </c>
      <c r="D4600" s="1">
        <v>46083</v>
      </c>
      <c r="E4600" t="s">
        <v>3971</v>
      </c>
      <c r="F4600">
        <v>9</v>
      </c>
      <c r="G4600">
        <v>236</v>
      </c>
      <c r="H4600" t="str">
        <f>VLOOKUP(G4600,[1]OPERADORES!$A:$B,2,0)</f>
        <v>DANIEL</v>
      </c>
      <c r="I4600" t="s">
        <v>21</v>
      </c>
      <c r="J4600" t="s">
        <v>762</v>
      </c>
      <c r="K4600" t="s">
        <v>1528</v>
      </c>
      <c r="L4600">
        <v>84111</v>
      </c>
      <c r="M4600" t="s">
        <v>1393</v>
      </c>
      <c r="O4600" t="s">
        <v>11</v>
      </c>
      <c r="P4600">
        <v>5403</v>
      </c>
      <c r="Q4600">
        <v>2</v>
      </c>
      <c r="R4600">
        <v>153.99</v>
      </c>
      <c r="S4600">
        <v>307.98</v>
      </c>
      <c r="T4600">
        <v>233.76</v>
      </c>
      <c r="U4600">
        <v>24.1</v>
      </c>
      <c r="V4600" t="str">
        <f>VLOOKUP(L4600,'[2]tabela de preços'!$A:$D,4,0)</f>
        <v>BRASILUX</v>
      </c>
      <c r="W4600" t="str">
        <f>VLOOKUP(L4600,'[2]tabela de preços'!$A:$F,6,0)</f>
        <v>EPOXI</v>
      </c>
      <c r="X4600" t="str">
        <f>VLOOKUP(L4600,'[2]tabela de preços'!$A:$G,7,0)</f>
        <v>INDUSTRIAL</v>
      </c>
    </row>
    <row r="4601" spans="1:24" x14ac:dyDescent="0.3">
      <c r="A4601" t="s">
        <v>1524</v>
      </c>
      <c r="B4601" t="s">
        <v>1525</v>
      </c>
      <c r="C4601" t="s">
        <v>3970</v>
      </c>
      <c r="D4601" s="1">
        <v>46083</v>
      </c>
      <c r="E4601" t="s">
        <v>3971</v>
      </c>
      <c r="F4601">
        <v>9</v>
      </c>
      <c r="G4601">
        <v>236</v>
      </c>
      <c r="H4601" t="str">
        <f>VLOOKUP(G4601,[1]OPERADORES!$A:$B,2,0)</f>
        <v>DANIEL</v>
      </c>
      <c r="I4601" t="s">
        <v>21</v>
      </c>
      <c r="J4601" t="s">
        <v>762</v>
      </c>
      <c r="K4601" t="s">
        <v>1528</v>
      </c>
      <c r="L4601">
        <v>84200</v>
      </c>
      <c r="M4601" t="s">
        <v>1552</v>
      </c>
      <c r="O4601" t="s">
        <v>11</v>
      </c>
      <c r="P4601">
        <v>5403</v>
      </c>
      <c r="Q4601">
        <v>4</v>
      </c>
      <c r="R4601">
        <v>224.04</v>
      </c>
      <c r="S4601">
        <v>896.16</v>
      </c>
      <c r="T4601">
        <v>680.2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EPOXI</v>
      </c>
      <c r="X4601" t="str">
        <f>VLOOKUP(L4601,'[2]tabela de preços'!$A:$G,7,0)</f>
        <v>INDUSTRIAL</v>
      </c>
    </row>
    <row r="4602" spans="1:24" x14ac:dyDescent="0.3">
      <c r="A4602" t="s">
        <v>1649</v>
      </c>
      <c r="B4602" t="s">
        <v>1650</v>
      </c>
      <c r="C4602" t="s">
        <v>3974</v>
      </c>
      <c r="D4602" s="1">
        <v>46083</v>
      </c>
      <c r="E4602" t="s">
        <v>3975</v>
      </c>
      <c r="F4602">
        <v>9</v>
      </c>
      <c r="G4602">
        <v>236</v>
      </c>
      <c r="H4602" t="str">
        <f>VLOOKUP(G4602,[1]OPERADORES!$A:$B,2,0)</f>
        <v>DANIEL</v>
      </c>
      <c r="I4602" t="s">
        <v>21</v>
      </c>
      <c r="J4602" t="s">
        <v>1653</v>
      </c>
      <c r="K4602" t="s">
        <v>1654</v>
      </c>
      <c r="L4602">
        <v>10226</v>
      </c>
      <c r="M4602" t="s">
        <v>145</v>
      </c>
      <c r="O4602" t="s">
        <v>11</v>
      </c>
      <c r="P4602">
        <v>5102</v>
      </c>
      <c r="Q4602">
        <v>204</v>
      </c>
      <c r="R4602">
        <v>2.79</v>
      </c>
      <c r="S4602">
        <v>569.16</v>
      </c>
      <c r="T4602">
        <v>473.28</v>
      </c>
      <c r="U4602">
        <v>16.850000000000001</v>
      </c>
      <c r="V4602" t="str">
        <f>VLOOKUP(L4602,'[2]tabela de preços'!$A:$D,4,0)</f>
        <v>NORTON</v>
      </c>
      <c r="W4602" t="str">
        <f>VLOOKUP(L4602,'[2]tabela de preços'!$A:$F,6,0)</f>
        <v xml:space="preserve">DISCOS / LIXAS / ABRASIVOS </v>
      </c>
      <c r="X4602" t="str">
        <f>VLOOKUP(L4602,'[2]tabela de preços'!$A:$G,7,0)</f>
        <v>AUTOMOTIVO</v>
      </c>
    </row>
    <row r="4603" spans="1:24" x14ac:dyDescent="0.3">
      <c r="A4603" t="s">
        <v>1649</v>
      </c>
      <c r="B4603" t="s">
        <v>1650</v>
      </c>
      <c r="C4603" t="s">
        <v>3974</v>
      </c>
      <c r="D4603" s="1">
        <v>46083</v>
      </c>
      <c r="E4603" t="s">
        <v>3975</v>
      </c>
      <c r="F4603">
        <v>9</v>
      </c>
      <c r="G4603">
        <v>236</v>
      </c>
      <c r="H4603" t="str">
        <f>VLOOKUP(G4603,[1]OPERADORES!$A:$B,2,0)</f>
        <v>DANIEL</v>
      </c>
      <c r="I4603" t="s">
        <v>21</v>
      </c>
      <c r="J4603" t="s">
        <v>1653</v>
      </c>
      <c r="K4603" t="s">
        <v>1654</v>
      </c>
      <c r="L4603">
        <v>10230</v>
      </c>
      <c r="M4603" t="s">
        <v>193</v>
      </c>
      <c r="O4603" t="s">
        <v>11</v>
      </c>
      <c r="P4603">
        <v>5102</v>
      </c>
      <c r="Q4603">
        <v>204</v>
      </c>
      <c r="R4603">
        <v>2.79</v>
      </c>
      <c r="S4603">
        <v>569.16</v>
      </c>
      <c r="T4603">
        <v>473.28</v>
      </c>
      <c r="U4603">
        <v>16.850000000000001</v>
      </c>
      <c r="V4603" t="str">
        <f>VLOOKUP(L4603,'[2]tabela de preços'!$A:$D,4,0)</f>
        <v>NORTON</v>
      </c>
      <c r="W4603" t="str">
        <f>VLOOKUP(L4603,'[2]tabela de preços'!$A:$F,6,0)</f>
        <v xml:space="preserve">DISCOS / LIXAS / ABRASIVOS </v>
      </c>
      <c r="X4603" t="str">
        <f>VLOOKUP(L4603,'[2]tabela de preços'!$A:$G,7,0)</f>
        <v>AUTOMOTIVO</v>
      </c>
    </row>
    <row r="4604" spans="1:24" x14ac:dyDescent="0.3">
      <c r="A4604" t="s">
        <v>1649</v>
      </c>
      <c r="B4604" t="s">
        <v>1650</v>
      </c>
      <c r="C4604" t="s">
        <v>3974</v>
      </c>
      <c r="D4604" s="1">
        <v>46083</v>
      </c>
      <c r="E4604" t="s">
        <v>3975</v>
      </c>
      <c r="F4604">
        <v>9</v>
      </c>
      <c r="G4604">
        <v>236</v>
      </c>
      <c r="H4604" t="str">
        <f>VLOOKUP(G4604,[1]OPERADORES!$A:$B,2,0)</f>
        <v>DANIEL</v>
      </c>
      <c r="I4604" t="s">
        <v>21</v>
      </c>
      <c r="J4604" t="s">
        <v>1653</v>
      </c>
      <c r="K4604" t="s">
        <v>1654</v>
      </c>
      <c r="L4604">
        <v>10232</v>
      </c>
      <c r="M4604" t="s">
        <v>134</v>
      </c>
      <c r="O4604" t="s">
        <v>11</v>
      </c>
      <c r="P4604">
        <v>5102</v>
      </c>
      <c r="Q4604">
        <v>204</v>
      </c>
      <c r="R4604">
        <v>2.79</v>
      </c>
      <c r="S4604">
        <v>569.16</v>
      </c>
      <c r="T4604">
        <v>459</v>
      </c>
      <c r="U4604">
        <v>19.350000000000001</v>
      </c>
      <c r="V4604" t="str">
        <f>VLOOKUP(L4604,'[2]tabela de preços'!$A:$D,4,0)</f>
        <v>NORTON</v>
      </c>
      <c r="W4604" t="str">
        <f>VLOOKUP(L4604,'[2]tabela de preços'!$A:$F,6,0)</f>
        <v xml:space="preserve">DISCOS / LIXAS / ABRASIVOS </v>
      </c>
      <c r="X4604" t="str">
        <f>VLOOKUP(L4604,'[2]tabela de preços'!$A:$G,7,0)</f>
        <v>AUTOMOTIVO</v>
      </c>
    </row>
    <row r="4605" spans="1:24" x14ac:dyDescent="0.3">
      <c r="A4605" t="s">
        <v>1649</v>
      </c>
      <c r="B4605" t="s">
        <v>1650</v>
      </c>
      <c r="C4605" t="s">
        <v>3974</v>
      </c>
      <c r="D4605" s="1">
        <v>46083</v>
      </c>
      <c r="E4605" t="s">
        <v>3975</v>
      </c>
      <c r="F4605">
        <v>9</v>
      </c>
      <c r="G4605">
        <v>236</v>
      </c>
      <c r="H4605" t="str">
        <f>VLOOKUP(G4605,[1]OPERADORES!$A:$B,2,0)</f>
        <v>DANIEL</v>
      </c>
      <c r="I4605" t="s">
        <v>21</v>
      </c>
      <c r="J4605" t="s">
        <v>1653</v>
      </c>
      <c r="K4605" t="s">
        <v>1654</v>
      </c>
      <c r="L4605">
        <v>16</v>
      </c>
      <c r="M4605" t="s">
        <v>122</v>
      </c>
      <c r="O4605" t="s">
        <v>11</v>
      </c>
      <c r="P4605">
        <v>5102</v>
      </c>
      <c r="Q4605">
        <v>50</v>
      </c>
      <c r="R4605">
        <v>2.97</v>
      </c>
      <c r="S4605">
        <v>148.5</v>
      </c>
      <c r="T4605">
        <v>110</v>
      </c>
      <c r="U4605">
        <v>25.93</v>
      </c>
      <c r="V4605" t="str">
        <f>VLOOKUP(L4605,'[2]tabela de preços'!$A:$D,4,0)</f>
        <v>3M</v>
      </c>
      <c r="W4605" t="str">
        <f>VLOOKUP(L4605,'[2]tabela de preços'!$A:$F,6,0)</f>
        <v>LIXA DÁGUA</v>
      </c>
      <c r="X4605" t="str">
        <f>VLOOKUP(L4605,'[2]tabela de preços'!$A:$G,7,0)</f>
        <v>AUTOMOTIVO</v>
      </c>
    </row>
    <row r="4606" spans="1:24" x14ac:dyDescent="0.3">
      <c r="A4606" t="s">
        <v>1688</v>
      </c>
      <c r="C4606" t="s">
        <v>3976</v>
      </c>
      <c r="D4606" s="1">
        <v>46083</v>
      </c>
      <c r="E4606" t="s">
        <v>3977</v>
      </c>
      <c r="F4606">
        <v>9</v>
      </c>
      <c r="G4606">
        <v>236</v>
      </c>
      <c r="H4606" t="str">
        <f>VLOOKUP(G4606,[1]OPERADORES!$A:$B,2,0)</f>
        <v>DANIEL</v>
      </c>
      <c r="I4606" t="s">
        <v>21</v>
      </c>
      <c r="J4606" t="s">
        <v>1691</v>
      </c>
      <c r="K4606" t="s">
        <v>1692</v>
      </c>
      <c r="L4606">
        <v>24248</v>
      </c>
      <c r="M4606" t="s">
        <v>107</v>
      </c>
      <c r="O4606" t="s">
        <v>11</v>
      </c>
      <c r="P4606">
        <v>5102</v>
      </c>
      <c r="Q4606">
        <v>12</v>
      </c>
      <c r="R4606">
        <v>8</v>
      </c>
      <c r="S4606">
        <v>96</v>
      </c>
      <c r="T4606">
        <v>78</v>
      </c>
      <c r="U4606">
        <v>18.75</v>
      </c>
      <c r="V4606" t="str">
        <f>VLOOKUP(L4606,'[2]tabela de preços'!$A:$D,4,0)</f>
        <v>SHERWIN WILLIAMS</v>
      </c>
      <c r="W4606" t="str">
        <f>VLOOKUP(L4606,'[2]tabela de preços'!$A:$F,6,0)</f>
        <v>PRIMER AUTOMOTIVO</v>
      </c>
      <c r="X4606" t="str">
        <f>VLOOKUP(L4606,'[2]tabela de preços'!$A:$G,7,0)</f>
        <v>AUTOMOTIVO</v>
      </c>
    </row>
    <row r="4607" spans="1:24" x14ac:dyDescent="0.3">
      <c r="A4607" t="s">
        <v>1688</v>
      </c>
      <c r="C4607" t="s">
        <v>3976</v>
      </c>
      <c r="D4607" s="1">
        <v>46083</v>
      </c>
      <c r="E4607" t="s">
        <v>3977</v>
      </c>
      <c r="F4607">
        <v>9</v>
      </c>
      <c r="G4607">
        <v>236</v>
      </c>
      <c r="H4607" t="str">
        <f>VLOOKUP(G4607,[1]OPERADORES!$A:$B,2,0)</f>
        <v>DANIEL</v>
      </c>
      <c r="I4607" t="s">
        <v>21</v>
      </c>
      <c r="J4607" t="s">
        <v>1691</v>
      </c>
      <c r="K4607" t="s">
        <v>1692</v>
      </c>
      <c r="L4607">
        <v>22233</v>
      </c>
      <c r="M4607" t="s">
        <v>184</v>
      </c>
      <c r="O4607" t="s">
        <v>11</v>
      </c>
      <c r="P4607">
        <v>5102</v>
      </c>
      <c r="Q4607">
        <v>2</v>
      </c>
      <c r="R4607">
        <v>30.17</v>
      </c>
      <c r="S4607">
        <v>60.34</v>
      </c>
      <c r="T4607">
        <v>45.8</v>
      </c>
      <c r="U4607">
        <v>24.1</v>
      </c>
      <c r="V4607" t="str">
        <f>VLOOKUP(L4607,'[2]tabela de preços'!$A:$D,4,0)</f>
        <v>3M</v>
      </c>
      <c r="W4607" t="str">
        <f>VLOOKUP(L4607,'[2]tabela de preços'!$A:$F,6,0)</f>
        <v>FITA DUPLA FACE</v>
      </c>
      <c r="X4607" t="str">
        <f>VLOOKUP(L4607,'[2]tabela de preços'!$A:$G,7,0)</f>
        <v>AUTOMOTIVO</v>
      </c>
    </row>
    <row r="4608" spans="1:24" x14ac:dyDescent="0.3">
      <c r="A4608" t="s">
        <v>1688</v>
      </c>
      <c r="C4608" t="s">
        <v>3976</v>
      </c>
      <c r="D4608" s="1">
        <v>46083</v>
      </c>
      <c r="E4608" t="s">
        <v>3977</v>
      </c>
      <c r="F4608">
        <v>9</v>
      </c>
      <c r="G4608">
        <v>236</v>
      </c>
      <c r="H4608" t="str">
        <f>VLOOKUP(G4608,[1]OPERADORES!$A:$B,2,0)</f>
        <v>DANIEL</v>
      </c>
      <c r="I4608" t="s">
        <v>21</v>
      </c>
      <c r="J4608" t="s">
        <v>1691</v>
      </c>
      <c r="K4608" t="s">
        <v>1692</v>
      </c>
      <c r="L4608">
        <v>87043</v>
      </c>
      <c r="M4608" t="s">
        <v>217</v>
      </c>
      <c r="O4608" t="s">
        <v>11</v>
      </c>
      <c r="P4608">
        <v>5102</v>
      </c>
      <c r="Q4608">
        <v>8</v>
      </c>
      <c r="R4608">
        <v>21.95</v>
      </c>
      <c r="S4608">
        <v>175.6</v>
      </c>
      <c r="T4608">
        <v>144.16</v>
      </c>
      <c r="U4608">
        <v>17.899999999999999</v>
      </c>
      <c r="V4608" t="str">
        <f>VLOOKUP(L4608,'[2]tabela de preços'!$A:$D,4,0)</f>
        <v>ROBERLO</v>
      </c>
      <c r="W4608" t="str">
        <f>VLOOKUP(L4608,'[2]tabela de preços'!$A:$F,6,0)</f>
        <v>MASSA POLIÉSTER</v>
      </c>
      <c r="X4608" t="str">
        <f>VLOOKUP(L4608,'[2]tabela de preços'!$A:$G,7,0)</f>
        <v>AUTOMOTIVO</v>
      </c>
    </row>
    <row r="4609" spans="1:24" x14ac:dyDescent="0.3">
      <c r="A4609" t="s">
        <v>1688</v>
      </c>
      <c r="C4609" t="s">
        <v>3976</v>
      </c>
      <c r="D4609" s="1">
        <v>46083</v>
      </c>
      <c r="E4609" t="s">
        <v>3977</v>
      </c>
      <c r="F4609">
        <v>9</v>
      </c>
      <c r="G4609">
        <v>236</v>
      </c>
      <c r="H4609" t="str">
        <f>VLOOKUP(G4609,[1]OPERADORES!$A:$B,2,0)</f>
        <v>DANIEL</v>
      </c>
      <c r="I4609" t="s">
        <v>21</v>
      </c>
      <c r="J4609" t="s">
        <v>1691</v>
      </c>
      <c r="K4609" t="s">
        <v>1692</v>
      </c>
      <c r="L4609">
        <v>24247</v>
      </c>
      <c r="M4609" t="s">
        <v>160</v>
      </c>
      <c r="O4609" t="s">
        <v>11</v>
      </c>
      <c r="P4609">
        <v>5403</v>
      </c>
      <c r="Q4609">
        <v>12</v>
      </c>
      <c r="R4609">
        <v>21</v>
      </c>
      <c r="S4609">
        <v>252</v>
      </c>
      <c r="T4609">
        <v>202.44</v>
      </c>
      <c r="U4609">
        <v>19.670000000000002</v>
      </c>
      <c r="V4609" t="str">
        <f>VLOOKUP(L4609,'[2]tabela de preços'!$A:$D,4,0)</f>
        <v>SHERWIN WILLIAMS</v>
      </c>
      <c r="W4609" t="str">
        <f>VLOOKUP(L4609,'[2]tabela de preços'!$A:$F,6,0)</f>
        <v>PRIMER AUTOMOTIVO</v>
      </c>
      <c r="X4609" t="str">
        <f>VLOOKUP(L4609,'[2]tabela de preços'!$A:$G,7,0)</f>
        <v>AUTOMOTIVO</v>
      </c>
    </row>
    <row r="4610" spans="1:24" x14ac:dyDescent="0.3">
      <c r="A4610" t="s">
        <v>3823</v>
      </c>
      <c r="C4610" t="s">
        <v>3980</v>
      </c>
      <c r="D4610" s="1">
        <v>46083</v>
      </c>
      <c r="E4610" t="s">
        <v>3981</v>
      </c>
      <c r="F4610">
        <v>9</v>
      </c>
      <c r="G4610">
        <v>197</v>
      </c>
      <c r="H4610" t="str">
        <f>VLOOKUP(G4610,[1]OPERADORES!$A:$B,2,0)</f>
        <v xml:space="preserve">POLIANA LORRANE DE AMORIM </v>
      </c>
      <c r="I4610" t="s">
        <v>21</v>
      </c>
      <c r="J4610" t="s">
        <v>397</v>
      </c>
      <c r="K4610" t="s">
        <v>3826</v>
      </c>
      <c r="L4610">
        <v>85622</v>
      </c>
      <c r="M4610" t="s">
        <v>985</v>
      </c>
      <c r="O4610" t="s">
        <v>11</v>
      </c>
      <c r="P4610">
        <v>5102</v>
      </c>
      <c r="Q4610">
        <v>4</v>
      </c>
      <c r="R4610">
        <v>25.06</v>
      </c>
      <c r="S4610">
        <v>100.24</v>
      </c>
      <c r="T4610">
        <v>76.08</v>
      </c>
      <c r="U4610">
        <v>24.1</v>
      </c>
      <c r="V4610" t="str">
        <f>VLOOKUP(L4610,'[2]tabela de preços'!$A:$D,4,0)</f>
        <v>TEK BOND</v>
      </c>
      <c r="W4610" t="str">
        <f>VLOOKUP(L4610,'[2]tabela de preços'!$A:$F,6,0)</f>
        <v>COLA INST./ ADESIVOS COLANTES</v>
      </c>
      <c r="X4610" t="str">
        <f>VLOOKUP(L4610,'[2]tabela de preços'!$A:$G,7,0)</f>
        <v>AUTOMOTIVO</v>
      </c>
    </row>
    <row r="4611" spans="1:24" x14ac:dyDescent="0.3">
      <c r="A4611" t="s">
        <v>3823</v>
      </c>
      <c r="C4611" t="s">
        <v>3980</v>
      </c>
      <c r="D4611" s="1">
        <v>46083</v>
      </c>
      <c r="E4611" t="s">
        <v>3981</v>
      </c>
      <c r="F4611">
        <v>9</v>
      </c>
      <c r="G4611">
        <v>197</v>
      </c>
      <c r="H4611" t="str">
        <f>VLOOKUP(G4611,[1]OPERADORES!$A:$B,2,0)</f>
        <v xml:space="preserve">POLIANA LORRANE DE AMORIM </v>
      </c>
      <c r="I4611" t="s">
        <v>21</v>
      </c>
      <c r="J4611" t="s">
        <v>397</v>
      </c>
      <c r="K4611" t="s">
        <v>3826</v>
      </c>
      <c r="L4611">
        <v>23715</v>
      </c>
      <c r="M4611" t="s">
        <v>978</v>
      </c>
      <c r="O4611" t="s">
        <v>11</v>
      </c>
      <c r="P4611">
        <v>5102</v>
      </c>
      <c r="Q4611">
        <v>2</v>
      </c>
      <c r="R4611">
        <v>40.71</v>
      </c>
      <c r="S4611">
        <v>81.42</v>
      </c>
      <c r="T4611">
        <v>61.8</v>
      </c>
      <c r="U4611">
        <v>24.1</v>
      </c>
      <c r="V4611" t="str">
        <f>VLOOKUP(L4611,'[2]tabela de preços'!$A:$D,4,0)</f>
        <v>NEW PAD</v>
      </c>
      <c r="W4611" t="str">
        <f>VLOOKUP(L4611,'[2]tabela de preços'!$A:$F,6,0)</f>
        <v>BOINAS PARA POLIMENTO</v>
      </c>
      <c r="X4611" t="str">
        <f>VLOOKUP(L4611,'[2]tabela de preços'!$A:$G,7,0)</f>
        <v>AUTOMOTIVO</v>
      </c>
    </row>
    <row r="4612" spans="1:24" x14ac:dyDescent="0.3">
      <c r="A4612" t="s">
        <v>3823</v>
      </c>
      <c r="C4612" t="s">
        <v>3980</v>
      </c>
      <c r="D4612" s="1">
        <v>46083</v>
      </c>
      <c r="E4612" t="s">
        <v>3981</v>
      </c>
      <c r="F4612">
        <v>9</v>
      </c>
      <c r="G4612">
        <v>197</v>
      </c>
      <c r="H4612" t="str">
        <f>VLOOKUP(G4612,[1]OPERADORES!$A:$B,2,0)</f>
        <v xml:space="preserve">POLIANA LORRANE DE AMORIM </v>
      </c>
      <c r="I4612" t="s">
        <v>21</v>
      </c>
      <c r="J4612" t="s">
        <v>397</v>
      </c>
      <c r="K4612" t="s">
        <v>3826</v>
      </c>
      <c r="L4612">
        <v>24371</v>
      </c>
      <c r="M4612" t="s">
        <v>3982</v>
      </c>
      <c r="O4612" t="s">
        <v>11</v>
      </c>
      <c r="P4612">
        <v>5102</v>
      </c>
      <c r="Q4612">
        <v>6</v>
      </c>
      <c r="R4612">
        <v>6.66</v>
      </c>
      <c r="S4612">
        <v>39.96</v>
      </c>
      <c r="T4612">
        <v>30.3</v>
      </c>
      <c r="U4612">
        <v>24.17</v>
      </c>
      <c r="V4612" t="str">
        <f>VLOOKUP(L4612,'[2]tabela de preços'!$A:$D,4,0)</f>
        <v>BRASILUX</v>
      </c>
      <c r="W4612" t="str">
        <f>VLOOKUP(L4612,'[2]tabela de preços'!$A:$F,6,0)</f>
        <v>EMBALAGEM</v>
      </c>
      <c r="X4612" t="str">
        <f>VLOOKUP(L4612,'[2]tabela de preços'!$A:$G,7,0)</f>
        <v>AUTOMOTIVO</v>
      </c>
    </row>
    <row r="4613" spans="1:24" x14ac:dyDescent="0.3">
      <c r="A4613" t="s">
        <v>3823</v>
      </c>
      <c r="C4613" t="s">
        <v>3980</v>
      </c>
      <c r="D4613" s="1">
        <v>46083</v>
      </c>
      <c r="E4613" t="s">
        <v>3981</v>
      </c>
      <c r="F4613">
        <v>9</v>
      </c>
      <c r="G4613">
        <v>197</v>
      </c>
      <c r="H4613" t="str">
        <f>VLOOKUP(G4613,[1]OPERADORES!$A:$B,2,0)</f>
        <v xml:space="preserve">POLIANA LORRANE DE AMORIM </v>
      </c>
      <c r="I4613" t="s">
        <v>21</v>
      </c>
      <c r="J4613" t="s">
        <v>397</v>
      </c>
      <c r="K4613" t="s">
        <v>3826</v>
      </c>
      <c r="L4613">
        <v>84347</v>
      </c>
      <c r="M4613" t="s">
        <v>1150</v>
      </c>
      <c r="O4613" t="s">
        <v>11</v>
      </c>
      <c r="P4613">
        <v>5403</v>
      </c>
      <c r="Q4613">
        <v>2</v>
      </c>
      <c r="R4613">
        <v>59.98</v>
      </c>
      <c r="S4613">
        <v>119.96</v>
      </c>
      <c r="T4613">
        <v>106.14</v>
      </c>
      <c r="U4613">
        <v>11.52</v>
      </c>
      <c r="V4613" t="str">
        <f>VLOOKUP(L4613,'[2]tabela de preços'!$A:$D,4,0)</f>
        <v>BRASILUX</v>
      </c>
      <c r="W4613" t="str">
        <f>VLOOKUP(L4613,'[2]tabela de preços'!$A:$F,6,0)</f>
        <v>ESMALTES</v>
      </c>
      <c r="X4613" t="str">
        <f>VLOOKUP(L4613,'[2]tabela de preços'!$A:$G,7,0)</f>
        <v>INDUSTRIAL</v>
      </c>
    </row>
    <row r="4614" spans="1:24" x14ac:dyDescent="0.3">
      <c r="A4614" t="s">
        <v>3823</v>
      </c>
      <c r="C4614" t="s">
        <v>3980</v>
      </c>
      <c r="D4614" s="1">
        <v>46083</v>
      </c>
      <c r="E4614" t="s">
        <v>3981</v>
      </c>
      <c r="F4614">
        <v>9</v>
      </c>
      <c r="G4614">
        <v>197</v>
      </c>
      <c r="H4614" t="str">
        <f>VLOOKUP(G4614,[1]OPERADORES!$A:$B,2,0)</f>
        <v xml:space="preserve">POLIANA LORRANE DE AMORIM </v>
      </c>
      <c r="I4614" t="s">
        <v>21</v>
      </c>
      <c r="J4614" t="s">
        <v>397</v>
      </c>
      <c r="K4614" t="s">
        <v>3826</v>
      </c>
      <c r="L4614">
        <v>85280</v>
      </c>
      <c r="M4614" t="s">
        <v>943</v>
      </c>
      <c r="O4614" t="s">
        <v>11</v>
      </c>
      <c r="P4614">
        <v>5102</v>
      </c>
      <c r="Q4614">
        <v>10</v>
      </c>
      <c r="R4614">
        <v>55.72</v>
      </c>
      <c r="S4614">
        <v>557.20000000000005</v>
      </c>
      <c r="T4614">
        <v>422.9</v>
      </c>
      <c r="U4614">
        <v>24.1</v>
      </c>
      <c r="V4614" t="str">
        <f>VLOOKUP(L4614,'[2]tabela de preços'!$A:$D,4,0)</f>
        <v>BRASILUX</v>
      </c>
      <c r="W4614" t="str">
        <f>VLOOKUP(L4614,'[2]tabela de preços'!$A:$F,6,0)</f>
        <v>CATALISADORES INDIVIDUAIS</v>
      </c>
      <c r="X4614" t="str">
        <f>VLOOKUP(L4614,'[2]tabela de preços'!$A:$G,7,0)</f>
        <v>IMOBILIÁRIO</v>
      </c>
    </row>
    <row r="4615" spans="1:24" x14ac:dyDescent="0.3">
      <c r="A4615" t="s">
        <v>3823</v>
      </c>
      <c r="C4615" t="s">
        <v>3980</v>
      </c>
      <c r="D4615" s="1">
        <v>46083</v>
      </c>
      <c r="E4615" t="s">
        <v>3981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21</v>
      </c>
      <c r="J4615" t="s">
        <v>397</v>
      </c>
      <c r="K4615" t="s">
        <v>3826</v>
      </c>
      <c r="L4615">
        <v>85635</v>
      </c>
      <c r="M4615" t="s">
        <v>674</v>
      </c>
      <c r="O4615" t="s">
        <v>11</v>
      </c>
      <c r="P4615">
        <v>5102</v>
      </c>
      <c r="Q4615">
        <v>12</v>
      </c>
      <c r="R4615">
        <v>5.46</v>
      </c>
      <c r="S4615">
        <v>65.52</v>
      </c>
      <c r="T4615">
        <v>48</v>
      </c>
      <c r="U4615">
        <v>26.74</v>
      </c>
      <c r="V4615" t="str">
        <f>VLOOKUP(L4615,'[2]tabela de preços'!$A:$D,4,0)</f>
        <v>UNIPEGA</v>
      </c>
      <c r="W4615" t="str">
        <f>VLOOKUP(L4615,'[2]tabela de preços'!$A:$F,6,0)</f>
        <v>DESENGRIPANTE</v>
      </c>
      <c r="X4615" t="str">
        <f>VLOOKUP(L4615,'[2]tabela de preços'!$A:$G,7,0)</f>
        <v>AUTOMOTIVO</v>
      </c>
    </row>
    <row r="4616" spans="1:24" x14ac:dyDescent="0.3">
      <c r="A4616" t="s">
        <v>3823</v>
      </c>
      <c r="C4616" t="s">
        <v>3980</v>
      </c>
      <c r="D4616" s="1">
        <v>46083</v>
      </c>
      <c r="E4616" t="s">
        <v>3981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21</v>
      </c>
      <c r="J4616" t="s">
        <v>397</v>
      </c>
      <c r="K4616" t="s">
        <v>3826</v>
      </c>
      <c r="L4616">
        <v>84557</v>
      </c>
      <c r="M4616" t="s">
        <v>116</v>
      </c>
      <c r="O4616" t="s">
        <v>11</v>
      </c>
      <c r="P4616">
        <v>5102</v>
      </c>
      <c r="Q4616">
        <v>6</v>
      </c>
      <c r="R4616">
        <v>17.489999999999998</v>
      </c>
      <c r="S4616">
        <v>104.94</v>
      </c>
      <c r="T4616">
        <v>87.96</v>
      </c>
      <c r="U4616">
        <v>16.18</v>
      </c>
      <c r="V4616" t="str">
        <f>VLOOKUP(L4616,'[2]tabela de preços'!$A:$D,4,0)</f>
        <v>BRASILUX</v>
      </c>
      <c r="W4616" t="str">
        <f>VLOOKUP(L4616,'[2]tabela de preços'!$A:$F,6,0)</f>
        <v>DILUENTE</v>
      </c>
      <c r="X4616" t="str">
        <f>VLOOKUP(L4616,'[2]tabela de preços'!$A:$G,7,0)</f>
        <v>AUTOMOTIVO</v>
      </c>
    </row>
    <row r="4617" spans="1:24" x14ac:dyDescent="0.3">
      <c r="A4617" t="s">
        <v>3823</v>
      </c>
      <c r="C4617" t="s">
        <v>3980</v>
      </c>
      <c r="D4617" s="1">
        <v>46083</v>
      </c>
      <c r="E4617" t="s">
        <v>3981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21</v>
      </c>
      <c r="J4617" t="s">
        <v>397</v>
      </c>
      <c r="K4617" t="s">
        <v>3826</v>
      </c>
      <c r="L4617">
        <v>84046</v>
      </c>
      <c r="M4617" t="s">
        <v>754</v>
      </c>
      <c r="O4617" t="s">
        <v>11</v>
      </c>
      <c r="P4617">
        <v>5102</v>
      </c>
      <c r="Q4617">
        <v>4</v>
      </c>
      <c r="R4617">
        <v>11.84</v>
      </c>
      <c r="S4617">
        <v>47.36</v>
      </c>
      <c r="T4617">
        <v>35.96</v>
      </c>
      <c r="U4617">
        <v>24.07</v>
      </c>
      <c r="V4617" t="str">
        <f>VLOOKUP(L4617,'[2]tabela de preços'!$A:$D,4,0)</f>
        <v>BRASILUX</v>
      </c>
      <c r="W4617" t="str">
        <f>VLOOKUP(L4617,'[2]tabela de preços'!$A:$F,6,0)</f>
        <v>MASSA DE POLIR</v>
      </c>
      <c r="X4617" t="str">
        <f>VLOOKUP(L4617,'[2]tabela de preços'!$A:$G,7,0)</f>
        <v>AUTOMOTIVO</v>
      </c>
    </row>
    <row r="4618" spans="1:24" x14ac:dyDescent="0.3">
      <c r="A4618" t="s">
        <v>3823</v>
      </c>
      <c r="C4618" t="s">
        <v>3980</v>
      </c>
      <c r="D4618" s="1">
        <v>46083</v>
      </c>
      <c r="E4618" t="s">
        <v>3981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21</v>
      </c>
      <c r="J4618" t="s">
        <v>397</v>
      </c>
      <c r="K4618" t="s">
        <v>3826</v>
      </c>
      <c r="L4618">
        <v>22180</v>
      </c>
      <c r="M4618" t="s">
        <v>404</v>
      </c>
      <c r="O4618" t="s">
        <v>11</v>
      </c>
      <c r="P4618">
        <v>5102</v>
      </c>
      <c r="Q4618">
        <v>6</v>
      </c>
      <c r="R4618">
        <v>19.29</v>
      </c>
      <c r="S4618">
        <v>115.74</v>
      </c>
      <c r="T4618">
        <v>87.84</v>
      </c>
      <c r="U4618">
        <v>24.11</v>
      </c>
      <c r="V4618" t="str">
        <f>VLOOKUP(L4618,'[2]tabela de preços'!$A:$D,4,0)</f>
        <v>MADRUGA</v>
      </c>
      <c r="W4618" t="str">
        <f>VLOOKUP(L4618,'[2]tabela de preços'!$A:$F,6,0)</f>
        <v>PAPEL DE MASCARAMENTO</v>
      </c>
      <c r="X4618" t="str">
        <f>VLOOKUP(L4618,'[2]tabela de preços'!$A:$G,7,0)</f>
        <v>AUTOMOTIVO</v>
      </c>
    </row>
    <row r="4619" spans="1:24" x14ac:dyDescent="0.3">
      <c r="A4619" t="s">
        <v>3823</v>
      </c>
      <c r="C4619" t="s">
        <v>3980</v>
      </c>
      <c r="D4619" s="1">
        <v>46083</v>
      </c>
      <c r="E4619" t="s">
        <v>3981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21</v>
      </c>
      <c r="J4619" t="s">
        <v>397</v>
      </c>
      <c r="K4619" t="s">
        <v>3826</v>
      </c>
      <c r="L4619">
        <v>85650</v>
      </c>
      <c r="M4619" t="s">
        <v>439</v>
      </c>
      <c r="O4619" t="s">
        <v>11</v>
      </c>
      <c r="P4619">
        <v>5403</v>
      </c>
      <c r="Q4619">
        <v>12</v>
      </c>
      <c r="R4619">
        <v>9.1199999999999992</v>
      </c>
      <c r="S4619">
        <v>109.44</v>
      </c>
      <c r="T4619">
        <v>83.04</v>
      </c>
      <c r="U4619">
        <v>24.12</v>
      </c>
      <c r="V4619" t="str">
        <f>VLOOKUP(L4619,'[2]tabela de preços'!$A:$D,4,0)</f>
        <v>UNIPEGA</v>
      </c>
      <c r="W4619" t="str">
        <f>VLOOKUP(L4619,'[2]tabela de preços'!$A:$F,6,0)</f>
        <v xml:space="preserve">SPRAYS </v>
      </c>
      <c r="X4619" t="str">
        <f>VLOOKUP(L4619,'[2]tabela de preços'!$A:$G,7,0)</f>
        <v>AUTOMOTIVO</v>
      </c>
    </row>
    <row r="4620" spans="1:24" x14ac:dyDescent="0.3">
      <c r="A4620" t="s">
        <v>2699</v>
      </c>
      <c r="C4620" t="s">
        <v>3983</v>
      </c>
      <c r="D4620" s="1">
        <v>46083</v>
      </c>
      <c r="E4620" t="s">
        <v>3984</v>
      </c>
      <c r="F4620">
        <v>9</v>
      </c>
      <c r="G4620">
        <v>174</v>
      </c>
      <c r="H4620" t="str">
        <f>VLOOKUP(G4620,[1]OPERADORES!$A:$B,2,0)</f>
        <v>MIRIÃ LOBATO RODRIGUES</v>
      </c>
      <c r="I4620" t="s">
        <v>21</v>
      </c>
      <c r="J4620" t="s">
        <v>587</v>
      </c>
      <c r="K4620" t="s">
        <v>2477</v>
      </c>
      <c r="L4620">
        <v>84145</v>
      </c>
      <c r="M4620" t="s">
        <v>301</v>
      </c>
      <c r="O4620" t="s">
        <v>11</v>
      </c>
      <c r="P4620">
        <v>5403</v>
      </c>
      <c r="Q4620">
        <v>1</v>
      </c>
      <c r="R4620">
        <v>59.98</v>
      </c>
      <c r="S4620">
        <v>59.98</v>
      </c>
      <c r="T4620">
        <v>52.01</v>
      </c>
      <c r="U4620">
        <v>13.29</v>
      </c>
      <c r="V4620" t="str">
        <f>VLOOKUP(L4620,'[2]tabela de preços'!$A:$D,4,0)</f>
        <v>BRASILUX</v>
      </c>
      <c r="W4620" t="str">
        <f>VLOOKUP(L4620,'[2]tabela de preços'!$A:$F,6,0)</f>
        <v>ESMALTES</v>
      </c>
      <c r="X4620" t="str">
        <f>VLOOKUP(L4620,'[2]tabela de preços'!$A:$G,7,0)</f>
        <v>INDUSTRIAL</v>
      </c>
    </row>
    <row r="4621" spans="1:24" x14ac:dyDescent="0.3">
      <c r="A4621" t="s">
        <v>2699</v>
      </c>
      <c r="C4621" t="s">
        <v>3983</v>
      </c>
      <c r="D4621" s="1">
        <v>46083</v>
      </c>
      <c r="E4621" t="s">
        <v>3984</v>
      </c>
      <c r="F4621">
        <v>9</v>
      </c>
      <c r="G4621">
        <v>174</v>
      </c>
      <c r="H4621" t="str">
        <f>VLOOKUP(G4621,[1]OPERADORES!$A:$B,2,0)</f>
        <v>MIRIÃ LOBATO RODRIGUES</v>
      </c>
      <c r="I4621" t="s">
        <v>21</v>
      </c>
      <c r="J4621" t="s">
        <v>587</v>
      </c>
      <c r="K4621" t="s">
        <v>2477</v>
      </c>
      <c r="L4621">
        <v>20461</v>
      </c>
      <c r="M4621" t="s">
        <v>1085</v>
      </c>
      <c r="O4621" t="s">
        <v>11</v>
      </c>
      <c r="P4621">
        <v>5102</v>
      </c>
      <c r="Q4621">
        <v>3</v>
      </c>
      <c r="R4621">
        <v>57.23</v>
      </c>
      <c r="S4621">
        <v>171.69</v>
      </c>
      <c r="T4621">
        <v>130.32</v>
      </c>
      <c r="U4621">
        <v>24.1</v>
      </c>
      <c r="V4621" t="str">
        <f>VLOOKUP(L4621,'[2]tabela de preços'!$A:$D,4,0)</f>
        <v>SHERWIN WILLIAMS</v>
      </c>
      <c r="W4621" t="str">
        <f>VLOOKUP(L4621,'[2]tabela de preços'!$A:$F,6,0)</f>
        <v>VERNIZ AUTOMOTIVO</v>
      </c>
      <c r="X4621" t="str">
        <f>VLOOKUP(L4621,'[2]tabela de preços'!$A:$G,7,0)</f>
        <v>AUTOMOTIVO</v>
      </c>
    </row>
    <row r="4622" spans="1:24" x14ac:dyDescent="0.3">
      <c r="A4622" t="s">
        <v>2699</v>
      </c>
      <c r="C4622" t="s">
        <v>3983</v>
      </c>
      <c r="D4622" s="1">
        <v>46083</v>
      </c>
      <c r="E4622" t="s">
        <v>3984</v>
      </c>
      <c r="F4622">
        <v>9</v>
      </c>
      <c r="G4622">
        <v>174</v>
      </c>
      <c r="H4622" t="str">
        <f>VLOOKUP(G4622,[1]OPERADORES!$A:$B,2,0)</f>
        <v>MIRIÃ LOBATO RODRIGUES</v>
      </c>
      <c r="I4622" t="s">
        <v>21</v>
      </c>
      <c r="J4622" t="s">
        <v>587</v>
      </c>
      <c r="K4622" t="s">
        <v>2477</v>
      </c>
      <c r="L4622">
        <v>20431</v>
      </c>
      <c r="M4622" t="s">
        <v>202</v>
      </c>
      <c r="O4622" t="s">
        <v>11</v>
      </c>
      <c r="P4622">
        <v>5403</v>
      </c>
      <c r="Q4622">
        <v>18</v>
      </c>
      <c r="R4622">
        <v>36.89</v>
      </c>
      <c r="S4622">
        <v>664.02</v>
      </c>
      <c r="T4622">
        <v>544.67999999999995</v>
      </c>
      <c r="U4622">
        <v>17.97</v>
      </c>
      <c r="V4622" t="str">
        <f>VLOOKUP(L4622,'[2]tabela de preços'!$A:$D,4,0)</f>
        <v>SHERWIN WILLIAMS</v>
      </c>
      <c r="W4622" t="str">
        <f>VLOOKUP(L4622,'[2]tabela de preços'!$A:$F,6,0)</f>
        <v>VERNIZ AUTOMOTIVO</v>
      </c>
      <c r="X4622" t="str">
        <f>VLOOKUP(L4622,'[2]tabela de preços'!$A:$G,7,0)</f>
        <v>AUTOMOTIVO</v>
      </c>
    </row>
    <row r="4623" spans="1:24" x14ac:dyDescent="0.3">
      <c r="A4623" t="s">
        <v>2699</v>
      </c>
      <c r="C4623" t="s">
        <v>3983</v>
      </c>
      <c r="D4623" s="1">
        <v>46083</v>
      </c>
      <c r="E4623" t="s">
        <v>3984</v>
      </c>
      <c r="F4623">
        <v>9</v>
      </c>
      <c r="G4623">
        <v>174</v>
      </c>
      <c r="H4623" t="str">
        <f>VLOOKUP(G4623,[1]OPERADORES!$A:$B,2,0)</f>
        <v>MIRIÃ LOBATO RODRIGUES</v>
      </c>
      <c r="I4623" t="s">
        <v>21</v>
      </c>
      <c r="J4623" t="s">
        <v>587</v>
      </c>
      <c r="K4623" t="s">
        <v>2477</v>
      </c>
      <c r="L4623">
        <v>10238</v>
      </c>
      <c r="M4623" t="s">
        <v>79</v>
      </c>
      <c r="O4623" t="s">
        <v>11</v>
      </c>
      <c r="P4623">
        <v>5102</v>
      </c>
      <c r="Q4623">
        <v>50</v>
      </c>
      <c r="R4623">
        <v>2.79</v>
      </c>
      <c r="S4623">
        <v>139.5</v>
      </c>
      <c r="T4623">
        <v>112</v>
      </c>
      <c r="U4623">
        <v>19.71</v>
      </c>
      <c r="V4623" t="str">
        <f>VLOOKUP(L4623,'[2]tabela de preços'!$A:$D,4,0)</f>
        <v>NORTON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2699</v>
      </c>
      <c r="C4624" t="s">
        <v>3983</v>
      </c>
      <c r="D4624" s="1">
        <v>46083</v>
      </c>
      <c r="E4624" t="s">
        <v>3984</v>
      </c>
      <c r="F4624">
        <v>9</v>
      </c>
      <c r="G4624">
        <v>174</v>
      </c>
      <c r="H4624" t="str">
        <f>VLOOKUP(G4624,[1]OPERADORES!$A:$B,2,0)</f>
        <v>MIRIÃ LOBATO RODRIGUES</v>
      </c>
      <c r="I4624" t="s">
        <v>21</v>
      </c>
      <c r="J4624" t="s">
        <v>587</v>
      </c>
      <c r="K4624" t="s">
        <v>2477</v>
      </c>
      <c r="L4624">
        <v>21321</v>
      </c>
      <c r="M4624" t="s">
        <v>272</v>
      </c>
      <c r="O4624" t="s">
        <v>11</v>
      </c>
      <c r="P4624">
        <v>5102</v>
      </c>
      <c r="Q4624">
        <v>1</v>
      </c>
      <c r="R4624">
        <v>20.239999999999998</v>
      </c>
      <c r="S4624">
        <v>20.239999999999998</v>
      </c>
      <c r="T4624">
        <v>15.36</v>
      </c>
      <c r="U4624">
        <v>24.11</v>
      </c>
      <c r="V4624" t="str">
        <f>VLOOKUP(L4624,'[2]tabela de preços'!$A:$D,4,0)</f>
        <v>AUTO AMERICA</v>
      </c>
      <c r="W4624" t="str">
        <f>VLOOKUP(L4624,'[2]tabela de preços'!$A:$F,6,0)</f>
        <v>CERA  / LIMPEZA /  POLIMENTO VEICULAR</v>
      </c>
      <c r="X4624" t="str">
        <f>VLOOKUP(L4624,'[2]tabela de preços'!$A:$G,7,0)</f>
        <v>AUTOMOTIVO</v>
      </c>
    </row>
    <row r="4625" spans="1:24" x14ac:dyDescent="0.3">
      <c r="A4625" t="s">
        <v>2699</v>
      </c>
      <c r="C4625" t="s">
        <v>3983</v>
      </c>
      <c r="D4625" s="1">
        <v>46083</v>
      </c>
      <c r="E4625" t="s">
        <v>3984</v>
      </c>
      <c r="F4625">
        <v>9</v>
      </c>
      <c r="G4625">
        <v>174</v>
      </c>
      <c r="H4625" t="str">
        <f>VLOOKUP(G4625,[1]OPERADORES!$A:$B,2,0)</f>
        <v>MIRIÃ LOBATO RODRIGUES</v>
      </c>
      <c r="I4625" t="s">
        <v>21</v>
      </c>
      <c r="J4625" t="s">
        <v>587</v>
      </c>
      <c r="K4625" t="s">
        <v>2477</v>
      </c>
      <c r="L4625">
        <v>20454</v>
      </c>
      <c r="M4625" t="s">
        <v>1086</v>
      </c>
      <c r="O4625" t="s">
        <v>11</v>
      </c>
      <c r="P4625">
        <v>5403</v>
      </c>
      <c r="Q4625">
        <v>1</v>
      </c>
      <c r="R4625">
        <v>184.14</v>
      </c>
      <c r="S4625">
        <v>184.14</v>
      </c>
      <c r="T4625">
        <v>139.77000000000001</v>
      </c>
      <c r="U4625">
        <v>24.1</v>
      </c>
      <c r="V4625" t="str">
        <f>VLOOKUP(L4625,'[2]tabela de preços'!$A:$D,4,0)</f>
        <v>SHERWIN WILLIAMS</v>
      </c>
      <c r="W4625" t="str">
        <f>VLOOKUP(L4625,'[2]tabela de preços'!$A:$F,6,0)</f>
        <v>VERNIZ AUTOMOTIVO</v>
      </c>
      <c r="X4625" t="str">
        <f>VLOOKUP(L4625,'[2]tabela de preços'!$A:$G,7,0)</f>
        <v>AUTOMOTIVO</v>
      </c>
    </row>
    <row r="4626" spans="1:24" x14ac:dyDescent="0.3">
      <c r="A4626" t="s">
        <v>3987</v>
      </c>
      <c r="B4626" t="s">
        <v>3988</v>
      </c>
      <c r="C4626" t="s">
        <v>3989</v>
      </c>
      <c r="D4626" s="1">
        <v>46083</v>
      </c>
      <c r="E4626" t="s">
        <v>3990</v>
      </c>
      <c r="F4626">
        <v>9</v>
      </c>
      <c r="G4626">
        <v>236</v>
      </c>
      <c r="H4626" t="str">
        <f>VLOOKUP(G4626,[1]OPERADORES!$A:$B,2,0)</f>
        <v>DANIEL</v>
      </c>
      <c r="I4626" t="s">
        <v>21</v>
      </c>
      <c r="J4626" t="s">
        <v>621</v>
      </c>
      <c r="K4626" t="s">
        <v>3991</v>
      </c>
      <c r="L4626">
        <v>85300</v>
      </c>
      <c r="M4626" t="s">
        <v>2163</v>
      </c>
      <c r="O4626" t="s">
        <v>11</v>
      </c>
      <c r="P4626">
        <v>5403</v>
      </c>
      <c r="Q4626">
        <v>3</v>
      </c>
      <c r="R4626">
        <v>100.25</v>
      </c>
      <c r="S4626">
        <v>300.75</v>
      </c>
      <c r="T4626">
        <v>223.02</v>
      </c>
      <c r="U4626">
        <v>25.85</v>
      </c>
      <c r="V4626" t="str">
        <f>VLOOKUP(L4626,'[2]tabela de preços'!$A:$D,4,0)</f>
        <v>BRASILUX</v>
      </c>
      <c r="W4626" t="str">
        <f>VLOOKUP(L4626,'[2]tabela de preços'!$A:$F,6,0)</f>
        <v>ESMALTES</v>
      </c>
      <c r="X4626" t="str">
        <f>VLOOKUP(L4626,'[2]tabela de preços'!$A:$G,7,0)</f>
        <v>INDUSTRIAL</v>
      </c>
    </row>
    <row r="4627" spans="1:24" x14ac:dyDescent="0.3">
      <c r="A4627" t="s">
        <v>1824</v>
      </c>
      <c r="B4627" t="s">
        <v>1825</v>
      </c>
      <c r="C4627" t="s">
        <v>3992</v>
      </c>
      <c r="D4627" s="1">
        <v>46083</v>
      </c>
      <c r="E4627" t="s">
        <v>3993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21</v>
      </c>
      <c r="J4627" t="s">
        <v>1788</v>
      </c>
      <c r="K4627" t="s">
        <v>1828</v>
      </c>
      <c r="L4627">
        <v>21437</v>
      </c>
      <c r="M4627" t="s">
        <v>1832</v>
      </c>
      <c r="O4627" t="s">
        <v>11</v>
      </c>
      <c r="P4627">
        <v>5102</v>
      </c>
      <c r="Q4627">
        <v>6</v>
      </c>
      <c r="R4627">
        <v>8.41</v>
      </c>
      <c r="S4627">
        <v>50.46</v>
      </c>
      <c r="T4627">
        <v>38.28</v>
      </c>
      <c r="U4627">
        <v>24.14</v>
      </c>
      <c r="V4627" t="str">
        <f>VLOOKUP(L4627,'[2]tabela de preços'!$A:$D,4,0)</f>
        <v>ROBERLO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1824</v>
      </c>
      <c r="B4628" t="s">
        <v>1825</v>
      </c>
      <c r="C4628" t="s">
        <v>3992</v>
      </c>
      <c r="D4628" s="1">
        <v>46083</v>
      </c>
      <c r="E4628" t="s">
        <v>3993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21</v>
      </c>
      <c r="J4628" t="s">
        <v>1788</v>
      </c>
      <c r="K4628" t="s">
        <v>1828</v>
      </c>
      <c r="L4628">
        <v>10236</v>
      </c>
      <c r="M4628" t="s">
        <v>133</v>
      </c>
      <c r="O4628" t="s">
        <v>11</v>
      </c>
      <c r="P4628">
        <v>5102</v>
      </c>
      <c r="Q4628">
        <v>10</v>
      </c>
      <c r="R4628">
        <v>2.79</v>
      </c>
      <c r="S4628">
        <v>27.9</v>
      </c>
      <c r="T4628">
        <v>23.2</v>
      </c>
      <c r="U4628">
        <v>16.850000000000001</v>
      </c>
      <c r="V4628" t="str">
        <f>VLOOKUP(L4628,'[2]tabela de preços'!$A:$D,4,0)</f>
        <v>NORTON</v>
      </c>
      <c r="W4628" t="str">
        <f>VLOOKUP(L4628,'[2]tabela de preços'!$A:$F,6,0)</f>
        <v xml:space="preserve">DISCOS / LIXAS / ABRASIVOS </v>
      </c>
      <c r="X4628" t="str">
        <f>VLOOKUP(L4628,'[2]tabela de preços'!$A:$G,7,0)</f>
        <v>AUTOMOTIVO</v>
      </c>
    </row>
    <row r="4629" spans="1:24" x14ac:dyDescent="0.3">
      <c r="A4629" t="s">
        <v>1824</v>
      </c>
      <c r="B4629" t="s">
        <v>1825</v>
      </c>
      <c r="C4629" t="s">
        <v>3992</v>
      </c>
      <c r="D4629" s="1">
        <v>46083</v>
      </c>
      <c r="E4629" t="s">
        <v>3993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21</v>
      </c>
      <c r="J4629" t="s">
        <v>1788</v>
      </c>
      <c r="K4629" t="s">
        <v>1828</v>
      </c>
      <c r="L4629">
        <v>10230</v>
      </c>
      <c r="M4629" t="s">
        <v>193</v>
      </c>
      <c r="O4629" t="s">
        <v>11</v>
      </c>
      <c r="P4629">
        <v>5102</v>
      </c>
      <c r="Q4629">
        <v>15</v>
      </c>
      <c r="R4629">
        <v>2.79</v>
      </c>
      <c r="S4629">
        <v>41.85</v>
      </c>
      <c r="T4629">
        <v>34.799999999999997</v>
      </c>
      <c r="U4629">
        <v>16.850000000000001</v>
      </c>
      <c r="V4629" t="str">
        <f>VLOOKUP(L4629,'[2]tabela de preços'!$A:$D,4,0)</f>
        <v>NORTON</v>
      </c>
      <c r="W4629" t="str">
        <f>VLOOKUP(L4629,'[2]tabela de preços'!$A:$F,6,0)</f>
        <v xml:space="preserve">DISCOS / LIXAS / ABRASIVOS </v>
      </c>
      <c r="X4629" t="str">
        <f>VLOOKUP(L4629,'[2]tabela de preços'!$A:$G,7,0)</f>
        <v>AUTOMOTIVO</v>
      </c>
    </row>
    <row r="4630" spans="1:24" x14ac:dyDescent="0.3">
      <c r="A4630" t="s">
        <v>1824</v>
      </c>
      <c r="B4630" t="s">
        <v>1825</v>
      </c>
      <c r="C4630" t="s">
        <v>3992</v>
      </c>
      <c r="D4630" s="1">
        <v>46083</v>
      </c>
      <c r="E4630" t="s">
        <v>3993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21</v>
      </c>
      <c r="J4630" t="s">
        <v>1788</v>
      </c>
      <c r="K4630" t="s">
        <v>1828</v>
      </c>
      <c r="L4630">
        <v>23690</v>
      </c>
      <c r="M4630" t="s">
        <v>98</v>
      </c>
      <c r="O4630" t="s">
        <v>11</v>
      </c>
      <c r="P4630">
        <v>5403</v>
      </c>
      <c r="Q4630">
        <v>6</v>
      </c>
      <c r="R4630">
        <v>39.89</v>
      </c>
      <c r="S4630">
        <v>239.34</v>
      </c>
      <c r="T4630">
        <v>189.66</v>
      </c>
      <c r="U4630">
        <v>20.76</v>
      </c>
      <c r="V4630" t="str">
        <f>VLOOKUP(L4630,'[2]tabela de preços'!$A:$D,4,0)</f>
        <v>WANDA</v>
      </c>
      <c r="W4630" t="str">
        <f>VLOOKUP(L4630,'[2]tabela de preços'!$A:$F,6,0)</f>
        <v>VERNIZ AUTOMOTIVO</v>
      </c>
      <c r="X4630" t="str">
        <f>VLOOKUP(L4630,'[2]tabela de preços'!$A:$G,7,0)</f>
        <v>AUTOMOTIVO</v>
      </c>
    </row>
    <row r="4631" spans="1:24" x14ac:dyDescent="0.3">
      <c r="A4631" t="s">
        <v>1824</v>
      </c>
      <c r="B4631" t="s">
        <v>1825</v>
      </c>
      <c r="C4631" t="s">
        <v>3992</v>
      </c>
      <c r="D4631" s="1">
        <v>46083</v>
      </c>
      <c r="E4631" t="s">
        <v>3993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1788</v>
      </c>
      <c r="K4631" t="s">
        <v>1828</v>
      </c>
      <c r="L4631">
        <v>10238</v>
      </c>
      <c r="M4631" t="s">
        <v>79</v>
      </c>
      <c r="O4631" t="s">
        <v>11</v>
      </c>
      <c r="P4631">
        <v>5102</v>
      </c>
      <c r="Q4631">
        <v>10</v>
      </c>
      <c r="R4631">
        <v>2.79</v>
      </c>
      <c r="S4631">
        <v>27.9</v>
      </c>
      <c r="T4631">
        <v>22.4</v>
      </c>
      <c r="U4631">
        <v>19.71</v>
      </c>
      <c r="V4631" t="str">
        <f>VLOOKUP(L4631,'[2]tabela de preços'!$A:$D,4,0)</f>
        <v>NORTON</v>
      </c>
      <c r="W4631" t="str">
        <f>VLOOKUP(L4631,'[2]tabela de preços'!$A:$F,6,0)</f>
        <v xml:space="preserve">DISCOS / LIXAS / ABRASIVOS </v>
      </c>
      <c r="X4631" t="str">
        <f>VLOOKUP(L4631,'[2]tabela de preços'!$A:$G,7,0)</f>
        <v>AUTOMOTIVO</v>
      </c>
    </row>
    <row r="4632" spans="1:24" x14ac:dyDescent="0.3">
      <c r="A4632" t="s">
        <v>1824</v>
      </c>
      <c r="B4632" t="s">
        <v>1825</v>
      </c>
      <c r="C4632" t="s">
        <v>3992</v>
      </c>
      <c r="D4632" s="1">
        <v>46083</v>
      </c>
      <c r="E4632" t="s">
        <v>3993</v>
      </c>
      <c r="F4632">
        <v>9</v>
      </c>
      <c r="G4632">
        <v>197</v>
      </c>
      <c r="H4632" t="str">
        <f>VLOOKUP(G4632,[1]OPERADORES!$A:$B,2,0)</f>
        <v xml:space="preserve">POLIANA LORRANE DE AMORIM </v>
      </c>
      <c r="I4632" t="s">
        <v>21</v>
      </c>
      <c r="J4632" t="s">
        <v>1788</v>
      </c>
      <c r="K4632" t="s">
        <v>1828</v>
      </c>
      <c r="L4632">
        <v>10243</v>
      </c>
      <c r="M4632" t="s">
        <v>83</v>
      </c>
      <c r="O4632" t="s">
        <v>11</v>
      </c>
      <c r="P4632">
        <v>5102</v>
      </c>
      <c r="Q4632">
        <v>10</v>
      </c>
      <c r="R4632">
        <v>2.79</v>
      </c>
      <c r="S4632">
        <v>27.9</v>
      </c>
      <c r="T4632">
        <v>19.3</v>
      </c>
      <c r="U4632">
        <v>30.82</v>
      </c>
      <c r="V4632" t="str">
        <f>VLOOKUP(L4632,'[2]tabela de preços'!$A:$D,4,0)</f>
        <v>NORTON</v>
      </c>
      <c r="W4632" t="str">
        <f>VLOOKUP(L4632,'[2]tabela de preços'!$A:$F,6,0)</f>
        <v xml:space="preserve">DISCOS / LIXAS / ABRASIVOS </v>
      </c>
      <c r="X4632" t="str">
        <f>VLOOKUP(L4632,'[2]tabela de preços'!$A:$G,7,0)</f>
        <v>AUTOMOTIVO</v>
      </c>
    </row>
    <row r="4633" spans="1:24" x14ac:dyDescent="0.3">
      <c r="A4633" t="s">
        <v>1824</v>
      </c>
      <c r="B4633" t="s">
        <v>1825</v>
      </c>
      <c r="C4633" t="s">
        <v>3992</v>
      </c>
      <c r="D4633" s="1">
        <v>46083</v>
      </c>
      <c r="E4633" t="s">
        <v>3993</v>
      </c>
      <c r="F4633">
        <v>9</v>
      </c>
      <c r="G4633">
        <v>197</v>
      </c>
      <c r="H4633" t="str">
        <f>VLOOKUP(G4633,[1]OPERADORES!$A:$B,2,0)</f>
        <v xml:space="preserve">POLIANA LORRANE DE AMORIM </v>
      </c>
      <c r="I4633" t="s">
        <v>21</v>
      </c>
      <c r="J4633" t="s">
        <v>1788</v>
      </c>
      <c r="K4633" t="s">
        <v>1828</v>
      </c>
      <c r="L4633">
        <v>10244</v>
      </c>
      <c r="M4633" t="s">
        <v>84</v>
      </c>
      <c r="O4633" t="s">
        <v>11</v>
      </c>
      <c r="P4633">
        <v>5102</v>
      </c>
      <c r="Q4633">
        <v>10</v>
      </c>
      <c r="R4633">
        <v>2.79</v>
      </c>
      <c r="S4633">
        <v>27.9</v>
      </c>
      <c r="T4633">
        <v>19.3</v>
      </c>
      <c r="U4633">
        <v>30.82</v>
      </c>
      <c r="V4633" t="str">
        <f>VLOOKUP(L4633,'[2]tabela de preços'!$A:$D,4,0)</f>
        <v>NORTON</v>
      </c>
      <c r="W4633" t="str">
        <f>VLOOKUP(L4633,'[2]tabela de preços'!$A:$F,6,0)</f>
        <v xml:space="preserve">DISCOS / LIXAS / ABRASIVOS </v>
      </c>
      <c r="X4633" t="str">
        <f>VLOOKUP(L4633,'[2]tabela de preços'!$A:$G,7,0)</f>
        <v>AUTOMOTIVO</v>
      </c>
    </row>
    <row r="4634" spans="1:24" x14ac:dyDescent="0.3">
      <c r="A4634" t="s">
        <v>1824</v>
      </c>
      <c r="B4634" t="s">
        <v>1825</v>
      </c>
      <c r="C4634" t="s">
        <v>3992</v>
      </c>
      <c r="D4634" s="1">
        <v>46083</v>
      </c>
      <c r="E4634" t="s">
        <v>3993</v>
      </c>
      <c r="F4634">
        <v>9</v>
      </c>
      <c r="G4634">
        <v>197</v>
      </c>
      <c r="H4634" t="str">
        <f>VLOOKUP(G4634,[1]OPERADORES!$A:$B,2,0)</f>
        <v xml:space="preserve">POLIANA LORRANE DE AMORIM </v>
      </c>
      <c r="I4634" t="s">
        <v>21</v>
      </c>
      <c r="J4634" t="s">
        <v>1788</v>
      </c>
      <c r="K4634" t="s">
        <v>1828</v>
      </c>
      <c r="L4634">
        <v>21436</v>
      </c>
      <c r="M4634" t="s">
        <v>1833</v>
      </c>
      <c r="O4634" t="s">
        <v>11</v>
      </c>
      <c r="P4634">
        <v>5102</v>
      </c>
      <c r="Q4634">
        <v>6</v>
      </c>
      <c r="R4634">
        <v>30.59</v>
      </c>
      <c r="S4634">
        <v>183.54</v>
      </c>
      <c r="T4634">
        <v>157.86000000000001</v>
      </c>
      <c r="U4634">
        <v>13.99</v>
      </c>
      <c r="V4634" t="str">
        <f>VLOOKUP(L4634,'[2]tabela de preços'!$A:$D,4,0)</f>
        <v>ROBERLO</v>
      </c>
      <c r="W4634" t="str">
        <f>VLOOKUP(L4634,'[2]tabela de preços'!$A:$F,6,0)</f>
        <v>PRIMER AUTOMOTIVO</v>
      </c>
      <c r="X4634" t="str">
        <f>VLOOKUP(L4634,'[2]tabela de preços'!$A:$G,7,0)</f>
        <v>AUTOMOTIVO</v>
      </c>
    </row>
    <row r="4635" spans="1:24" x14ac:dyDescent="0.3">
      <c r="A4635" t="s">
        <v>1824</v>
      </c>
      <c r="B4635" t="s">
        <v>1825</v>
      </c>
      <c r="C4635" t="s">
        <v>3992</v>
      </c>
      <c r="D4635" s="1">
        <v>46083</v>
      </c>
      <c r="E4635" t="s">
        <v>3993</v>
      </c>
      <c r="F4635">
        <v>9</v>
      </c>
      <c r="G4635">
        <v>197</v>
      </c>
      <c r="H4635" t="str">
        <f>VLOOKUP(G4635,[1]OPERADORES!$A:$B,2,0)</f>
        <v xml:space="preserve">POLIANA LORRANE DE AMORIM </v>
      </c>
      <c r="I4635" t="s">
        <v>21</v>
      </c>
      <c r="J4635" t="s">
        <v>1788</v>
      </c>
      <c r="K4635" t="s">
        <v>1828</v>
      </c>
      <c r="L4635">
        <v>84560</v>
      </c>
      <c r="M4635" t="s">
        <v>118</v>
      </c>
      <c r="O4635" t="s">
        <v>11</v>
      </c>
      <c r="P4635">
        <v>5102</v>
      </c>
      <c r="Q4635">
        <v>2</v>
      </c>
      <c r="R4635">
        <v>47.89</v>
      </c>
      <c r="S4635">
        <v>95.78</v>
      </c>
      <c r="T4635">
        <v>82.26</v>
      </c>
      <c r="U4635">
        <v>14.12</v>
      </c>
      <c r="V4635" t="str">
        <f>VLOOKUP(L4635,'[2]tabela de preços'!$A:$D,4,0)</f>
        <v>BRASILUX</v>
      </c>
      <c r="W4635" t="str">
        <f>VLOOKUP(L4635,'[2]tabela de preços'!$A:$F,6,0)</f>
        <v>THINNER DE LIMPEZA</v>
      </c>
      <c r="X4635" t="str">
        <f>VLOOKUP(L4635,'[2]tabela de preços'!$A:$G,7,0)</f>
        <v>THINNER</v>
      </c>
    </row>
    <row r="4636" spans="1:24" x14ac:dyDescent="0.3">
      <c r="A4636" t="s">
        <v>1824</v>
      </c>
      <c r="B4636" t="s">
        <v>1825</v>
      </c>
      <c r="C4636" t="s">
        <v>3992</v>
      </c>
      <c r="D4636" s="1">
        <v>46083</v>
      </c>
      <c r="E4636" t="s">
        <v>3993</v>
      </c>
      <c r="F4636">
        <v>9</v>
      </c>
      <c r="G4636">
        <v>197</v>
      </c>
      <c r="H4636" t="str">
        <f>VLOOKUP(G4636,[1]OPERADORES!$A:$B,2,0)</f>
        <v xml:space="preserve">POLIANA LORRANE DE AMORIM </v>
      </c>
      <c r="I4636" t="s">
        <v>21</v>
      </c>
      <c r="J4636" t="s">
        <v>1788</v>
      </c>
      <c r="K4636" t="s">
        <v>1828</v>
      </c>
      <c r="L4636">
        <v>21316</v>
      </c>
      <c r="M4636" t="s">
        <v>1829</v>
      </c>
      <c r="O4636" t="s">
        <v>11</v>
      </c>
      <c r="P4636">
        <v>5102</v>
      </c>
      <c r="Q4636">
        <v>1</v>
      </c>
      <c r="R4636">
        <v>124.15</v>
      </c>
      <c r="S4636">
        <v>124.15</v>
      </c>
      <c r="T4636">
        <v>94.23</v>
      </c>
      <c r="U4636">
        <v>24.1</v>
      </c>
      <c r="V4636" t="str">
        <f>VLOOKUP(L4636,'[2]tabela de preços'!$A:$D,4,0)</f>
        <v>SHERWIN WILLIAMS</v>
      </c>
      <c r="W4636" t="str">
        <f>VLOOKUP(L4636,'[2]tabela de preços'!$A:$F,6,0)</f>
        <v>DILUENTE</v>
      </c>
      <c r="X4636" t="str">
        <f>VLOOKUP(L4636,'[2]tabela de preços'!$A:$G,7,0)</f>
        <v>AUTOMOTIVO</v>
      </c>
    </row>
    <row r="4637" spans="1:24" x14ac:dyDescent="0.3">
      <c r="A4637" t="s">
        <v>3491</v>
      </c>
      <c r="B4637" t="s">
        <v>3492</v>
      </c>
      <c r="C4637" t="s">
        <v>3994</v>
      </c>
      <c r="D4637" s="1">
        <v>46083</v>
      </c>
      <c r="E4637" t="s">
        <v>3995</v>
      </c>
      <c r="F4637">
        <v>9</v>
      </c>
      <c r="G4637">
        <v>231</v>
      </c>
      <c r="H4637" t="str">
        <f>VLOOKUP(G4637,[1]OPERADORES!$A:$B,2,0)</f>
        <v>EDIJANE</v>
      </c>
      <c r="I4637" t="s">
        <v>21</v>
      </c>
      <c r="J4637" t="s">
        <v>1340</v>
      </c>
      <c r="K4637" t="s">
        <v>3495</v>
      </c>
      <c r="L4637">
        <v>85904</v>
      </c>
      <c r="M4637" t="s">
        <v>3996</v>
      </c>
      <c r="O4637" t="s">
        <v>11</v>
      </c>
      <c r="P4637">
        <v>5403</v>
      </c>
      <c r="Q4637">
        <v>4</v>
      </c>
      <c r="R4637">
        <v>123.39</v>
      </c>
      <c r="S4637">
        <v>493.56</v>
      </c>
      <c r="T4637">
        <v>374.64</v>
      </c>
      <c r="U4637">
        <v>24.09</v>
      </c>
      <c r="V4637" t="str">
        <f>VLOOKUP(L4637,'[2]tabela de preços'!$A:$D,4,0)</f>
        <v>CORAL</v>
      </c>
      <c r="W4637" t="str">
        <f>VLOOKUP(L4637,'[2]tabela de preços'!$A:$F,6,0)</f>
        <v>ESMALTES</v>
      </c>
      <c r="X4637" t="str">
        <f>VLOOKUP(L4637,'[2]tabela de preços'!$A:$G,7,0)</f>
        <v>INDUSTRIAL</v>
      </c>
    </row>
    <row r="4638" spans="1:24" x14ac:dyDescent="0.3">
      <c r="A4638" t="s">
        <v>3491</v>
      </c>
      <c r="B4638" t="s">
        <v>3492</v>
      </c>
      <c r="C4638" t="s">
        <v>3994</v>
      </c>
      <c r="D4638" s="1">
        <v>46083</v>
      </c>
      <c r="E4638" t="s">
        <v>3995</v>
      </c>
      <c r="F4638">
        <v>9</v>
      </c>
      <c r="G4638">
        <v>231</v>
      </c>
      <c r="H4638" t="str">
        <f>VLOOKUP(G4638,[1]OPERADORES!$A:$B,2,0)</f>
        <v>EDIJANE</v>
      </c>
      <c r="I4638" t="s">
        <v>21</v>
      </c>
      <c r="J4638" t="s">
        <v>1340</v>
      </c>
      <c r="K4638" t="s">
        <v>3495</v>
      </c>
      <c r="L4638">
        <v>85905</v>
      </c>
      <c r="M4638" t="s">
        <v>3997</v>
      </c>
      <c r="O4638" t="s">
        <v>11</v>
      </c>
      <c r="P4638">
        <v>5403</v>
      </c>
      <c r="Q4638">
        <v>2</v>
      </c>
      <c r="R4638">
        <v>35.74</v>
      </c>
      <c r="S4638">
        <v>71.48</v>
      </c>
      <c r="T4638">
        <v>54.26</v>
      </c>
      <c r="U4638">
        <v>24.09</v>
      </c>
      <c r="V4638" t="str">
        <f>VLOOKUP(L4638,'[2]tabela de preços'!$A:$D,4,0)</f>
        <v>CORAL</v>
      </c>
      <c r="W4638" t="str">
        <f>VLOOKUP(L4638,'[2]tabela de preços'!$A:$F,6,0)</f>
        <v>ESMALTES</v>
      </c>
      <c r="X4638" t="str">
        <f>VLOOKUP(L4638,'[2]tabela de preços'!$A:$G,7,0)</f>
        <v>INDUSTRIAL</v>
      </c>
    </row>
    <row r="4639" spans="1:24" x14ac:dyDescent="0.3">
      <c r="A4639" t="s">
        <v>3491</v>
      </c>
      <c r="B4639" t="s">
        <v>3492</v>
      </c>
      <c r="C4639" t="s">
        <v>3994</v>
      </c>
      <c r="D4639" s="1">
        <v>46083</v>
      </c>
      <c r="E4639" t="s">
        <v>3995</v>
      </c>
      <c r="F4639">
        <v>9</v>
      </c>
      <c r="G4639">
        <v>231</v>
      </c>
      <c r="H4639" t="str">
        <f>VLOOKUP(G4639,[1]OPERADORES!$A:$B,2,0)</f>
        <v>EDIJANE</v>
      </c>
      <c r="I4639" t="s">
        <v>21</v>
      </c>
      <c r="J4639" t="s">
        <v>1340</v>
      </c>
      <c r="K4639" t="s">
        <v>3495</v>
      </c>
      <c r="L4639">
        <v>85911</v>
      </c>
      <c r="M4639" t="s">
        <v>3998</v>
      </c>
      <c r="O4639" t="s">
        <v>11</v>
      </c>
      <c r="P4639">
        <v>5403</v>
      </c>
      <c r="Q4639">
        <v>2</v>
      </c>
      <c r="R4639">
        <v>38.83</v>
      </c>
      <c r="S4639">
        <v>77.66</v>
      </c>
      <c r="T4639">
        <v>58.94</v>
      </c>
      <c r="U4639">
        <v>24.11</v>
      </c>
      <c r="V4639" t="str">
        <f>VLOOKUP(L4639,'[2]tabela de preços'!$A:$D,4,0)</f>
        <v>CORAL</v>
      </c>
      <c r="W4639" t="str">
        <f>VLOOKUP(L4639,'[2]tabela de preços'!$A:$F,6,0)</f>
        <v>ESMALTES</v>
      </c>
      <c r="X4639" t="str">
        <f>VLOOKUP(L4639,'[2]tabela de preços'!$A:$G,7,0)</f>
        <v>INDUSTRIAL</v>
      </c>
    </row>
    <row r="4640" spans="1:24" x14ac:dyDescent="0.3">
      <c r="A4640" t="s">
        <v>3491</v>
      </c>
      <c r="B4640" t="s">
        <v>3492</v>
      </c>
      <c r="C4640" t="s">
        <v>3994</v>
      </c>
      <c r="D4640" s="1">
        <v>46083</v>
      </c>
      <c r="E4640" t="s">
        <v>3995</v>
      </c>
      <c r="F4640">
        <v>9</v>
      </c>
      <c r="G4640">
        <v>231</v>
      </c>
      <c r="H4640" t="str">
        <f>VLOOKUP(G4640,[1]OPERADORES!$A:$B,2,0)</f>
        <v>EDIJANE</v>
      </c>
      <c r="I4640" t="s">
        <v>21</v>
      </c>
      <c r="J4640" t="s">
        <v>1340</v>
      </c>
      <c r="K4640" t="s">
        <v>3495</v>
      </c>
      <c r="L4640">
        <v>85975</v>
      </c>
      <c r="M4640" t="s">
        <v>3999</v>
      </c>
      <c r="O4640" t="s">
        <v>11</v>
      </c>
      <c r="P4640">
        <v>5403</v>
      </c>
      <c r="Q4640">
        <v>1</v>
      </c>
      <c r="R4640">
        <v>121.84</v>
      </c>
      <c r="S4640">
        <v>121.84</v>
      </c>
      <c r="T4640">
        <v>92.47</v>
      </c>
      <c r="U4640">
        <v>24.11</v>
      </c>
      <c r="V4640" t="str">
        <f>VLOOKUP(L4640,'[2]tabela de preços'!$A:$D,4,0)</f>
        <v>CORAL</v>
      </c>
      <c r="W4640" t="str">
        <f>VLOOKUP(L4640,'[2]tabela de preços'!$A:$F,6,0)</f>
        <v>ESMALTES</v>
      </c>
      <c r="X4640" t="str">
        <f>VLOOKUP(L4640,'[2]tabela de preços'!$A:$G,7,0)</f>
        <v>INDUSTRIAL</v>
      </c>
    </row>
    <row r="4641" spans="1:24" x14ac:dyDescent="0.3">
      <c r="A4641" t="s">
        <v>3491</v>
      </c>
      <c r="B4641" t="s">
        <v>3492</v>
      </c>
      <c r="C4641" t="s">
        <v>3994</v>
      </c>
      <c r="D4641" s="1">
        <v>46083</v>
      </c>
      <c r="E4641" t="s">
        <v>3995</v>
      </c>
      <c r="F4641">
        <v>9</v>
      </c>
      <c r="G4641">
        <v>231</v>
      </c>
      <c r="H4641" t="str">
        <f>VLOOKUP(G4641,[1]OPERADORES!$A:$B,2,0)</f>
        <v>EDIJANE</v>
      </c>
      <c r="I4641" t="s">
        <v>21</v>
      </c>
      <c r="J4641" t="s">
        <v>1340</v>
      </c>
      <c r="K4641" t="s">
        <v>3495</v>
      </c>
      <c r="L4641">
        <v>85976</v>
      </c>
      <c r="M4641" t="s">
        <v>4000</v>
      </c>
      <c r="O4641" t="s">
        <v>11</v>
      </c>
      <c r="P4641">
        <v>5403</v>
      </c>
      <c r="Q4641">
        <v>2</v>
      </c>
      <c r="R4641">
        <v>36.19</v>
      </c>
      <c r="S4641">
        <v>72.38</v>
      </c>
      <c r="T4641">
        <v>54.94</v>
      </c>
      <c r="U4641">
        <v>24.1</v>
      </c>
      <c r="V4641" t="str">
        <f>VLOOKUP(L4641,'[2]tabela de preços'!$A:$D,4,0)</f>
        <v>CORAL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3491</v>
      </c>
      <c r="B4642" t="s">
        <v>3492</v>
      </c>
      <c r="C4642" t="s">
        <v>3994</v>
      </c>
      <c r="D4642" s="1">
        <v>46083</v>
      </c>
      <c r="E4642" t="s">
        <v>3995</v>
      </c>
      <c r="F4642">
        <v>9</v>
      </c>
      <c r="G4642">
        <v>231</v>
      </c>
      <c r="H4642" t="str">
        <f>VLOOKUP(G4642,[1]OPERADORES!$A:$B,2,0)</f>
        <v>EDIJANE</v>
      </c>
      <c r="I4642" t="s">
        <v>21</v>
      </c>
      <c r="J4642" t="s">
        <v>1340</v>
      </c>
      <c r="K4642" t="s">
        <v>3495</v>
      </c>
      <c r="L4642">
        <v>85984</v>
      </c>
      <c r="M4642" t="s">
        <v>4001</v>
      </c>
      <c r="O4642" t="s">
        <v>11</v>
      </c>
      <c r="P4642">
        <v>5403</v>
      </c>
      <c r="Q4642">
        <v>2</v>
      </c>
      <c r="R4642">
        <v>115.59</v>
      </c>
      <c r="S4642">
        <v>231.18</v>
      </c>
      <c r="T4642">
        <v>175.46</v>
      </c>
      <c r="U4642">
        <v>24.1</v>
      </c>
      <c r="V4642" t="str">
        <f>VLOOKUP(L4642,'[2]tabela de preços'!$A:$D,4,0)</f>
        <v>CORAL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3491</v>
      </c>
      <c r="B4643" t="s">
        <v>3492</v>
      </c>
      <c r="C4643" t="s">
        <v>3994</v>
      </c>
      <c r="D4643" s="1">
        <v>46083</v>
      </c>
      <c r="E4643" t="s">
        <v>3995</v>
      </c>
      <c r="F4643">
        <v>9</v>
      </c>
      <c r="G4643">
        <v>231</v>
      </c>
      <c r="H4643" t="str">
        <f>VLOOKUP(G4643,[1]OPERADORES!$A:$B,2,0)</f>
        <v>EDIJANE</v>
      </c>
      <c r="I4643" t="s">
        <v>21</v>
      </c>
      <c r="J4643" t="s">
        <v>1340</v>
      </c>
      <c r="K4643" t="s">
        <v>3495</v>
      </c>
      <c r="L4643">
        <v>86188</v>
      </c>
      <c r="M4643" t="s">
        <v>4002</v>
      </c>
      <c r="O4643" t="s">
        <v>11</v>
      </c>
      <c r="P4643">
        <v>5403</v>
      </c>
      <c r="Q4643">
        <v>2</v>
      </c>
      <c r="R4643">
        <v>41.74</v>
      </c>
      <c r="S4643">
        <v>83.48</v>
      </c>
      <c r="T4643">
        <v>63.36</v>
      </c>
      <c r="U4643">
        <v>24.1</v>
      </c>
      <c r="V4643" t="str">
        <f>VLOOKUP(L4643,'[2]tabela de preços'!$A:$D,4,0)</f>
        <v>CORAL</v>
      </c>
      <c r="W4643" t="str">
        <f>VLOOKUP(L4643,'[2]tabela de preços'!$A:$F,6,0)</f>
        <v>BASES IMOBILIÁRIAS</v>
      </c>
      <c r="X4643" t="str">
        <f>VLOOKUP(L4643,'[2]tabela de preços'!$A:$G,7,0)</f>
        <v>IMOBILIÁRIO</v>
      </c>
    </row>
    <row r="4644" spans="1:24" x14ac:dyDescent="0.3">
      <c r="A4644" t="s">
        <v>3491</v>
      </c>
      <c r="B4644" t="s">
        <v>3492</v>
      </c>
      <c r="C4644" t="s">
        <v>3994</v>
      </c>
      <c r="D4644" s="1">
        <v>46083</v>
      </c>
      <c r="E4644" t="s">
        <v>3995</v>
      </c>
      <c r="F4644">
        <v>9</v>
      </c>
      <c r="G4644">
        <v>231</v>
      </c>
      <c r="H4644" t="str">
        <f>VLOOKUP(G4644,[1]OPERADORES!$A:$B,2,0)</f>
        <v>EDIJANE</v>
      </c>
      <c r="I4644" t="s">
        <v>21</v>
      </c>
      <c r="J4644" t="s">
        <v>1340</v>
      </c>
      <c r="K4644" t="s">
        <v>3495</v>
      </c>
      <c r="L4644">
        <v>86192</v>
      </c>
      <c r="M4644" t="s">
        <v>4003</v>
      </c>
      <c r="O4644" t="s">
        <v>11</v>
      </c>
      <c r="P4644">
        <v>5403</v>
      </c>
      <c r="Q4644">
        <v>6</v>
      </c>
      <c r="R4644">
        <v>506.18</v>
      </c>
      <c r="S4644" s="2">
        <v>3037.08</v>
      </c>
      <c r="T4644" s="2">
        <v>2305.1999999999998</v>
      </c>
      <c r="U4644">
        <v>24.1</v>
      </c>
      <c r="V4644" t="str">
        <f>VLOOKUP(L4644,'[2]tabela de preços'!$A:$D,4,0)</f>
        <v>CORAL</v>
      </c>
      <c r="W4644" t="str">
        <f>VLOOKUP(L4644,'[2]tabela de preços'!$A:$F,6,0)</f>
        <v>BASES IMOBILIÁRIAS</v>
      </c>
      <c r="X4644" t="str">
        <f>VLOOKUP(L4644,'[2]tabela de preços'!$A:$G,7,0)</f>
        <v>IMOBILIÁRIO</v>
      </c>
    </row>
    <row r="4645" spans="1:24" x14ac:dyDescent="0.3">
      <c r="A4645" t="s">
        <v>3491</v>
      </c>
      <c r="B4645" t="s">
        <v>3492</v>
      </c>
      <c r="C4645" t="s">
        <v>3994</v>
      </c>
      <c r="D4645" s="1">
        <v>46083</v>
      </c>
      <c r="E4645" t="s">
        <v>3995</v>
      </c>
      <c r="F4645">
        <v>9</v>
      </c>
      <c r="G4645">
        <v>231</v>
      </c>
      <c r="H4645" t="str">
        <f>VLOOKUP(G4645,[1]OPERADORES!$A:$B,2,0)</f>
        <v>EDIJANE</v>
      </c>
      <c r="I4645" t="s">
        <v>21</v>
      </c>
      <c r="J4645" t="s">
        <v>1340</v>
      </c>
      <c r="K4645" t="s">
        <v>3495</v>
      </c>
      <c r="L4645">
        <v>86190</v>
      </c>
      <c r="M4645" t="s">
        <v>4004</v>
      </c>
      <c r="O4645" t="s">
        <v>11</v>
      </c>
      <c r="P4645">
        <v>5403</v>
      </c>
      <c r="Q4645">
        <v>8</v>
      </c>
      <c r="R4645">
        <v>130.44999999999999</v>
      </c>
      <c r="S4645" s="2">
        <v>1043.5999999999999</v>
      </c>
      <c r="T4645">
        <v>792.08</v>
      </c>
      <c r="U4645">
        <v>24.1</v>
      </c>
      <c r="V4645" t="str">
        <f>VLOOKUP(L4645,'[2]tabela de preços'!$A:$D,4,0)</f>
        <v>CORAL</v>
      </c>
      <c r="W4645" t="str">
        <f>VLOOKUP(L4645,'[2]tabela de preços'!$A:$F,6,0)</f>
        <v>BASES IMOBILIÁRIAS</v>
      </c>
      <c r="X4645" t="str">
        <f>VLOOKUP(L4645,'[2]tabela de preços'!$A:$G,7,0)</f>
        <v>IMOBILIÁRIO</v>
      </c>
    </row>
    <row r="4646" spans="1:24" x14ac:dyDescent="0.3">
      <c r="A4646" t="s">
        <v>3491</v>
      </c>
      <c r="B4646" t="s">
        <v>3492</v>
      </c>
      <c r="C4646" t="s">
        <v>3994</v>
      </c>
      <c r="D4646" s="1">
        <v>46083</v>
      </c>
      <c r="E4646" t="s">
        <v>3995</v>
      </c>
      <c r="F4646">
        <v>9</v>
      </c>
      <c r="G4646">
        <v>231</v>
      </c>
      <c r="H4646" t="str">
        <f>VLOOKUP(G4646,[1]OPERADORES!$A:$B,2,0)</f>
        <v>EDIJANE</v>
      </c>
      <c r="I4646" t="s">
        <v>21</v>
      </c>
      <c r="J4646" t="s">
        <v>1340</v>
      </c>
      <c r="K4646" t="s">
        <v>3495</v>
      </c>
      <c r="L4646">
        <v>86598</v>
      </c>
      <c r="M4646" t="s">
        <v>1784</v>
      </c>
      <c r="O4646" t="s">
        <v>11</v>
      </c>
      <c r="P4646">
        <v>5403</v>
      </c>
      <c r="Q4646">
        <v>2</v>
      </c>
      <c r="R4646">
        <v>474.33</v>
      </c>
      <c r="S4646">
        <v>948.66</v>
      </c>
      <c r="T4646">
        <v>720.04</v>
      </c>
      <c r="U4646">
        <v>24.1</v>
      </c>
      <c r="V4646" t="str">
        <f>VLOOKUP(L4646,'[2]tabela de preços'!$A:$D,4,0)</f>
        <v>CORAL</v>
      </c>
      <c r="W4646" t="str">
        <f>VLOOKUP(L4646,'[2]tabela de preços'!$A:$F,6,0)</f>
        <v>TINTA PAREDE</v>
      </c>
      <c r="X4646" t="str">
        <f>VLOOKUP(L4646,'[2]tabela de preços'!$A:$G,7,0)</f>
        <v>IMOBILIÁRIO</v>
      </c>
    </row>
    <row r="4647" spans="1:24" x14ac:dyDescent="0.3">
      <c r="A4647" t="s">
        <v>3491</v>
      </c>
      <c r="B4647" t="s">
        <v>3492</v>
      </c>
      <c r="C4647" t="s">
        <v>3994</v>
      </c>
      <c r="D4647" s="1">
        <v>46083</v>
      </c>
      <c r="E4647" t="s">
        <v>3995</v>
      </c>
      <c r="F4647">
        <v>9</v>
      </c>
      <c r="G4647">
        <v>231</v>
      </c>
      <c r="H4647" t="str">
        <f>VLOOKUP(G4647,[1]OPERADORES!$A:$B,2,0)</f>
        <v>EDIJANE</v>
      </c>
      <c r="I4647" t="s">
        <v>21</v>
      </c>
      <c r="J4647" t="s">
        <v>1340</v>
      </c>
      <c r="K4647" t="s">
        <v>3495</v>
      </c>
      <c r="L4647">
        <v>86195</v>
      </c>
      <c r="M4647" t="s">
        <v>33</v>
      </c>
      <c r="O4647" t="s">
        <v>11</v>
      </c>
      <c r="P4647">
        <v>5403</v>
      </c>
      <c r="Q4647">
        <v>2</v>
      </c>
      <c r="R4647">
        <v>134.26</v>
      </c>
      <c r="S4647">
        <v>268.52</v>
      </c>
      <c r="T4647">
        <v>203.8</v>
      </c>
      <c r="U4647">
        <v>24.1</v>
      </c>
      <c r="V4647" t="str">
        <f>VLOOKUP(L4647,'[2]tabela de preços'!$A:$D,4,0)</f>
        <v>CORAL</v>
      </c>
      <c r="W4647" t="str">
        <f>VLOOKUP(L4647,'[2]tabela de preços'!$A:$F,6,0)</f>
        <v>TINTA PAREDE</v>
      </c>
      <c r="X4647" t="str">
        <f>VLOOKUP(L4647,'[2]tabela de preços'!$A:$G,7,0)</f>
        <v>IMOBILIÁRIO</v>
      </c>
    </row>
    <row r="4648" spans="1:24" x14ac:dyDescent="0.3">
      <c r="A4648" t="s">
        <v>3491</v>
      </c>
      <c r="B4648" t="s">
        <v>3492</v>
      </c>
      <c r="C4648" t="s">
        <v>3994</v>
      </c>
      <c r="D4648" s="1">
        <v>46083</v>
      </c>
      <c r="E4648" t="s">
        <v>3995</v>
      </c>
      <c r="F4648">
        <v>9</v>
      </c>
      <c r="G4648">
        <v>231</v>
      </c>
      <c r="H4648" t="str">
        <f>VLOOKUP(G4648,[1]OPERADORES!$A:$B,2,0)</f>
        <v>EDIJANE</v>
      </c>
      <c r="I4648" t="s">
        <v>21</v>
      </c>
      <c r="J4648" t="s">
        <v>1340</v>
      </c>
      <c r="K4648" t="s">
        <v>3495</v>
      </c>
      <c r="L4648">
        <v>86194</v>
      </c>
      <c r="M4648" t="s">
        <v>4005</v>
      </c>
      <c r="O4648" t="s">
        <v>11</v>
      </c>
      <c r="P4648">
        <v>5403</v>
      </c>
      <c r="Q4648">
        <v>3</v>
      </c>
      <c r="R4648">
        <v>134.26</v>
      </c>
      <c r="S4648">
        <v>402.78</v>
      </c>
      <c r="T4648">
        <v>305.7</v>
      </c>
      <c r="U4648">
        <v>24.1</v>
      </c>
      <c r="V4648" t="str">
        <f>VLOOKUP(L4648,'[2]tabela de preços'!$A:$D,4,0)</f>
        <v>CORAL</v>
      </c>
      <c r="W4648" t="str">
        <f>VLOOKUP(L4648,'[2]tabela de preços'!$A:$F,6,0)</f>
        <v>TINTA PAREDE</v>
      </c>
      <c r="X4648" t="str">
        <f>VLOOKUP(L4648,'[2]tabela de preços'!$A:$G,7,0)</f>
        <v>IMOBILIÁRIO</v>
      </c>
    </row>
    <row r="4649" spans="1:24" x14ac:dyDescent="0.3">
      <c r="A4649" t="s">
        <v>3491</v>
      </c>
      <c r="B4649" t="s">
        <v>3492</v>
      </c>
      <c r="C4649" t="s">
        <v>3994</v>
      </c>
      <c r="D4649" s="1">
        <v>46083</v>
      </c>
      <c r="E4649" t="s">
        <v>3995</v>
      </c>
      <c r="F4649">
        <v>9</v>
      </c>
      <c r="G4649">
        <v>231</v>
      </c>
      <c r="H4649" t="str">
        <f>VLOOKUP(G4649,[1]OPERADORES!$A:$B,2,0)</f>
        <v>EDIJANE</v>
      </c>
      <c r="I4649" t="s">
        <v>21</v>
      </c>
      <c r="J4649" t="s">
        <v>1340</v>
      </c>
      <c r="K4649" t="s">
        <v>3495</v>
      </c>
      <c r="L4649">
        <v>85873</v>
      </c>
      <c r="M4649" t="s">
        <v>4006</v>
      </c>
      <c r="O4649" t="s">
        <v>11</v>
      </c>
      <c r="P4649">
        <v>5102</v>
      </c>
      <c r="Q4649">
        <v>6</v>
      </c>
      <c r="R4649">
        <v>9.6999999999999993</v>
      </c>
      <c r="S4649">
        <v>58.2</v>
      </c>
      <c r="T4649">
        <v>44.16</v>
      </c>
      <c r="U4649">
        <v>24.12</v>
      </c>
      <c r="V4649" t="str">
        <f>VLOOKUP(L4649,'[2]tabela de preços'!$A:$D,4,0)</f>
        <v>CORAL</v>
      </c>
      <c r="W4649" t="str">
        <f>VLOOKUP(L4649,'[2]tabela de preços'!$A:$F,6,0)</f>
        <v>MASSA CORRIDA / ACRÍLICA</v>
      </c>
      <c r="X4649" t="str">
        <f>VLOOKUP(L4649,'[2]tabela de preços'!$A:$G,7,0)</f>
        <v>IMOBILIÁRIO</v>
      </c>
    </row>
    <row r="4650" spans="1:24" x14ac:dyDescent="0.3">
      <c r="A4650" t="s">
        <v>3491</v>
      </c>
      <c r="B4650" t="s">
        <v>3492</v>
      </c>
      <c r="C4650" t="s">
        <v>3994</v>
      </c>
      <c r="D4650" s="1">
        <v>46083</v>
      </c>
      <c r="E4650" t="s">
        <v>3995</v>
      </c>
      <c r="F4650">
        <v>9</v>
      </c>
      <c r="G4650">
        <v>231</v>
      </c>
      <c r="H4650" t="str">
        <f>VLOOKUP(G4650,[1]OPERADORES!$A:$B,2,0)</f>
        <v>EDIJANE</v>
      </c>
      <c r="I4650" t="s">
        <v>21</v>
      </c>
      <c r="J4650" t="s">
        <v>1340</v>
      </c>
      <c r="K4650" t="s">
        <v>3495</v>
      </c>
      <c r="L4650">
        <v>86711</v>
      </c>
      <c r="M4650" t="s">
        <v>34</v>
      </c>
      <c r="O4650" t="s">
        <v>11</v>
      </c>
      <c r="P4650">
        <v>5102</v>
      </c>
      <c r="Q4650">
        <v>4</v>
      </c>
      <c r="R4650">
        <v>25.99</v>
      </c>
      <c r="S4650">
        <v>103.96</v>
      </c>
      <c r="T4650">
        <v>78.92</v>
      </c>
      <c r="U4650">
        <v>24.09</v>
      </c>
      <c r="V4650" t="str">
        <f>VLOOKUP(L4650,'[2]tabela de preços'!$A:$D,4,0)</f>
        <v>CORAL</v>
      </c>
      <c r="W4650" t="str">
        <f>VLOOKUP(L4650,'[2]tabela de preços'!$A:$F,6,0)</f>
        <v>MASSA CORRIDA / ACRÍLICA</v>
      </c>
      <c r="X4650" t="str">
        <f>VLOOKUP(L4650,'[2]tabela de preços'!$A:$G,7,0)</f>
        <v>IMOBILIÁRIO</v>
      </c>
    </row>
    <row r="4651" spans="1:24" x14ac:dyDescent="0.3">
      <c r="A4651" t="s">
        <v>3491</v>
      </c>
      <c r="B4651" t="s">
        <v>3492</v>
      </c>
      <c r="C4651" t="s">
        <v>3994</v>
      </c>
      <c r="D4651" s="1">
        <v>46083</v>
      </c>
      <c r="E4651" t="s">
        <v>3995</v>
      </c>
      <c r="F4651">
        <v>9</v>
      </c>
      <c r="G4651">
        <v>231</v>
      </c>
      <c r="H4651" t="str">
        <f>VLOOKUP(G4651,[1]OPERADORES!$A:$B,2,0)</f>
        <v>EDIJANE</v>
      </c>
      <c r="I4651" t="s">
        <v>21</v>
      </c>
      <c r="J4651" t="s">
        <v>1340</v>
      </c>
      <c r="K4651" t="s">
        <v>3495</v>
      </c>
      <c r="L4651">
        <v>86230</v>
      </c>
      <c r="M4651" t="s">
        <v>375</v>
      </c>
      <c r="O4651" t="s">
        <v>11</v>
      </c>
      <c r="P4651">
        <v>5403</v>
      </c>
      <c r="Q4651">
        <v>7</v>
      </c>
      <c r="R4651">
        <v>290.88</v>
      </c>
      <c r="S4651" s="2">
        <v>2036.16</v>
      </c>
      <c r="T4651" s="2">
        <v>1545.46</v>
      </c>
      <c r="U4651">
        <v>24.1</v>
      </c>
      <c r="V4651" t="str">
        <f>VLOOKUP(L4651,'[2]tabela de preços'!$A:$D,4,0)</f>
        <v>CORAL</v>
      </c>
      <c r="W4651" t="str">
        <f>VLOOKUP(L4651,'[2]tabela de preços'!$A:$F,6,0)</f>
        <v>TINTA PAREDE</v>
      </c>
      <c r="X4651" t="str">
        <f>VLOOKUP(L4651,'[2]tabela de preços'!$A:$G,7,0)</f>
        <v>IMOBILIÁRIO</v>
      </c>
    </row>
    <row r="4652" spans="1:24" x14ac:dyDescent="0.3">
      <c r="A4652" t="s">
        <v>3491</v>
      </c>
      <c r="B4652" t="s">
        <v>3492</v>
      </c>
      <c r="C4652" t="s">
        <v>3994</v>
      </c>
      <c r="D4652" s="1">
        <v>46083</v>
      </c>
      <c r="E4652" t="s">
        <v>3995</v>
      </c>
      <c r="F4652">
        <v>9</v>
      </c>
      <c r="G4652">
        <v>231</v>
      </c>
      <c r="H4652" t="str">
        <f>VLOOKUP(G4652,[1]OPERADORES!$A:$B,2,0)</f>
        <v>EDIJANE</v>
      </c>
      <c r="I4652" t="s">
        <v>21</v>
      </c>
      <c r="J4652" t="s">
        <v>1340</v>
      </c>
      <c r="K4652" t="s">
        <v>3495</v>
      </c>
      <c r="L4652">
        <v>85778</v>
      </c>
      <c r="M4652" t="s">
        <v>4007</v>
      </c>
      <c r="O4652" t="s">
        <v>11</v>
      </c>
      <c r="P4652">
        <v>5403</v>
      </c>
      <c r="Q4652">
        <v>2</v>
      </c>
      <c r="R4652">
        <v>276.14999999999998</v>
      </c>
      <c r="S4652">
        <v>552.29999999999995</v>
      </c>
      <c r="T4652">
        <v>419.2</v>
      </c>
      <c r="U4652">
        <v>24.1</v>
      </c>
      <c r="V4652" t="str">
        <f>VLOOKUP(L4652,'[2]tabela de preços'!$A:$D,4,0)</f>
        <v>CORAL</v>
      </c>
      <c r="W4652" t="str">
        <f>VLOOKUP(L4652,'[2]tabela de preços'!$A:$F,6,0)</f>
        <v>BASES IMOBILIÁRIAS</v>
      </c>
      <c r="X4652" t="str">
        <f>VLOOKUP(L4652,'[2]tabela de preços'!$A:$G,7,0)</f>
        <v>IMOBILIÁRIO</v>
      </c>
    </row>
    <row r="4653" spans="1:24" x14ac:dyDescent="0.3">
      <c r="A4653" t="s">
        <v>3491</v>
      </c>
      <c r="B4653" t="s">
        <v>3492</v>
      </c>
      <c r="C4653" t="s">
        <v>3994</v>
      </c>
      <c r="D4653" s="1">
        <v>46083</v>
      </c>
      <c r="E4653" t="s">
        <v>3995</v>
      </c>
      <c r="F4653">
        <v>9</v>
      </c>
      <c r="G4653">
        <v>231</v>
      </c>
      <c r="H4653" t="str">
        <f>VLOOKUP(G4653,[1]OPERADORES!$A:$B,2,0)</f>
        <v>EDIJANE</v>
      </c>
      <c r="I4653" t="s">
        <v>21</v>
      </c>
      <c r="J4653" t="s">
        <v>1340</v>
      </c>
      <c r="K4653" t="s">
        <v>3495</v>
      </c>
      <c r="L4653">
        <v>85776</v>
      </c>
      <c r="M4653" t="s">
        <v>4008</v>
      </c>
      <c r="O4653" t="s">
        <v>11</v>
      </c>
      <c r="P4653">
        <v>5403</v>
      </c>
      <c r="Q4653">
        <v>2</v>
      </c>
      <c r="R4653">
        <v>73.239999999999995</v>
      </c>
      <c r="S4653">
        <v>146.47999999999999</v>
      </c>
      <c r="T4653">
        <v>111.18</v>
      </c>
      <c r="U4653">
        <v>24.1</v>
      </c>
      <c r="V4653" t="str">
        <f>VLOOKUP(L4653,'[2]tabela de preços'!$A:$D,4,0)</f>
        <v>CORAL</v>
      </c>
      <c r="W4653" t="str">
        <f>VLOOKUP(L4653,'[2]tabela de preços'!$A:$F,6,0)</f>
        <v>BASES IMOBILIÁRIAS</v>
      </c>
      <c r="X4653" t="str">
        <f>VLOOKUP(L4653,'[2]tabela de preços'!$A:$G,7,0)</f>
        <v>IMOBILIÁRIO</v>
      </c>
    </row>
    <row r="4654" spans="1:24" x14ac:dyDescent="0.3">
      <c r="A4654" t="s">
        <v>2970</v>
      </c>
      <c r="C4654" t="s">
        <v>4009</v>
      </c>
      <c r="D4654" s="1">
        <v>46083</v>
      </c>
      <c r="E4654" t="s">
        <v>4010</v>
      </c>
      <c r="F4654">
        <v>9</v>
      </c>
      <c r="G4654">
        <v>236</v>
      </c>
      <c r="H4654" t="str">
        <f>VLOOKUP(G4654,[1]OPERADORES!$A:$B,2,0)</f>
        <v>DANIEL</v>
      </c>
      <c r="I4654" t="s">
        <v>21</v>
      </c>
      <c r="J4654" t="s">
        <v>363</v>
      </c>
      <c r="K4654" t="s">
        <v>2973</v>
      </c>
      <c r="L4654">
        <v>20384</v>
      </c>
      <c r="M4654" t="s">
        <v>648</v>
      </c>
      <c r="O4654" t="s">
        <v>11</v>
      </c>
      <c r="P4654">
        <v>5403</v>
      </c>
      <c r="Q4654">
        <v>1</v>
      </c>
      <c r="R4654">
        <v>32.340000000000003</v>
      </c>
      <c r="S4654">
        <v>32.340000000000003</v>
      </c>
      <c r="T4654">
        <v>23.06</v>
      </c>
      <c r="U4654">
        <v>28.7</v>
      </c>
      <c r="V4654" t="str">
        <f>VLOOKUP(L4654,'[2]tabela de preços'!$A:$D,4,0)</f>
        <v>SHERWIN WILLIAMS</v>
      </c>
      <c r="W4654" t="str">
        <f>VLOOKUP(L4654,'[2]tabela de preços'!$A:$F,6,0)</f>
        <v>TINTAS PU</v>
      </c>
      <c r="X4654" t="str">
        <f>VLOOKUP(L4654,'[2]tabela de preços'!$A:$G,7,0)</f>
        <v>AUTOMOTIVO</v>
      </c>
    </row>
    <row r="4655" spans="1:24" x14ac:dyDescent="0.3">
      <c r="A4655" t="s">
        <v>2046</v>
      </c>
      <c r="C4655" t="s">
        <v>4017</v>
      </c>
      <c r="D4655" s="1">
        <v>46083</v>
      </c>
      <c r="E4655" t="s">
        <v>4018</v>
      </c>
      <c r="F4655">
        <v>9</v>
      </c>
      <c r="G4655">
        <v>236</v>
      </c>
      <c r="H4655" t="str">
        <f>VLOOKUP(G4655,[1]OPERADORES!$A:$B,2,0)</f>
        <v>DANIEL</v>
      </c>
      <c r="I4655" t="s">
        <v>21</v>
      </c>
      <c r="J4655" t="s">
        <v>614</v>
      </c>
      <c r="K4655" t="s">
        <v>2049</v>
      </c>
      <c r="L4655">
        <v>86995</v>
      </c>
      <c r="M4655" t="s">
        <v>2817</v>
      </c>
      <c r="O4655" t="s">
        <v>11</v>
      </c>
      <c r="P4655">
        <v>5102</v>
      </c>
      <c r="Q4655">
        <v>10</v>
      </c>
      <c r="R4655">
        <v>7.29</v>
      </c>
      <c r="S4655">
        <v>72.900000000000006</v>
      </c>
      <c r="T4655">
        <v>58.3</v>
      </c>
      <c r="U4655">
        <v>20.03</v>
      </c>
      <c r="V4655" t="str">
        <f>VLOOKUP(L4655,'[2]tabela de preços'!$A:$D,4,0)</f>
        <v>AUTOAMERICA</v>
      </c>
      <c r="W4655" t="str">
        <f>VLOOKUP(L4655,'[2]tabela de preços'!$A:$F,6,0)</f>
        <v>FLANELAS / PANOS</v>
      </c>
      <c r="X4655" t="str">
        <f>VLOOKUP(L4655,'[2]tabela de preços'!$A:$G,7,0)</f>
        <v>AUTOMOTIVO</v>
      </c>
    </row>
    <row r="4656" spans="1:24" x14ac:dyDescent="0.3">
      <c r="A4656" t="s">
        <v>2046</v>
      </c>
      <c r="C4656" t="s">
        <v>4017</v>
      </c>
      <c r="D4656" s="1">
        <v>46083</v>
      </c>
      <c r="E4656" t="s">
        <v>4018</v>
      </c>
      <c r="F4656">
        <v>9</v>
      </c>
      <c r="G4656">
        <v>236</v>
      </c>
      <c r="H4656" t="str">
        <f>VLOOKUP(G4656,[1]OPERADORES!$A:$B,2,0)</f>
        <v>DANIEL</v>
      </c>
      <c r="I4656" t="s">
        <v>21</v>
      </c>
      <c r="J4656" t="s">
        <v>614</v>
      </c>
      <c r="K4656" t="s">
        <v>2049</v>
      </c>
      <c r="L4656">
        <v>10277</v>
      </c>
      <c r="M4656" t="s">
        <v>135</v>
      </c>
      <c r="O4656" t="s">
        <v>11</v>
      </c>
      <c r="P4656">
        <v>5102</v>
      </c>
      <c r="Q4656">
        <v>24</v>
      </c>
      <c r="R4656">
        <v>15.89</v>
      </c>
      <c r="S4656">
        <v>381.36</v>
      </c>
      <c r="T4656">
        <v>309.12</v>
      </c>
      <c r="U4656">
        <v>18.940000000000001</v>
      </c>
      <c r="V4656" t="str">
        <f>VLOOKUP(L4656,'[2]tabela de preços'!$A:$D,4,0)</f>
        <v>RETOQUE</v>
      </c>
      <c r="W4656" t="str">
        <f>VLOOKUP(L4656,'[2]tabela de preços'!$A:$F,6,0)</f>
        <v xml:space="preserve">COLA  PLÁSTICA </v>
      </c>
      <c r="X4656" t="str">
        <f>VLOOKUP(L4656,'[2]tabela de preços'!$A:$G,7,0)</f>
        <v>AUTOMOTIVO</v>
      </c>
    </row>
    <row r="4657" spans="1:24" x14ac:dyDescent="0.3">
      <c r="A4657" t="s">
        <v>2046</v>
      </c>
      <c r="C4657" t="s">
        <v>4017</v>
      </c>
      <c r="D4657" s="1">
        <v>46083</v>
      </c>
      <c r="E4657" t="s">
        <v>4018</v>
      </c>
      <c r="F4657">
        <v>9</v>
      </c>
      <c r="G4657">
        <v>236</v>
      </c>
      <c r="H4657" t="str">
        <f>VLOOKUP(G4657,[1]OPERADORES!$A:$B,2,0)</f>
        <v>DANIEL</v>
      </c>
      <c r="I4657" t="s">
        <v>21</v>
      </c>
      <c r="J4657" t="s">
        <v>614</v>
      </c>
      <c r="K4657" t="s">
        <v>2049</v>
      </c>
      <c r="L4657">
        <v>23076</v>
      </c>
      <c r="M4657" t="s">
        <v>97</v>
      </c>
      <c r="O4657" t="s">
        <v>11</v>
      </c>
      <c r="P4657">
        <v>5403</v>
      </c>
      <c r="Q4657">
        <v>24</v>
      </c>
      <c r="R4657">
        <v>34.89</v>
      </c>
      <c r="S4657">
        <v>837.36</v>
      </c>
      <c r="T4657">
        <v>636.72</v>
      </c>
      <c r="U4657">
        <v>23.96</v>
      </c>
      <c r="V4657" t="str">
        <f>VLOOKUP(L4657,'[2]tabela de preços'!$A:$D,4,0)</f>
        <v>WANDA</v>
      </c>
      <c r="W4657" t="str">
        <f>VLOOKUP(L4657,'[2]tabela de preços'!$A:$F,6,0)</f>
        <v>PRIMER AUTOMOTIVO</v>
      </c>
      <c r="X4657" t="str">
        <f>VLOOKUP(L4657,'[2]tabela de preços'!$A:$G,7,0)</f>
        <v>AUTOMOTIVO</v>
      </c>
    </row>
    <row r="4658" spans="1:24" x14ac:dyDescent="0.3">
      <c r="A4658" t="s">
        <v>2046</v>
      </c>
      <c r="C4658" t="s">
        <v>4017</v>
      </c>
      <c r="D4658" s="1">
        <v>46083</v>
      </c>
      <c r="E4658" t="s">
        <v>4018</v>
      </c>
      <c r="F4658">
        <v>9</v>
      </c>
      <c r="G4658">
        <v>236</v>
      </c>
      <c r="H4658" t="str">
        <f>VLOOKUP(G4658,[1]OPERADORES!$A:$B,2,0)</f>
        <v>DANIEL</v>
      </c>
      <c r="I4658" t="s">
        <v>21</v>
      </c>
      <c r="J4658" t="s">
        <v>614</v>
      </c>
      <c r="K4658" t="s">
        <v>2049</v>
      </c>
      <c r="L4658">
        <v>23690</v>
      </c>
      <c r="M4658" t="s">
        <v>98</v>
      </c>
      <c r="O4658" t="s">
        <v>11</v>
      </c>
      <c r="P4658">
        <v>5403</v>
      </c>
      <c r="Q4658">
        <v>6</v>
      </c>
      <c r="R4658">
        <v>39.89</v>
      </c>
      <c r="S4658">
        <v>239.34</v>
      </c>
      <c r="T4658">
        <v>189.66</v>
      </c>
      <c r="U4658">
        <v>20.76</v>
      </c>
      <c r="V4658" t="str">
        <f>VLOOKUP(L4658,'[2]tabela de preços'!$A:$D,4,0)</f>
        <v>WANDA</v>
      </c>
      <c r="W4658" t="str">
        <f>VLOOKUP(L4658,'[2]tabela de preços'!$A:$F,6,0)</f>
        <v>VERNIZ AUTOMOTIVO</v>
      </c>
      <c r="X4658" t="str">
        <f>VLOOKUP(L4658,'[2]tabela de preços'!$A:$G,7,0)</f>
        <v>AUTOMOTIVO</v>
      </c>
    </row>
    <row r="4659" spans="1:24" x14ac:dyDescent="0.3">
      <c r="A4659" t="s">
        <v>2046</v>
      </c>
      <c r="C4659" t="s">
        <v>4017</v>
      </c>
      <c r="D4659" s="1">
        <v>46083</v>
      </c>
      <c r="E4659" t="s">
        <v>4018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614</v>
      </c>
      <c r="K4659" t="s">
        <v>2049</v>
      </c>
      <c r="L4659">
        <v>23602</v>
      </c>
      <c r="M4659" t="s">
        <v>215</v>
      </c>
      <c r="O4659" t="s">
        <v>11</v>
      </c>
      <c r="P4659">
        <v>5403</v>
      </c>
      <c r="Q4659">
        <v>18</v>
      </c>
      <c r="R4659">
        <v>35.89</v>
      </c>
      <c r="S4659">
        <v>646.02</v>
      </c>
      <c r="T4659">
        <v>526.5</v>
      </c>
      <c r="U4659">
        <v>18.5</v>
      </c>
      <c r="V4659" t="str">
        <f>VLOOKUP(L4659,'[2]tabela de preços'!$A:$D,4,0)</f>
        <v>SHERWIN WILLIAMS</v>
      </c>
      <c r="W4659" t="str">
        <f>VLOOKUP(L4659,'[2]tabela de preços'!$A:$F,6,0)</f>
        <v>VERNIZ AUTOMOTIVO</v>
      </c>
      <c r="X4659" t="str">
        <f>VLOOKUP(L4659,'[2]tabela de preços'!$A:$G,7,0)</f>
        <v>AUTOMOTIVO</v>
      </c>
    </row>
    <row r="4660" spans="1:24" x14ac:dyDescent="0.3">
      <c r="A4660" t="s">
        <v>2046</v>
      </c>
      <c r="C4660" t="s">
        <v>4017</v>
      </c>
      <c r="D4660" s="1">
        <v>46083</v>
      </c>
      <c r="E4660" t="s">
        <v>4018</v>
      </c>
      <c r="F4660">
        <v>9</v>
      </c>
      <c r="G4660">
        <v>236</v>
      </c>
      <c r="H4660" t="str">
        <f>VLOOKUP(G4660,[1]OPERADORES!$A:$B,2,0)</f>
        <v>DANIEL</v>
      </c>
      <c r="I4660" t="s">
        <v>21</v>
      </c>
      <c r="J4660" t="s">
        <v>614</v>
      </c>
      <c r="K4660" t="s">
        <v>2049</v>
      </c>
      <c r="L4660">
        <v>20431</v>
      </c>
      <c r="M4660" t="s">
        <v>202</v>
      </c>
      <c r="O4660" t="s">
        <v>11</v>
      </c>
      <c r="P4660">
        <v>5403</v>
      </c>
      <c r="Q4660">
        <v>18</v>
      </c>
      <c r="R4660">
        <v>36.89</v>
      </c>
      <c r="S4660">
        <v>664.02</v>
      </c>
      <c r="T4660">
        <v>544.67999999999995</v>
      </c>
      <c r="U4660">
        <v>17.97</v>
      </c>
      <c r="V4660" t="str">
        <f>VLOOKUP(L4660,'[2]tabela de preços'!$A:$D,4,0)</f>
        <v>SHERWIN WILLIAMS</v>
      </c>
      <c r="W4660" t="str">
        <f>VLOOKUP(L4660,'[2]tabela de preços'!$A:$F,6,0)</f>
        <v>VERNIZ AUTOMOTIVO</v>
      </c>
      <c r="X4660" t="str">
        <f>VLOOKUP(L4660,'[2]tabela de preços'!$A:$G,7,0)</f>
        <v>AUTOMOTIVO</v>
      </c>
    </row>
    <row r="4661" spans="1:24" x14ac:dyDescent="0.3">
      <c r="A4661" t="s">
        <v>2046</v>
      </c>
      <c r="C4661" t="s">
        <v>4017</v>
      </c>
      <c r="D4661" s="1">
        <v>46083</v>
      </c>
      <c r="E4661" t="s">
        <v>4018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614</v>
      </c>
      <c r="K4661" t="s">
        <v>2049</v>
      </c>
      <c r="L4661">
        <v>13</v>
      </c>
      <c r="M4661" t="s">
        <v>152</v>
      </c>
      <c r="O4661" t="s">
        <v>11</v>
      </c>
      <c r="P4661">
        <v>5102</v>
      </c>
      <c r="Q4661">
        <v>50</v>
      </c>
      <c r="R4661">
        <v>5.79</v>
      </c>
      <c r="S4661">
        <v>289.5</v>
      </c>
      <c r="T4661">
        <v>208</v>
      </c>
      <c r="U4661">
        <v>28.15</v>
      </c>
      <c r="V4661" t="str">
        <f>VLOOKUP(L4661,'[2]tabela de preços'!$A:$D,4,0)</f>
        <v>3M</v>
      </c>
      <c r="W4661" t="str">
        <f>VLOOKUP(L4661,'[2]tabela de preços'!$A:$F,6,0)</f>
        <v>LIXA DÁGUA</v>
      </c>
      <c r="X4661" t="str">
        <f>VLOOKUP(L4661,'[2]tabela de preços'!$A:$G,7,0)</f>
        <v>AUTOMOTIVO</v>
      </c>
    </row>
    <row r="4662" spans="1:24" x14ac:dyDescent="0.3">
      <c r="A4662" t="s">
        <v>2046</v>
      </c>
      <c r="C4662" t="s">
        <v>4017</v>
      </c>
      <c r="D4662" s="1">
        <v>46083</v>
      </c>
      <c r="E4662" t="s">
        <v>4018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614</v>
      </c>
      <c r="K4662" t="s">
        <v>2049</v>
      </c>
      <c r="L4662">
        <v>10297</v>
      </c>
      <c r="M4662" t="s">
        <v>41</v>
      </c>
      <c r="O4662" t="s">
        <v>11</v>
      </c>
      <c r="P4662">
        <v>5102</v>
      </c>
      <c r="Q4662">
        <v>36</v>
      </c>
      <c r="R4662">
        <v>10.49</v>
      </c>
      <c r="S4662">
        <v>377.64</v>
      </c>
      <c r="T4662">
        <v>330.12</v>
      </c>
      <c r="U4662">
        <v>12.58</v>
      </c>
      <c r="V4662" t="str">
        <f>VLOOKUP(L4662,'[2]tabela de preços'!$A:$D,4,0)</f>
        <v>ANJO</v>
      </c>
      <c r="W4662" t="str">
        <f>VLOOKUP(L4662,'[2]tabela de preços'!$A:$F,6,0)</f>
        <v>THINNER DE LIMPEZA</v>
      </c>
      <c r="X4662" t="str">
        <f>VLOOKUP(L4662,'[2]tabela de preços'!$A:$G,7,0)</f>
        <v>THINNER</v>
      </c>
    </row>
    <row r="4663" spans="1:24" x14ac:dyDescent="0.3">
      <c r="A4663" t="s">
        <v>3856</v>
      </c>
      <c r="C4663" t="s">
        <v>4019</v>
      </c>
      <c r="D4663" s="1">
        <v>46083</v>
      </c>
      <c r="E4663" t="s">
        <v>4020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3859</v>
      </c>
      <c r="L4663">
        <v>84333</v>
      </c>
      <c r="M4663" t="s">
        <v>1025</v>
      </c>
      <c r="O4663" t="s">
        <v>11</v>
      </c>
      <c r="P4663">
        <v>5102</v>
      </c>
      <c r="Q4663">
        <v>1</v>
      </c>
      <c r="R4663">
        <v>59.98</v>
      </c>
      <c r="S4663">
        <v>59.98</v>
      </c>
      <c r="T4663">
        <v>47.04</v>
      </c>
      <c r="U4663">
        <v>21.57</v>
      </c>
      <c r="V4663" t="str">
        <f>VLOOKUP(L4663,'[2]tabela de preços'!$A:$D,4,0)</f>
        <v>BRASILUX</v>
      </c>
      <c r="W4663" t="str">
        <f>VLOOKUP(L4663,'[2]tabela de preços'!$A:$F,6,0)</f>
        <v>ESMALTES</v>
      </c>
      <c r="X4663" t="str">
        <f>VLOOKUP(L4663,'[2]tabela de preços'!$A:$G,7,0)</f>
        <v>INDUSTRIAL</v>
      </c>
    </row>
    <row r="4664" spans="1:24" x14ac:dyDescent="0.3">
      <c r="A4664" t="s">
        <v>3856</v>
      </c>
      <c r="C4664" t="s">
        <v>4019</v>
      </c>
      <c r="D4664" s="1">
        <v>46083</v>
      </c>
      <c r="E4664" t="s">
        <v>4020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3859</v>
      </c>
      <c r="L4664">
        <v>86230</v>
      </c>
      <c r="M4664" t="s">
        <v>375</v>
      </c>
      <c r="O4664" t="s">
        <v>11</v>
      </c>
      <c r="P4664">
        <v>5102</v>
      </c>
      <c r="Q4664">
        <v>1</v>
      </c>
      <c r="R4664">
        <v>307.99</v>
      </c>
      <c r="S4664">
        <v>307.99</v>
      </c>
      <c r="T4664">
        <v>220.78</v>
      </c>
      <c r="U4664">
        <v>28.32</v>
      </c>
      <c r="V4664" t="str">
        <f>VLOOKUP(L4664,'[2]tabela de preços'!$A:$D,4,0)</f>
        <v>CORAL</v>
      </c>
      <c r="W4664" t="str">
        <f>VLOOKUP(L4664,'[2]tabela de preços'!$A:$F,6,0)</f>
        <v>TINTA PAREDE</v>
      </c>
      <c r="X4664" t="str">
        <f>VLOOKUP(L4664,'[2]tabela de preços'!$A:$G,7,0)</f>
        <v>IMOBILIÁRIO</v>
      </c>
    </row>
    <row r="4665" spans="1:24" x14ac:dyDescent="0.3">
      <c r="A4665" t="s">
        <v>3856</v>
      </c>
      <c r="C4665" t="s">
        <v>4019</v>
      </c>
      <c r="D4665" s="1">
        <v>46083</v>
      </c>
      <c r="E4665" t="s">
        <v>4020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3859</v>
      </c>
      <c r="L4665">
        <v>10298</v>
      </c>
      <c r="M4665" t="s">
        <v>85</v>
      </c>
      <c r="O4665" t="s">
        <v>11</v>
      </c>
      <c r="P4665">
        <v>5102</v>
      </c>
      <c r="Q4665">
        <v>1</v>
      </c>
      <c r="R4665">
        <v>56.89</v>
      </c>
      <c r="S4665">
        <v>56.89</v>
      </c>
      <c r="T4665">
        <v>47.38</v>
      </c>
      <c r="U4665">
        <v>16.72</v>
      </c>
      <c r="V4665" t="str">
        <f>VLOOKUP(L4665,'[2]tabela de preços'!$A:$D,4,0)</f>
        <v>ANJO</v>
      </c>
      <c r="W4665" t="str">
        <f>VLOOKUP(L4665,'[2]tabela de preços'!$A:$F,6,0)</f>
        <v>THINNER DE LIMPEZA</v>
      </c>
      <c r="X4665" t="str">
        <f>VLOOKUP(L4665,'[2]tabela de preços'!$A:$G,7,0)</f>
        <v>THINNER</v>
      </c>
    </row>
    <row r="4666" spans="1:24" x14ac:dyDescent="0.3">
      <c r="A4666" t="s">
        <v>3856</v>
      </c>
      <c r="C4666" t="s">
        <v>4019</v>
      </c>
      <c r="D4666" s="1">
        <v>46083</v>
      </c>
      <c r="E4666" t="s">
        <v>4020</v>
      </c>
      <c r="F4666">
        <v>9</v>
      </c>
      <c r="G4666">
        <v>236</v>
      </c>
      <c r="H4666" t="str">
        <f>VLOOKUP(G4666,[1]OPERADORES!$A:$B,2,0)</f>
        <v>DANIEL</v>
      </c>
      <c r="I4666" t="s">
        <v>21</v>
      </c>
      <c r="J4666" t="s">
        <v>211</v>
      </c>
      <c r="K4666" t="s">
        <v>3859</v>
      </c>
      <c r="L4666">
        <v>84300</v>
      </c>
      <c r="M4666" t="s">
        <v>4021</v>
      </c>
      <c r="O4666" t="s">
        <v>11</v>
      </c>
      <c r="P4666">
        <v>5102</v>
      </c>
      <c r="Q4666">
        <v>1</v>
      </c>
      <c r="R4666">
        <v>86.63</v>
      </c>
      <c r="S4666">
        <v>86.63</v>
      </c>
      <c r="T4666">
        <v>62.09</v>
      </c>
      <c r="U4666">
        <v>28.33</v>
      </c>
      <c r="V4666" t="str">
        <f>VLOOKUP(L4666,'[2]tabela de preços'!$A:$D,4,0)</f>
        <v>BRASILUX</v>
      </c>
      <c r="W4666" t="str">
        <f>VLOOKUP(L4666,'[2]tabela de preços'!$A:$F,6,0)</f>
        <v>TINTA PARA PISO</v>
      </c>
      <c r="X4666" t="str">
        <f>VLOOKUP(L4666,'[2]tabela de preços'!$A:$G,7,0)</f>
        <v>IMOBILIÁRIO</v>
      </c>
    </row>
    <row r="4667" spans="1:24" x14ac:dyDescent="0.3">
      <c r="A4667" t="s">
        <v>2155</v>
      </c>
      <c r="C4667" t="s">
        <v>4033</v>
      </c>
      <c r="D4667" s="1">
        <v>46083</v>
      </c>
      <c r="E4667" t="s">
        <v>4034</v>
      </c>
      <c r="F4667">
        <v>9</v>
      </c>
      <c r="G4667">
        <v>174</v>
      </c>
      <c r="H4667" t="str">
        <f>VLOOKUP(G4667,[1]OPERADORES!$A:$B,2,0)</f>
        <v>MIRIÃ LOBATO RODRIGUES</v>
      </c>
      <c r="I4667" t="s">
        <v>21</v>
      </c>
      <c r="J4667" t="s">
        <v>66</v>
      </c>
      <c r="K4667" t="s">
        <v>2158</v>
      </c>
      <c r="L4667">
        <v>10238</v>
      </c>
      <c r="M4667" t="s">
        <v>79</v>
      </c>
      <c r="O4667" t="s">
        <v>11</v>
      </c>
      <c r="P4667">
        <v>5102</v>
      </c>
      <c r="Q4667">
        <v>100</v>
      </c>
      <c r="R4667">
        <v>2.79</v>
      </c>
      <c r="S4667">
        <v>279</v>
      </c>
      <c r="T4667">
        <v>224</v>
      </c>
      <c r="U4667">
        <v>19.71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2155</v>
      </c>
      <c r="C4668" t="s">
        <v>4033</v>
      </c>
      <c r="D4668" s="1">
        <v>46083</v>
      </c>
      <c r="E4668" t="s">
        <v>4034</v>
      </c>
      <c r="F4668">
        <v>9</v>
      </c>
      <c r="G4668">
        <v>174</v>
      </c>
      <c r="H4668" t="str">
        <f>VLOOKUP(G4668,[1]OPERADORES!$A:$B,2,0)</f>
        <v>MIRIÃ LOBATO RODRIGUES</v>
      </c>
      <c r="I4668" t="s">
        <v>21</v>
      </c>
      <c r="J4668" t="s">
        <v>66</v>
      </c>
      <c r="K4668" t="s">
        <v>2158</v>
      </c>
      <c r="L4668">
        <v>10240</v>
      </c>
      <c r="M4668" t="s">
        <v>81</v>
      </c>
      <c r="O4668" t="s">
        <v>11</v>
      </c>
      <c r="P4668">
        <v>5102</v>
      </c>
      <c r="Q4668">
        <v>100</v>
      </c>
      <c r="R4668">
        <v>2.79</v>
      </c>
      <c r="S4668">
        <v>279</v>
      </c>
      <c r="T4668">
        <v>224</v>
      </c>
      <c r="U4668">
        <v>19.71</v>
      </c>
      <c r="V4668" t="str">
        <f>VLOOKUP(L4668,'[2]tabela de preços'!$A:$D,4,0)</f>
        <v>NORTON</v>
      </c>
      <c r="W4668" t="str">
        <f>VLOOKUP(L4668,'[2]tabela de preços'!$A:$F,6,0)</f>
        <v xml:space="preserve">DISCOS / LIXAS / ABRASIVOS </v>
      </c>
      <c r="X4668" t="str">
        <f>VLOOKUP(L4668,'[2]tabela de preços'!$A:$G,7,0)</f>
        <v>AUTOMOTIVO</v>
      </c>
    </row>
    <row r="4669" spans="1:24" x14ac:dyDescent="0.3">
      <c r="A4669" t="s">
        <v>2155</v>
      </c>
      <c r="C4669" t="s">
        <v>4033</v>
      </c>
      <c r="D4669" s="1">
        <v>46083</v>
      </c>
      <c r="E4669" t="s">
        <v>4034</v>
      </c>
      <c r="F4669">
        <v>9</v>
      </c>
      <c r="G4669">
        <v>174</v>
      </c>
      <c r="H4669" t="str">
        <f>VLOOKUP(G4669,[1]OPERADORES!$A:$B,2,0)</f>
        <v>MIRIÃ LOBATO RODRIGUES</v>
      </c>
      <c r="I4669" t="s">
        <v>21</v>
      </c>
      <c r="J4669" t="s">
        <v>66</v>
      </c>
      <c r="K4669" t="s">
        <v>2158</v>
      </c>
      <c r="L4669">
        <v>10245</v>
      </c>
      <c r="M4669" t="s">
        <v>195</v>
      </c>
      <c r="O4669" t="s">
        <v>11</v>
      </c>
      <c r="P4669">
        <v>5102</v>
      </c>
      <c r="Q4669">
        <v>150</v>
      </c>
      <c r="R4669">
        <v>2.79</v>
      </c>
      <c r="S4669">
        <v>418.5</v>
      </c>
      <c r="T4669">
        <v>289.5</v>
      </c>
      <c r="U4669">
        <v>30.82</v>
      </c>
      <c r="V4669" t="str">
        <f>VLOOKUP(L4669,'[2]tabela de preços'!$A:$D,4,0)</f>
        <v>NORTON</v>
      </c>
      <c r="W4669" t="str">
        <f>VLOOKUP(L4669,'[2]tabela de preços'!$A:$F,6,0)</f>
        <v xml:space="preserve">DISCOS / LIXAS / ABRASIVOS </v>
      </c>
      <c r="X4669" t="str">
        <f>VLOOKUP(L4669,'[2]tabela de preços'!$A:$G,7,0)</f>
        <v>AUTOMOTIVO</v>
      </c>
    </row>
    <row r="4670" spans="1:24" x14ac:dyDescent="0.3">
      <c r="A4670" t="s">
        <v>2155</v>
      </c>
      <c r="C4670" t="s">
        <v>4033</v>
      </c>
      <c r="D4670" s="1">
        <v>46083</v>
      </c>
      <c r="E4670" t="s">
        <v>4034</v>
      </c>
      <c r="F4670">
        <v>9</v>
      </c>
      <c r="G4670">
        <v>174</v>
      </c>
      <c r="H4670" t="str">
        <f>VLOOKUP(G4670,[1]OPERADORES!$A:$B,2,0)</f>
        <v>MIRIÃ LOBATO RODRIGUES</v>
      </c>
      <c r="I4670" t="s">
        <v>21</v>
      </c>
      <c r="J4670" t="s">
        <v>66</v>
      </c>
      <c r="K4670" t="s">
        <v>2158</v>
      </c>
      <c r="L4670">
        <v>10246</v>
      </c>
      <c r="M4670" t="s">
        <v>206</v>
      </c>
      <c r="O4670" t="s">
        <v>11</v>
      </c>
      <c r="P4670">
        <v>5102</v>
      </c>
      <c r="Q4670">
        <v>150</v>
      </c>
      <c r="R4670">
        <v>2.79</v>
      </c>
      <c r="S4670">
        <v>418.5</v>
      </c>
      <c r="T4670">
        <v>289.5</v>
      </c>
      <c r="U4670">
        <v>30.82</v>
      </c>
      <c r="V4670" t="str">
        <f>VLOOKUP(L4670,'[2]tabela de preços'!$A:$D,4,0)</f>
        <v>NORTON</v>
      </c>
      <c r="W4670" t="str">
        <f>VLOOKUP(L4670,'[2]tabela de preços'!$A:$F,6,0)</f>
        <v xml:space="preserve">DISCOS / LIXAS / ABRASIVOS </v>
      </c>
      <c r="X4670" t="str">
        <f>VLOOKUP(L4670,'[2]tabela de preços'!$A:$G,7,0)</f>
        <v>AUTOMOTIVO</v>
      </c>
    </row>
    <row r="4671" spans="1:24" x14ac:dyDescent="0.3">
      <c r="A4671" t="s">
        <v>2164</v>
      </c>
      <c r="C4671" t="s">
        <v>4035</v>
      </c>
      <c r="D4671" s="1">
        <v>46083</v>
      </c>
      <c r="E4671" t="s">
        <v>4036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2167</v>
      </c>
      <c r="K4671" t="s">
        <v>2168</v>
      </c>
      <c r="L4671">
        <v>85318</v>
      </c>
      <c r="M4671" t="s">
        <v>258</v>
      </c>
      <c r="O4671" t="s">
        <v>11</v>
      </c>
      <c r="P4671">
        <v>5102</v>
      </c>
      <c r="Q4671">
        <v>1</v>
      </c>
      <c r="R4671">
        <v>819</v>
      </c>
      <c r="S4671">
        <v>819</v>
      </c>
      <c r="T4671">
        <v>583.96</v>
      </c>
      <c r="U4671">
        <v>28.7</v>
      </c>
      <c r="V4671" t="str">
        <f>VLOOKUP(L4671,'[2]tabela de preços'!$A:$D,4,0)</f>
        <v>BRASILUX</v>
      </c>
      <c r="W4671" t="str">
        <f>VLOOKUP(L4671,'[2]tabela de preços'!$A:$F,6,0)</f>
        <v>TINTA EM PÓ</v>
      </c>
      <c r="X4671" t="str">
        <f>VLOOKUP(L4671,'[2]tabela de preços'!$A:$G,7,0)</f>
        <v>INDUSTRIAL</v>
      </c>
    </row>
    <row r="4672" spans="1:24" x14ac:dyDescent="0.3">
      <c r="A4672" t="s">
        <v>2231</v>
      </c>
      <c r="C4672" t="s">
        <v>4039</v>
      </c>
      <c r="D4672" s="1">
        <v>46083</v>
      </c>
      <c r="E4672" t="s">
        <v>4040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494</v>
      </c>
      <c r="K4672" t="s">
        <v>2234</v>
      </c>
      <c r="L4672">
        <v>84344</v>
      </c>
      <c r="M4672" t="s">
        <v>1000</v>
      </c>
      <c r="O4672" t="s">
        <v>11</v>
      </c>
      <c r="P4672">
        <v>5403</v>
      </c>
      <c r="Q4672">
        <v>4</v>
      </c>
      <c r="R4672">
        <v>59.98</v>
      </c>
      <c r="S4672">
        <v>239.92</v>
      </c>
      <c r="T4672">
        <v>198.64</v>
      </c>
      <c r="U4672">
        <v>17.21</v>
      </c>
      <c r="V4672" t="str">
        <f>VLOOKUP(L4672,'[2]tabela de preços'!$A:$D,4,0)</f>
        <v>BRASILUX</v>
      </c>
      <c r="W4672" t="str">
        <f>VLOOKUP(L4672,'[2]tabela de preços'!$A:$F,6,0)</f>
        <v>ESMALTES</v>
      </c>
      <c r="X4672" t="str">
        <f>VLOOKUP(L4672,'[2]tabela de preços'!$A:$G,7,0)</f>
        <v>INDUSTRIAL</v>
      </c>
    </row>
    <row r="4673" spans="1:24" x14ac:dyDescent="0.3">
      <c r="A4673" t="s">
        <v>2306</v>
      </c>
      <c r="C4673" t="s">
        <v>4048</v>
      </c>
      <c r="D4673" s="1">
        <v>46083</v>
      </c>
      <c r="E4673" t="s">
        <v>4049</v>
      </c>
      <c r="F4673">
        <v>9</v>
      </c>
      <c r="G4673">
        <v>231</v>
      </c>
      <c r="H4673" t="str">
        <f>VLOOKUP(G4673,[1]OPERADORES!$A:$B,2,0)</f>
        <v>EDIJANE</v>
      </c>
      <c r="I4673" t="s">
        <v>21</v>
      </c>
      <c r="J4673" t="s">
        <v>2309</v>
      </c>
      <c r="K4673" t="s">
        <v>2310</v>
      </c>
      <c r="L4673">
        <v>84806</v>
      </c>
      <c r="M4673" t="s">
        <v>4050</v>
      </c>
      <c r="O4673" t="s">
        <v>11</v>
      </c>
      <c r="P4673">
        <v>5403</v>
      </c>
      <c r="Q4673">
        <v>2</v>
      </c>
      <c r="R4673">
        <v>154.84</v>
      </c>
      <c r="S4673">
        <v>309.68</v>
      </c>
      <c r="T4673">
        <v>235.06</v>
      </c>
      <c r="U4673">
        <v>24.1</v>
      </c>
      <c r="V4673" t="str">
        <f>VLOOKUP(L4673,'[2]tabela de preços'!$A:$D,4,0)</f>
        <v>BRASILUX</v>
      </c>
      <c r="W4673" t="str">
        <f>VLOOKUP(L4673,'[2]tabela de preços'!$A:$F,6,0)</f>
        <v>EPOXI</v>
      </c>
      <c r="X4673" t="str">
        <f>VLOOKUP(L4673,'[2]tabela de preços'!$A:$G,7,0)</f>
        <v>INDUSTRIAL</v>
      </c>
    </row>
    <row r="4674" spans="1:24" x14ac:dyDescent="0.3">
      <c r="A4674" t="s">
        <v>123</v>
      </c>
      <c r="C4674" t="s">
        <v>3888</v>
      </c>
      <c r="D4674" s="1">
        <v>46084</v>
      </c>
      <c r="E4674" t="s">
        <v>3889</v>
      </c>
      <c r="F4674">
        <v>9</v>
      </c>
      <c r="G4674">
        <v>174</v>
      </c>
      <c r="H4674" t="str">
        <f>VLOOKUP(G4674,[1]OPERADORES!$A:$B,2,0)</f>
        <v>MIRIÃ LOBATO RODRIGUES</v>
      </c>
      <c r="I4674" t="s">
        <v>126</v>
      </c>
      <c r="J4674" t="s">
        <v>127</v>
      </c>
      <c r="K4674" t="s">
        <v>128</v>
      </c>
      <c r="L4674">
        <v>83825</v>
      </c>
      <c r="M4674" t="s">
        <v>332</v>
      </c>
      <c r="O4674" t="s">
        <v>11</v>
      </c>
      <c r="P4674">
        <v>6102</v>
      </c>
      <c r="Q4674">
        <v>10</v>
      </c>
      <c r="R4674">
        <v>2.64</v>
      </c>
      <c r="S4674">
        <v>26.4</v>
      </c>
      <c r="T4674">
        <v>20.100000000000001</v>
      </c>
      <c r="U4674">
        <v>23.86</v>
      </c>
      <c r="V4674" t="str">
        <f>VLOOKUP(L4674,'[2]tabela de preços'!$A:$D,4,0)</f>
        <v>NORTON</v>
      </c>
      <c r="W4674" t="str">
        <f>VLOOKUP(L4674,'[2]tabela de preços'!$A:$F,6,0)</f>
        <v xml:space="preserve">DISCOS / LIXAS / ABRASIVOS </v>
      </c>
      <c r="X4674" t="str">
        <f>VLOOKUP(L4674,'[2]tabela de preços'!$A:$G,7,0)</f>
        <v>AUTOMOTIVO</v>
      </c>
    </row>
    <row r="4675" spans="1:24" x14ac:dyDescent="0.3">
      <c r="A4675" t="s">
        <v>123</v>
      </c>
      <c r="C4675" t="s">
        <v>3888</v>
      </c>
      <c r="D4675" s="1">
        <v>46084</v>
      </c>
      <c r="E4675" t="s">
        <v>3889</v>
      </c>
      <c r="F4675">
        <v>9</v>
      </c>
      <c r="G4675">
        <v>174</v>
      </c>
      <c r="H4675" t="str">
        <f>VLOOKUP(G4675,[1]OPERADORES!$A:$B,2,0)</f>
        <v>MIRIÃ LOBATO RODRIGUES</v>
      </c>
      <c r="I4675" t="s">
        <v>126</v>
      </c>
      <c r="J4675" t="s">
        <v>127</v>
      </c>
      <c r="K4675" t="s">
        <v>128</v>
      </c>
      <c r="L4675">
        <v>10236</v>
      </c>
      <c r="M4675" t="s">
        <v>133</v>
      </c>
      <c r="O4675" t="s">
        <v>11</v>
      </c>
      <c r="P4675">
        <v>6102</v>
      </c>
      <c r="Q4675">
        <v>15</v>
      </c>
      <c r="R4675">
        <v>2.79</v>
      </c>
      <c r="S4675">
        <v>41.85</v>
      </c>
      <c r="T4675">
        <v>34.799999999999997</v>
      </c>
      <c r="U4675">
        <v>16.850000000000001</v>
      </c>
      <c r="V4675" t="str">
        <f>VLOOKUP(L4675,'[2]tabela de preços'!$A:$D,4,0)</f>
        <v>NORTON</v>
      </c>
      <c r="W4675" t="str">
        <f>VLOOKUP(L4675,'[2]tabela de preços'!$A:$F,6,0)</f>
        <v xml:space="preserve">DISCOS / LIXAS / ABRASIVOS </v>
      </c>
      <c r="X4675" t="str">
        <f>VLOOKUP(L4675,'[2]tabela de preços'!$A:$G,7,0)</f>
        <v>AUTOMOTIVO</v>
      </c>
    </row>
    <row r="4676" spans="1:24" x14ac:dyDescent="0.3">
      <c r="A4676" t="s">
        <v>123</v>
      </c>
      <c r="C4676" t="s">
        <v>3888</v>
      </c>
      <c r="D4676" s="1">
        <v>46084</v>
      </c>
      <c r="E4676" t="s">
        <v>3889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126</v>
      </c>
      <c r="J4676" t="s">
        <v>127</v>
      </c>
      <c r="K4676" t="s">
        <v>128</v>
      </c>
      <c r="L4676">
        <v>10226</v>
      </c>
      <c r="M4676" t="s">
        <v>145</v>
      </c>
      <c r="O4676" t="s">
        <v>11</v>
      </c>
      <c r="P4676">
        <v>6102</v>
      </c>
      <c r="Q4676">
        <v>15</v>
      </c>
      <c r="R4676">
        <v>2.79</v>
      </c>
      <c r="S4676">
        <v>41.85</v>
      </c>
      <c r="T4676">
        <v>34.799999999999997</v>
      </c>
      <c r="U4676">
        <v>16.850000000000001</v>
      </c>
      <c r="V4676" t="str">
        <f>VLOOKUP(L4676,'[2]tabela de preços'!$A:$D,4,0)</f>
        <v>NORTON</v>
      </c>
      <c r="W4676" t="str">
        <f>VLOOKUP(L4676,'[2]tabela de preços'!$A:$F,6,0)</f>
        <v xml:space="preserve">DISCOS / LIXAS / ABRASIVOS </v>
      </c>
      <c r="X4676" t="str">
        <f>VLOOKUP(L4676,'[2]tabela de preços'!$A:$G,7,0)</f>
        <v>AUTOMOTIVO</v>
      </c>
    </row>
    <row r="4677" spans="1:24" x14ac:dyDescent="0.3">
      <c r="A4677" t="s">
        <v>123</v>
      </c>
      <c r="C4677" t="s">
        <v>3888</v>
      </c>
      <c r="D4677" s="1">
        <v>46084</v>
      </c>
      <c r="E4677" t="s">
        <v>3889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126</v>
      </c>
      <c r="J4677" t="s">
        <v>127</v>
      </c>
      <c r="K4677" t="s">
        <v>128</v>
      </c>
      <c r="L4677">
        <v>10230</v>
      </c>
      <c r="M4677" t="s">
        <v>193</v>
      </c>
      <c r="O4677" t="s">
        <v>11</v>
      </c>
      <c r="P4677">
        <v>6102</v>
      </c>
      <c r="Q4677">
        <v>15</v>
      </c>
      <c r="R4677">
        <v>2.79</v>
      </c>
      <c r="S4677">
        <v>41.85</v>
      </c>
      <c r="T4677">
        <v>34.799999999999997</v>
      </c>
      <c r="U4677">
        <v>16.850000000000001</v>
      </c>
      <c r="V4677" t="str">
        <f>VLOOKUP(L4677,'[2]tabela de preços'!$A:$D,4,0)</f>
        <v>NORTON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123</v>
      </c>
      <c r="C4678" t="s">
        <v>3888</v>
      </c>
      <c r="D4678" s="1">
        <v>46084</v>
      </c>
      <c r="E4678" t="s">
        <v>3889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126</v>
      </c>
      <c r="J4678" t="s">
        <v>127</v>
      </c>
      <c r="K4678" t="s">
        <v>128</v>
      </c>
      <c r="L4678">
        <v>10232</v>
      </c>
      <c r="M4678" t="s">
        <v>134</v>
      </c>
      <c r="O4678" t="s">
        <v>11</v>
      </c>
      <c r="P4678">
        <v>6102</v>
      </c>
      <c r="Q4678">
        <v>15</v>
      </c>
      <c r="R4678">
        <v>2.79</v>
      </c>
      <c r="S4678">
        <v>41.85</v>
      </c>
      <c r="T4678">
        <v>33.75</v>
      </c>
      <c r="U4678">
        <v>19.350000000000001</v>
      </c>
      <c r="V4678" t="str">
        <f>VLOOKUP(L4678,'[2]tabela de preços'!$A:$D,4,0)</f>
        <v>NORTON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123</v>
      </c>
      <c r="C4679" t="s">
        <v>3888</v>
      </c>
      <c r="D4679" s="1">
        <v>46084</v>
      </c>
      <c r="E4679" t="s">
        <v>3889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126</v>
      </c>
      <c r="J4679" t="s">
        <v>127</v>
      </c>
      <c r="K4679" t="s">
        <v>128</v>
      </c>
      <c r="L4679">
        <v>10277</v>
      </c>
      <c r="M4679" t="s">
        <v>135</v>
      </c>
      <c r="O4679" t="s">
        <v>11</v>
      </c>
      <c r="P4679">
        <v>6102</v>
      </c>
      <c r="Q4679">
        <v>6</v>
      </c>
      <c r="R4679">
        <v>15.89</v>
      </c>
      <c r="S4679">
        <v>95.34</v>
      </c>
      <c r="T4679">
        <v>77.28</v>
      </c>
      <c r="U4679">
        <v>18.940000000000001</v>
      </c>
      <c r="V4679" t="str">
        <f>VLOOKUP(L4679,'[2]tabela de preços'!$A:$D,4,0)</f>
        <v>RETOQUE</v>
      </c>
      <c r="W4679" t="str">
        <f>VLOOKUP(L4679,'[2]tabela de preços'!$A:$F,6,0)</f>
        <v xml:space="preserve">COLA  PLÁSTICA </v>
      </c>
      <c r="X4679" t="str">
        <f>VLOOKUP(L4679,'[2]tabela de preços'!$A:$G,7,0)</f>
        <v>AUTOMOTIVO</v>
      </c>
    </row>
    <row r="4680" spans="1:24" x14ac:dyDescent="0.3">
      <c r="A4680" t="s">
        <v>123</v>
      </c>
      <c r="C4680" t="s">
        <v>3888</v>
      </c>
      <c r="D4680" s="1">
        <v>46084</v>
      </c>
      <c r="E4680" t="s">
        <v>3889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126</v>
      </c>
      <c r="J4680" t="s">
        <v>127</v>
      </c>
      <c r="K4680" t="s">
        <v>128</v>
      </c>
      <c r="L4680">
        <v>23602</v>
      </c>
      <c r="M4680" t="s">
        <v>215</v>
      </c>
      <c r="O4680" t="s">
        <v>11</v>
      </c>
      <c r="P4680">
        <v>6403</v>
      </c>
      <c r="Q4680">
        <v>6</v>
      </c>
      <c r="R4680">
        <v>35.89</v>
      </c>
      <c r="S4680">
        <v>215.34</v>
      </c>
      <c r="T4680">
        <v>175.5</v>
      </c>
      <c r="U4680">
        <v>18.5</v>
      </c>
      <c r="V4680" t="str">
        <f>VLOOKUP(L4680,'[2]tabela de preços'!$A:$D,4,0)</f>
        <v>SHERWIN WILLIAMS</v>
      </c>
      <c r="W4680" t="str">
        <f>VLOOKUP(L4680,'[2]tabela de preços'!$A:$F,6,0)</f>
        <v>VERNIZ AUTOMOTIVO</v>
      </c>
      <c r="X4680" t="str">
        <f>VLOOKUP(L4680,'[2]tabela de preços'!$A:$G,7,0)</f>
        <v>AUTOMOTIVO</v>
      </c>
    </row>
    <row r="4681" spans="1:24" x14ac:dyDescent="0.3">
      <c r="A4681" t="s">
        <v>123</v>
      </c>
      <c r="C4681" t="s">
        <v>3888</v>
      </c>
      <c r="D4681" s="1">
        <v>46084</v>
      </c>
      <c r="E4681" t="s">
        <v>3889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126</v>
      </c>
      <c r="J4681" t="s">
        <v>127</v>
      </c>
      <c r="K4681" t="s">
        <v>128</v>
      </c>
      <c r="L4681">
        <v>20431</v>
      </c>
      <c r="M4681" t="s">
        <v>202</v>
      </c>
      <c r="O4681" t="s">
        <v>11</v>
      </c>
      <c r="P4681">
        <v>6403</v>
      </c>
      <c r="Q4681">
        <v>4</v>
      </c>
      <c r="R4681">
        <v>36.89</v>
      </c>
      <c r="S4681">
        <v>147.56</v>
      </c>
      <c r="T4681">
        <v>121.04</v>
      </c>
      <c r="U4681">
        <v>17.97</v>
      </c>
      <c r="V4681" t="str">
        <f>VLOOKUP(L4681,'[2]tabela de preços'!$A:$D,4,0)</f>
        <v>SHERWIN WILLIAMS</v>
      </c>
      <c r="W4681" t="str">
        <f>VLOOKUP(L4681,'[2]tabela de preços'!$A:$F,6,0)</f>
        <v>VERNIZ AUTOMOTIVO</v>
      </c>
      <c r="X4681" t="str">
        <f>VLOOKUP(L4681,'[2]tabela de preços'!$A:$G,7,0)</f>
        <v>AUTOMOTIVO</v>
      </c>
    </row>
    <row r="4682" spans="1:24" x14ac:dyDescent="0.3">
      <c r="A4682" t="s">
        <v>123</v>
      </c>
      <c r="C4682" t="s">
        <v>3888</v>
      </c>
      <c r="D4682" s="1">
        <v>46084</v>
      </c>
      <c r="E4682" t="s">
        <v>3889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126</v>
      </c>
      <c r="J4682" t="s">
        <v>127</v>
      </c>
      <c r="K4682" t="s">
        <v>128</v>
      </c>
      <c r="L4682">
        <v>13</v>
      </c>
      <c r="M4682" t="s">
        <v>152</v>
      </c>
      <c r="O4682" t="s">
        <v>11</v>
      </c>
      <c r="P4682">
        <v>6102</v>
      </c>
      <c r="Q4682">
        <v>15</v>
      </c>
      <c r="R4682">
        <v>5.79</v>
      </c>
      <c r="S4682">
        <v>86.85</v>
      </c>
      <c r="T4682">
        <v>62.4</v>
      </c>
      <c r="U4682">
        <v>28.15</v>
      </c>
      <c r="V4682" t="str">
        <f>VLOOKUP(L4682,'[2]tabela de preços'!$A:$D,4,0)</f>
        <v>3M</v>
      </c>
      <c r="W4682" t="str">
        <f>VLOOKUP(L4682,'[2]tabela de preços'!$A:$F,6,0)</f>
        <v>LIXA DÁGUA</v>
      </c>
      <c r="X4682" t="str">
        <f>VLOOKUP(L4682,'[2]tabela de preços'!$A:$G,7,0)</f>
        <v>AUTOMOTIVO</v>
      </c>
    </row>
    <row r="4683" spans="1:24" x14ac:dyDescent="0.3">
      <c r="A4683" t="s">
        <v>123</v>
      </c>
      <c r="C4683" t="s">
        <v>3888</v>
      </c>
      <c r="D4683" s="1">
        <v>46084</v>
      </c>
      <c r="E4683" t="s">
        <v>3889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126</v>
      </c>
      <c r="J4683" t="s">
        <v>127</v>
      </c>
      <c r="K4683" t="s">
        <v>128</v>
      </c>
      <c r="L4683">
        <v>15</v>
      </c>
      <c r="M4683" t="s">
        <v>205</v>
      </c>
      <c r="O4683" t="s">
        <v>11</v>
      </c>
      <c r="P4683">
        <v>6102</v>
      </c>
      <c r="Q4683">
        <v>15</v>
      </c>
      <c r="R4683">
        <v>5.79</v>
      </c>
      <c r="S4683">
        <v>86.85</v>
      </c>
      <c r="T4683">
        <v>62.4</v>
      </c>
      <c r="U4683">
        <v>28.15</v>
      </c>
      <c r="V4683" t="str">
        <f>VLOOKUP(L4683,'[2]tabela de preços'!$A:$D,4,0)</f>
        <v>3M</v>
      </c>
      <c r="W4683" t="str">
        <f>VLOOKUP(L4683,'[2]tabela de preços'!$A:$F,6,0)</f>
        <v>LIXA DÁGUA</v>
      </c>
      <c r="X4683" t="str">
        <f>VLOOKUP(L4683,'[2]tabela de preços'!$A:$G,7,0)</f>
        <v>AUTOMOTIVO</v>
      </c>
    </row>
    <row r="4684" spans="1:24" x14ac:dyDescent="0.3">
      <c r="A4684" t="s">
        <v>123</v>
      </c>
      <c r="C4684" t="s">
        <v>3888</v>
      </c>
      <c r="D4684" s="1">
        <v>46084</v>
      </c>
      <c r="E4684" t="s">
        <v>3889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126</v>
      </c>
      <c r="J4684" t="s">
        <v>127</v>
      </c>
      <c r="K4684" t="s">
        <v>128</v>
      </c>
      <c r="L4684">
        <v>16</v>
      </c>
      <c r="M4684" t="s">
        <v>122</v>
      </c>
      <c r="O4684" t="s">
        <v>11</v>
      </c>
      <c r="P4684">
        <v>6102</v>
      </c>
      <c r="Q4684">
        <v>15</v>
      </c>
      <c r="R4684">
        <v>2.9</v>
      </c>
      <c r="S4684">
        <v>43.5</v>
      </c>
      <c r="T4684">
        <v>33</v>
      </c>
      <c r="U4684">
        <v>24.14</v>
      </c>
      <c r="V4684" t="str">
        <f>VLOOKUP(L4684,'[2]tabela de preços'!$A:$D,4,0)</f>
        <v>3M</v>
      </c>
      <c r="W4684" t="str">
        <f>VLOOKUP(L4684,'[2]tabela de preços'!$A:$F,6,0)</f>
        <v>LIXA DÁGUA</v>
      </c>
      <c r="X4684" t="str">
        <f>VLOOKUP(L4684,'[2]tabela de preços'!$A:$G,7,0)</f>
        <v>AUTOMOTIVO</v>
      </c>
    </row>
    <row r="4685" spans="1:24" x14ac:dyDescent="0.3">
      <c r="A4685" t="s">
        <v>123</v>
      </c>
      <c r="C4685" t="s">
        <v>3888</v>
      </c>
      <c r="D4685" s="1">
        <v>46084</v>
      </c>
      <c r="E4685" t="s">
        <v>3889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126</v>
      </c>
      <c r="J4685" t="s">
        <v>127</v>
      </c>
      <c r="K4685" t="s">
        <v>128</v>
      </c>
      <c r="L4685">
        <v>10238</v>
      </c>
      <c r="M4685" t="s">
        <v>79</v>
      </c>
      <c r="O4685" t="s">
        <v>11</v>
      </c>
      <c r="P4685">
        <v>6102</v>
      </c>
      <c r="Q4685">
        <v>50</v>
      </c>
      <c r="R4685">
        <v>2.79</v>
      </c>
      <c r="S4685">
        <v>139.5</v>
      </c>
      <c r="T4685">
        <v>112</v>
      </c>
      <c r="U4685">
        <v>19.71</v>
      </c>
      <c r="V4685" t="str">
        <f>VLOOKUP(L4685,'[2]tabela de preços'!$A:$D,4,0)</f>
        <v>NORTON</v>
      </c>
      <c r="W4685" t="str">
        <f>VLOOKUP(L4685,'[2]tabela de preços'!$A:$F,6,0)</f>
        <v xml:space="preserve">DISCOS / LIXAS / ABRASIVOS </v>
      </c>
      <c r="X4685" t="str">
        <f>VLOOKUP(L4685,'[2]tabela de preços'!$A:$G,7,0)</f>
        <v>AUTOMOTIVO</v>
      </c>
    </row>
    <row r="4686" spans="1:24" x14ac:dyDescent="0.3">
      <c r="A4686" t="s">
        <v>123</v>
      </c>
      <c r="C4686" t="s">
        <v>3888</v>
      </c>
      <c r="D4686" s="1">
        <v>46084</v>
      </c>
      <c r="E4686" t="s">
        <v>3889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126</v>
      </c>
      <c r="J4686" t="s">
        <v>127</v>
      </c>
      <c r="K4686" t="s">
        <v>128</v>
      </c>
      <c r="L4686">
        <v>10240</v>
      </c>
      <c r="M4686" t="s">
        <v>81</v>
      </c>
      <c r="O4686" t="s">
        <v>11</v>
      </c>
      <c r="P4686">
        <v>6102</v>
      </c>
      <c r="Q4686">
        <v>25</v>
      </c>
      <c r="R4686">
        <v>2.79</v>
      </c>
      <c r="S4686">
        <v>69.75</v>
      </c>
      <c r="T4686">
        <v>56</v>
      </c>
      <c r="U4686">
        <v>19.71</v>
      </c>
      <c r="V4686" t="str">
        <f>VLOOKUP(L4686,'[2]tabela de preços'!$A:$D,4,0)</f>
        <v>NORTON</v>
      </c>
      <c r="W4686" t="str">
        <f>VLOOKUP(L4686,'[2]tabela de preços'!$A:$F,6,0)</f>
        <v xml:space="preserve">DISCOS / LIXAS / ABRASIVOS </v>
      </c>
      <c r="X4686" t="str">
        <f>VLOOKUP(L4686,'[2]tabela de preços'!$A:$G,7,0)</f>
        <v>AUTOMOTIVO</v>
      </c>
    </row>
    <row r="4687" spans="1:24" x14ac:dyDescent="0.3">
      <c r="A4687" t="s">
        <v>123</v>
      </c>
      <c r="C4687" t="s">
        <v>3888</v>
      </c>
      <c r="D4687" s="1">
        <v>46084</v>
      </c>
      <c r="E4687" t="s">
        <v>3889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126</v>
      </c>
      <c r="J4687" t="s">
        <v>127</v>
      </c>
      <c r="K4687" t="s">
        <v>128</v>
      </c>
      <c r="L4687">
        <v>10244</v>
      </c>
      <c r="M4687" t="s">
        <v>84</v>
      </c>
      <c r="O4687" t="s">
        <v>11</v>
      </c>
      <c r="P4687">
        <v>6102</v>
      </c>
      <c r="Q4687">
        <v>25</v>
      </c>
      <c r="R4687">
        <v>2.79</v>
      </c>
      <c r="S4687">
        <v>69.75</v>
      </c>
      <c r="T4687">
        <v>48.25</v>
      </c>
      <c r="U4687">
        <v>30.82</v>
      </c>
      <c r="V4687" t="str">
        <f>VLOOKUP(L4687,'[2]tabela de preços'!$A:$D,4,0)</f>
        <v>NORTON</v>
      </c>
      <c r="W4687" t="str">
        <f>VLOOKUP(L4687,'[2]tabela de preços'!$A:$F,6,0)</f>
        <v xml:space="preserve">DISCOS / LIXAS / ABRASIVOS </v>
      </c>
      <c r="X4687" t="str">
        <f>VLOOKUP(L4687,'[2]tabela de preços'!$A:$G,7,0)</f>
        <v>AUTOMOTIVO</v>
      </c>
    </row>
    <row r="4688" spans="1:24" x14ac:dyDescent="0.3">
      <c r="A4688" t="s">
        <v>123</v>
      </c>
      <c r="C4688" t="s">
        <v>3888</v>
      </c>
      <c r="D4688" s="1">
        <v>46084</v>
      </c>
      <c r="E4688" t="s">
        <v>3889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126</v>
      </c>
      <c r="J4688" t="s">
        <v>127</v>
      </c>
      <c r="K4688" t="s">
        <v>128</v>
      </c>
      <c r="L4688">
        <v>10245</v>
      </c>
      <c r="M4688" t="s">
        <v>195</v>
      </c>
      <c r="O4688" t="s">
        <v>11</v>
      </c>
      <c r="P4688">
        <v>6102</v>
      </c>
      <c r="Q4688">
        <v>15</v>
      </c>
      <c r="R4688">
        <v>2.79</v>
      </c>
      <c r="S4688">
        <v>41.85</v>
      </c>
      <c r="T4688">
        <v>28.95</v>
      </c>
      <c r="U4688">
        <v>30.82</v>
      </c>
      <c r="V4688" t="str">
        <f>VLOOKUP(L4688,'[2]tabela de preços'!$A:$D,4,0)</f>
        <v>NORTON</v>
      </c>
      <c r="W4688" t="str">
        <f>VLOOKUP(L4688,'[2]tabela de preços'!$A:$F,6,0)</f>
        <v xml:space="preserve">DISCOS / LIXAS / ABRASIVOS </v>
      </c>
      <c r="X4688" t="str">
        <f>VLOOKUP(L4688,'[2]tabela de preços'!$A:$G,7,0)</f>
        <v>AUTOMOTIVO</v>
      </c>
    </row>
    <row r="4689" spans="1:24" x14ac:dyDescent="0.3">
      <c r="A4689" t="s">
        <v>123</v>
      </c>
      <c r="C4689" t="s">
        <v>3888</v>
      </c>
      <c r="D4689" s="1">
        <v>46084</v>
      </c>
      <c r="E4689" t="s">
        <v>3889</v>
      </c>
      <c r="F4689">
        <v>9</v>
      </c>
      <c r="G4689">
        <v>174</v>
      </c>
      <c r="H4689" t="str">
        <f>VLOOKUP(G4689,[1]OPERADORES!$A:$B,2,0)</f>
        <v>MIRIÃ LOBATO RODRIGUES</v>
      </c>
      <c r="I4689" t="s">
        <v>126</v>
      </c>
      <c r="J4689" t="s">
        <v>127</v>
      </c>
      <c r="K4689" t="s">
        <v>128</v>
      </c>
      <c r="L4689">
        <v>10246</v>
      </c>
      <c r="M4689" t="s">
        <v>206</v>
      </c>
      <c r="O4689" t="s">
        <v>11</v>
      </c>
      <c r="P4689">
        <v>6102</v>
      </c>
      <c r="Q4689">
        <v>15</v>
      </c>
      <c r="R4689">
        <v>2.79</v>
      </c>
      <c r="S4689">
        <v>41.85</v>
      </c>
      <c r="T4689">
        <v>28.95</v>
      </c>
      <c r="U4689">
        <v>30.82</v>
      </c>
      <c r="V4689" t="str">
        <f>VLOOKUP(L4689,'[2]tabela de preços'!$A:$D,4,0)</f>
        <v>NORTON</v>
      </c>
      <c r="W4689" t="str">
        <f>VLOOKUP(L4689,'[2]tabela de preços'!$A:$F,6,0)</f>
        <v xml:space="preserve">DISCOS / LIXAS / ABRASIVOS </v>
      </c>
      <c r="X4689" t="str">
        <f>VLOOKUP(L4689,'[2]tabela de preços'!$A:$G,7,0)</f>
        <v>AUTOMOTIVO</v>
      </c>
    </row>
    <row r="4690" spans="1:24" x14ac:dyDescent="0.3">
      <c r="A4690" t="s">
        <v>123</v>
      </c>
      <c r="C4690" t="s">
        <v>3888</v>
      </c>
      <c r="D4690" s="1">
        <v>46084</v>
      </c>
      <c r="E4690" t="s">
        <v>3889</v>
      </c>
      <c r="F4690">
        <v>9</v>
      </c>
      <c r="G4690">
        <v>174</v>
      </c>
      <c r="H4690" t="str">
        <f>VLOOKUP(G4690,[1]OPERADORES!$A:$B,2,0)</f>
        <v>MIRIÃ LOBATO RODRIGUES</v>
      </c>
      <c r="I4690" t="s">
        <v>126</v>
      </c>
      <c r="J4690" t="s">
        <v>127</v>
      </c>
      <c r="K4690" t="s">
        <v>128</v>
      </c>
      <c r="L4690">
        <v>21078</v>
      </c>
      <c r="M4690" t="s">
        <v>141</v>
      </c>
      <c r="O4690" t="s">
        <v>11</v>
      </c>
      <c r="P4690">
        <v>6102</v>
      </c>
      <c r="Q4690">
        <v>6</v>
      </c>
      <c r="R4690">
        <v>22.89</v>
      </c>
      <c r="S4690">
        <v>137.34</v>
      </c>
      <c r="T4690">
        <v>111.96</v>
      </c>
      <c r="U4690">
        <v>18.48</v>
      </c>
      <c r="V4690" t="str">
        <f>VLOOKUP(L4690,'[2]tabela de preços'!$A:$D,4,0)</f>
        <v>SHERWIN WILLIAMS</v>
      </c>
      <c r="W4690" t="str">
        <f>VLOOKUP(L4690,'[2]tabela de preços'!$A:$F,6,0)</f>
        <v>MASSA POLIÉSTER</v>
      </c>
      <c r="X4690" t="str">
        <f>VLOOKUP(L4690,'[2]tabela de preços'!$A:$G,7,0)</f>
        <v>AUTOMOTIVO</v>
      </c>
    </row>
    <row r="4691" spans="1:24" x14ac:dyDescent="0.3">
      <c r="A4691" t="s">
        <v>123</v>
      </c>
      <c r="C4691" t="s">
        <v>3888</v>
      </c>
      <c r="D4691" s="1">
        <v>46084</v>
      </c>
      <c r="E4691" t="s">
        <v>3889</v>
      </c>
      <c r="F4691">
        <v>9</v>
      </c>
      <c r="G4691">
        <v>174</v>
      </c>
      <c r="H4691" t="str">
        <f>VLOOKUP(G4691,[1]OPERADORES!$A:$B,2,0)</f>
        <v>MIRIÃ LOBATO RODRIGUES</v>
      </c>
      <c r="I4691" t="s">
        <v>126</v>
      </c>
      <c r="J4691" t="s">
        <v>127</v>
      </c>
      <c r="K4691" t="s">
        <v>128</v>
      </c>
      <c r="L4691">
        <v>23267</v>
      </c>
      <c r="M4691" t="s">
        <v>164</v>
      </c>
      <c r="O4691" t="s">
        <v>11</v>
      </c>
      <c r="P4691">
        <v>6102</v>
      </c>
      <c r="Q4691">
        <v>4</v>
      </c>
      <c r="R4691">
        <v>22.89</v>
      </c>
      <c r="S4691">
        <v>91.56</v>
      </c>
      <c r="T4691">
        <v>74.48</v>
      </c>
      <c r="U4691">
        <v>18.649999999999999</v>
      </c>
      <c r="V4691" t="str">
        <f>VLOOKUP(L4691,'[2]tabela de preços'!$A:$D,4,0)</f>
        <v>ANJO</v>
      </c>
      <c r="W4691" t="str">
        <f>VLOOKUP(L4691,'[2]tabela de preços'!$A:$F,6,0)</f>
        <v>MASSA POLIÉSTER</v>
      </c>
      <c r="X4691" t="str">
        <f>VLOOKUP(L4691,'[2]tabela de preços'!$A:$G,7,0)</f>
        <v>AUTOMOTIVO</v>
      </c>
    </row>
    <row r="4692" spans="1:24" x14ac:dyDescent="0.3">
      <c r="A4692" t="s">
        <v>123</v>
      </c>
      <c r="C4692" t="s">
        <v>3888</v>
      </c>
      <c r="D4692" s="1">
        <v>46084</v>
      </c>
      <c r="E4692" t="s">
        <v>3889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126</v>
      </c>
      <c r="J4692" t="s">
        <v>127</v>
      </c>
      <c r="K4692" t="s">
        <v>128</v>
      </c>
      <c r="L4692">
        <v>22180</v>
      </c>
      <c r="M4692" t="s">
        <v>404</v>
      </c>
      <c r="O4692" t="s">
        <v>11</v>
      </c>
      <c r="P4692">
        <v>6102</v>
      </c>
      <c r="Q4692">
        <v>4</v>
      </c>
      <c r="R4692">
        <v>19.29</v>
      </c>
      <c r="S4692">
        <v>77.16</v>
      </c>
      <c r="T4692">
        <v>58.56</v>
      </c>
      <c r="U4692">
        <v>24.11</v>
      </c>
      <c r="V4692" t="str">
        <f>VLOOKUP(L4692,'[2]tabela de preços'!$A:$D,4,0)</f>
        <v>MADRUGA</v>
      </c>
      <c r="W4692" t="str">
        <f>VLOOKUP(L4692,'[2]tabela de preços'!$A:$F,6,0)</f>
        <v>PAPEL DE MASCARAMENTO</v>
      </c>
      <c r="X4692" t="str">
        <f>VLOOKUP(L4692,'[2]tabela de preços'!$A:$G,7,0)</f>
        <v>AUTOMOTIVO</v>
      </c>
    </row>
    <row r="4693" spans="1:24" x14ac:dyDescent="0.3">
      <c r="A4693" t="s">
        <v>3521</v>
      </c>
      <c r="C4693" t="s">
        <v>4051</v>
      </c>
      <c r="D4693" s="1">
        <v>46085</v>
      </c>
      <c r="E4693" t="s">
        <v>4052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397</v>
      </c>
      <c r="K4693" t="s">
        <v>3524</v>
      </c>
      <c r="L4693">
        <v>15</v>
      </c>
      <c r="M4693" t="s">
        <v>205</v>
      </c>
      <c r="O4693" t="s">
        <v>11</v>
      </c>
      <c r="P4693">
        <v>5102</v>
      </c>
      <c r="Q4693">
        <v>1</v>
      </c>
      <c r="R4693">
        <v>5.79</v>
      </c>
      <c r="S4693">
        <v>5.79</v>
      </c>
      <c r="T4693">
        <v>4.16</v>
      </c>
      <c r="U4693">
        <v>28.15</v>
      </c>
      <c r="V4693" t="str">
        <f>VLOOKUP(L4693,'[2]tabela de preços'!$A:$D,4,0)</f>
        <v>3M</v>
      </c>
      <c r="W4693" t="str">
        <f>VLOOKUP(L4693,'[2]tabela de preços'!$A:$F,6,0)</f>
        <v>LIXA DÁGUA</v>
      </c>
      <c r="X4693" t="str">
        <f>VLOOKUP(L4693,'[2]tabela de preços'!$A:$G,7,0)</f>
        <v>AUTOMOTIVO</v>
      </c>
    </row>
    <row r="4694" spans="1:24" x14ac:dyDescent="0.3">
      <c r="A4694" t="s">
        <v>3521</v>
      </c>
      <c r="C4694" t="s">
        <v>4051</v>
      </c>
      <c r="D4694" s="1">
        <v>46085</v>
      </c>
      <c r="E4694" t="s">
        <v>4052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397</v>
      </c>
      <c r="K4694" t="s">
        <v>3524</v>
      </c>
      <c r="L4694">
        <v>16</v>
      </c>
      <c r="M4694" t="s">
        <v>122</v>
      </c>
      <c r="O4694" t="s">
        <v>11</v>
      </c>
      <c r="P4694">
        <v>5102</v>
      </c>
      <c r="Q4694">
        <v>2</v>
      </c>
      <c r="R4694">
        <v>5</v>
      </c>
      <c r="S4694">
        <v>10</v>
      </c>
      <c r="T4694">
        <v>4.4000000000000004</v>
      </c>
      <c r="U4694">
        <v>56</v>
      </c>
      <c r="V4694" t="str">
        <f>VLOOKUP(L4694,'[2]tabela de preços'!$A:$D,4,0)</f>
        <v>3M</v>
      </c>
      <c r="W4694" t="str">
        <f>VLOOKUP(L4694,'[2]tabela de preços'!$A:$F,6,0)</f>
        <v>LIXA DÁGUA</v>
      </c>
      <c r="X4694" t="str">
        <f>VLOOKUP(L4694,'[2]tabela de preços'!$A:$G,7,0)</f>
        <v>AUTOMOTIVO</v>
      </c>
    </row>
    <row r="4695" spans="1:24" x14ac:dyDescent="0.3">
      <c r="A4695" t="s">
        <v>4053</v>
      </c>
      <c r="C4695" t="s">
        <v>4054</v>
      </c>
      <c r="D4695" s="1">
        <v>46086</v>
      </c>
      <c r="E4695" t="s">
        <v>4055</v>
      </c>
      <c r="F4695">
        <v>9</v>
      </c>
      <c r="G4695">
        <v>236</v>
      </c>
      <c r="H4695" t="str">
        <f>VLOOKUP(G4695,[1]OPERADORES!$A:$B,2,0)</f>
        <v>DANIEL</v>
      </c>
      <c r="I4695" t="s">
        <v>181</v>
      </c>
      <c r="J4695" t="s">
        <v>4056</v>
      </c>
      <c r="K4695" t="s">
        <v>4057</v>
      </c>
      <c r="L4695">
        <v>10236</v>
      </c>
      <c r="M4695" t="s">
        <v>133</v>
      </c>
      <c r="O4695" t="s">
        <v>11</v>
      </c>
      <c r="P4695">
        <v>6102</v>
      </c>
      <c r="Q4695">
        <v>50</v>
      </c>
      <c r="R4695">
        <v>2.79</v>
      </c>
      <c r="S4695">
        <v>139.5</v>
      </c>
      <c r="T4695">
        <v>116</v>
      </c>
      <c r="U4695">
        <v>16.850000000000001</v>
      </c>
      <c r="V4695" t="str">
        <f>VLOOKUP(L4695,'[2]tabela de preços'!$A:$D,4,0)</f>
        <v>NORTON</v>
      </c>
      <c r="W4695" t="str">
        <f>VLOOKUP(L4695,'[2]tabela de preços'!$A:$F,6,0)</f>
        <v xml:space="preserve">DISCOS / LIXAS / ABRASIVOS </v>
      </c>
      <c r="X4695" t="str">
        <f>VLOOKUP(L4695,'[2]tabela de preços'!$A:$G,7,0)</f>
        <v>AUTOMOTIVO</v>
      </c>
    </row>
    <row r="4696" spans="1:24" x14ac:dyDescent="0.3">
      <c r="A4696" t="s">
        <v>4053</v>
      </c>
      <c r="C4696" t="s">
        <v>4054</v>
      </c>
      <c r="D4696" s="1">
        <v>46086</v>
      </c>
      <c r="E4696" t="s">
        <v>4055</v>
      </c>
      <c r="F4696">
        <v>9</v>
      </c>
      <c r="G4696">
        <v>236</v>
      </c>
      <c r="H4696" t="str">
        <f>VLOOKUP(G4696,[1]OPERADORES!$A:$B,2,0)</f>
        <v>DANIEL</v>
      </c>
      <c r="I4696" t="s">
        <v>181</v>
      </c>
      <c r="J4696" t="s">
        <v>4056</v>
      </c>
      <c r="K4696" t="s">
        <v>4057</v>
      </c>
      <c r="L4696">
        <v>10226</v>
      </c>
      <c r="M4696" t="s">
        <v>145</v>
      </c>
      <c r="O4696" t="s">
        <v>11</v>
      </c>
      <c r="P4696">
        <v>6102</v>
      </c>
      <c r="Q4696">
        <v>50</v>
      </c>
      <c r="R4696">
        <v>2.79</v>
      </c>
      <c r="S4696">
        <v>139.5</v>
      </c>
      <c r="T4696">
        <v>116</v>
      </c>
      <c r="U4696">
        <v>16.850000000000001</v>
      </c>
      <c r="V4696" t="str">
        <f>VLOOKUP(L4696,'[2]tabela de preços'!$A:$D,4,0)</f>
        <v>NORTON</v>
      </c>
      <c r="W4696" t="str">
        <f>VLOOKUP(L4696,'[2]tabela de preços'!$A:$F,6,0)</f>
        <v xml:space="preserve">DISCOS / LIXAS / ABRASIVOS </v>
      </c>
      <c r="X4696" t="str">
        <f>VLOOKUP(L4696,'[2]tabela de preços'!$A:$G,7,0)</f>
        <v>AUTOMOTIVO</v>
      </c>
    </row>
    <row r="4697" spans="1:24" x14ac:dyDescent="0.3">
      <c r="A4697" t="s">
        <v>4053</v>
      </c>
      <c r="C4697" t="s">
        <v>4054</v>
      </c>
      <c r="D4697" s="1">
        <v>46086</v>
      </c>
      <c r="E4697" t="s">
        <v>4055</v>
      </c>
      <c r="F4697">
        <v>9</v>
      </c>
      <c r="G4697">
        <v>236</v>
      </c>
      <c r="H4697" t="str">
        <f>VLOOKUP(G4697,[1]OPERADORES!$A:$B,2,0)</f>
        <v>DANIEL</v>
      </c>
      <c r="I4697" t="s">
        <v>181</v>
      </c>
      <c r="J4697" t="s">
        <v>4056</v>
      </c>
      <c r="K4697" t="s">
        <v>4057</v>
      </c>
      <c r="L4697">
        <v>10230</v>
      </c>
      <c r="M4697" t="s">
        <v>193</v>
      </c>
      <c r="O4697" t="s">
        <v>11</v>
      </c>
      <c r="P4697">
        <v>6102</v>
      </c>
      <c r="Q4697">
        <v>50</v>
      </c>
      <c r="R4697">
        <v>2.79</v>
      </c>
      <c r="S4697">
        <v>139.5</v>
      </c>
      <c r="T4697">
        <v>116</v>
      </c>
      <c r="U4697">
        <v>16.850000000000001</v>
      </c>
      <c r="V4697" t="str">
        <f>VLOOKUP(L4697,'[2]tabela de preços'!$A:$D,4,0)</f>
        <v>NORTON</v>
      </c>
      <c r="W4697" t="str">
        <f>VLOOKUP(L4697,'[2]tabela de preços'!$A:$F,6,0)</f>
        <v xml:space="preserve">DISCOS / LIXAS / ABRASIVOS </v>
      </c>
      <c r="X4697" t="str">
        <f>VLOOKUP(L4697,'[2]tabela de preços'!$A:$G,7,0)</f>
        <v>AUTOMOTIVO</v>
      </c>
    </row>
    <row r="4698" spans="1:24" x14ac:dyDescent="0.3">
      <c r="A4698" t="s">
        <v>4053</v>
      </c>
      <c r="C4698" t="s">
        <v>4054</v>
      </c>
      <c r="D4698" s="1">
        <v>46086</v>
      </c>
      <c r="E4698" t="s">
        <v>4055</v>
      </c>
      <c r="F4698">
        <v>9</v>
      </c>
      <c r="G4698">
        <v>236</v>
      </c>
      <c r="H4698" t="str">
        <f>VLOOKUP(G4698,[1]OPERADORES!$A:$B,2,0)</f>
        <v>DANIEL</v>
      </c>
      <c r="I4698" t="s">
        <v>181</v>
      </c>
      <c r="J4698" t="s">
        <v>4056</v>
      </c>
      <c r="K4698" t="s">
        <v>4057</v>
      </c>
      <c r="L4698">
        <v>24248</v>
      </c>
      <c r="M4698" t="s">
        <v>107</v>
      </c>
      <c r="O4698" t="s">
        <v>11</v>
      </c>
      <c r="P4698">
        <v>6102</v>
      </c>
      <c r="Q4698">
        <v>4</v>
      </c>
      <c r="R4698">
        <v>8</v>
      </c>
      <c r="S4698">
        <v>32</v>
      </c>
      <c r="T4698">
        <v>26</v>
      </c>
      <c r="U4698">
        <v>18.75</v>
      </c>
      <c r="V4698" t="str">
        <f>VLOOKUP(L4698,'[2]tabela de preços'!$A:$D,4,0)</f>
        <v>SHERWIN WILLIAMS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4053</v>
      </c>
      <c r="C4699" t="s">
        <v>4054</v>
      </c>
      <c r="D4699" s="1">
        <v>46086</v>
      </c>
      <c r="E4699" t="s">
        <v>4055</v>
      </c>
      <c r="F4699">
        <v>9</v>
      </c>
      <c r="G4699">
        <v>236</v>
      </c>
      <c r="H4699" t="str">
        <f>VLOOKUP(G4699,[1]OPERADORES!$A:$B,2,0)</f>
        <v>DANIEL</v>
      </c>
      <c r="I4699" t="s">
        <v>181</v>
      </c>
      <c r="J4699" t="s">
        <v>4056</v>
      </c>
      <c r="K4699" t="s">
        <v>4057</v>
      </c>
      <c r="L4699">
        <v>22684</v>
      </c>
      <c r="M4699" t="s">
        <v>73</v>
      </c>
      <c r="O4699" t="s">
        <v>11</v>
      </c>
      <c r="P4699">
        <v>6102</v>
      </c>
      <c r="Q4699">
        <v>20</v>
      </c>
      <c r="R4699">
        <v>3.65</v>
      </c>
      <c r="S4699">
        <v>73</v>
      </c>
      <c r="T4699">
        <v>61.6</v>
      </c>
      <c r="U4699">
        <v>15.62</v>
      </c>
      <c r="V4699" t="str">
        <f>VLOOKUP(L4699,'[2]tabela de preços'!$A:$D,4,0)</f>
        <v>3M</v>
      </c>
      <c r="W4699" t="str">
        <f>VLOOKUP(L4699,'[2]tabela de preços'!$A:$F,6,0)</f>
        <v>FITA AUTOMOTIVA</v>
      </c>
      <c r="X4699" t="str">
        <f>VLOOKUP(L4699,'[2]tabela de preços'!$A:$G,7,0)</f>
        <v>AUTOMOTIVO</v>
      </c>
    </row>
    <row r="4700" spans="1:24" x14ac:dyDescent="0.3">
      <c r="A4700" t="s">
        <v>4053</v>
      </c>
      <c r="C4700" t="s">
        <v>4054</v>
      </c>
      <c r="D4700" s="1">
        <v>46086</v>
      </c>
      <c r="E4700" t="s">
        <v>4055</v>
      </c>
      <c r="F4700">
        <v>9</v>
      </c>
      <c r="G4700">
        <v>236</v>
      </c>
      <c r="H4700" t="str">
        <f>VLOOKUP(G4700,[1]OPERADORES!$A:$B,2,0)</f>
        <v>DANIEL</v>
      </c>
      <c r="I4700" t="s">
        <v>181</v>
      </c>
      <c r="J4700" t="s">
        <v>4056</v>
      </c>
      <c r="K4700" t="s">
        <v>4057</v>
      </c>
      <c r="L4700">
        <v>22188</v>
      </c>
      <c r="M4700" t="s">
        <v>78</v>
      </c>
      <c r="O4700" t="s">
        <v>11</v>
      </c>
      <c r="P4700">
        <v>6102</v>
      </c>
      <c r="Q4700">
        <v>2</v>
      </c>
      <c r="R4700">
        <v>14.35</v>
      </c>
      <c r="S4700">
        <v>28.7</v>
      </c>
      <c r="T4700">
        <v>21.78</v>
      </c>
      <c r="U4700">
        <v>24.11</v>
      </c>
      <c r="V4700" t="str">
        <f>VLOOKUP(L4700,'[2]tabela de preços'!$A:$D,4,0)</f>
        <v>3M</v>
      </c>
      <c r="W4700" t="str">
        <f>VLOOKUP(L4700,'[2]tabela de preços'!$A:$F,6,0)</f>
        <v>FITA AUTOMOTIVA</v>
      </c>
      <c r="X4700" t="str">
        <f>VLOOKUP(L4700,'[2]tabela de preços'!$A:$G,7,0)</f>
        <v>AUTOMOTIVO</v>
      </c>
    </row>
    <row r="4701" spans="1:24" x14ac:dyDescent="0.3">
      <c r="A4701" t="s">
        <v>4053</v>
      </c>
      <c r="C4701" t="s">
        <v>4054</v>
      </c>
      <c r="D4701" s="1">
        <v>46086</v>
      </c>
      <c r="E4701" t="s">
        <v>4055</v>
      </c>
      <c r="F4701">
        <v>9</v>
      </c>
      <c r="G4701">
        <v>236</v>
      </c>
      <c r="H4701" t="str">
        <f>VLOOKUP(G4701,[1]OPERADORES!$A:$B,2,0)</f>
        <v>DANIEL</v>
      </c>
      <c r="I4701" t="s">
        <v>181</v>
      </c>
      <c r="J4701" t="s">
        <v>4056</v>
      </c>
      <c r="K4701" t="s">
        <v>4057</v>
      </c>
      <c r="L4701">
        <v>87043</v>
      </c>
      <c r="M4701" t="s">
        <v>217</v>
      </c>
      <c r="O4701" t="s">
        <v>11</v>
      </c>
      <c r="P4701">
        <v>6102</v>
      </c>
      <c r="Q4701">
        <v>20</v>
      </c>
      <c r="R4701">
        <v>21.95</v>
      </c>
      <c r="S4701">
        <v>439</v>
      </c>
      <c r="T4701">
        <v>360.4</v>
      </c>
      <c r="U4701">
        <v>17.899999999999999</v>
      </c>
      <c r="V4701" t="str">
        <f>VLOOKUP(L4701,'[2]tabela de preços'!$A:$D,4,0)</f>
        <v>ROBERLO</v>
      </c>
      <c r="W4701" t="str">
        <f>VLOOKUP(L4701,'[2]tabela de preços'!$A:$F,6,0)</f>
        <v>MASSA POLIÉSTER</v>
      </c>
      <c r="X4701" t="str">
        <f>VLOOKUP(L4701,'[2]tabela de preços'!$A:$G,7,0)</f>
        <v>AUTOMOTIVO</v>
      </c>
    </row>
    <row r="4702" spans="1:24" x14ac:dyDescent="0.3">
      <c r="A4702" t="s">
        <v>4053</v>
      </c>
      <c r="C4702" t="s">
        <v>4054</v>
      </c>
      <c r="D4702" s="1">
        <v>46086</v>
      </c>
      <c r="E4702" t="s">
        <v>4055</v>
      </c>
      <c r="F4702">
        <v>9</v>
      </c>
      <c r="G4702">
        <v>236</v>
      </c>
      <c r="H4702" t="str">
        <f>VLOOKUP(G4702,[1]OPERADORES!$A:$B,2,0)</f>
        <v>DANIEL</v>
      </c>
      <c r="I4702" t="s">
        <v>181</v>
      </c>
      <c r="J4702" t="s">
        <v>4056</v>
      </c>
      <c r="K4702" t="s">
        <v>4057</v>
      </c>
      <c r="L4702">
        <v>24247</v>
      </c>
      <c r="M4702" t="s">
        <v>160</v>
      </c>
      <c r="O4702" t="s">
        <v>11</v>
      </c>
      <c r="P4702">
        <v>6403</v>
      </c>
      <c r="Q4702">
        <v>4</v>
      </c>
      <c r="R4702">
        <v>21</v>
      </c>
      <c r="S4702">
        <v>84</v>
      </c>
      <c r="T4702">
        <v>67.48</v>
      </c>
      <c r="U4702">
        <v>19.670000000000002</v>
      </c>
      <c r="V4702" t="str">
        <f>VLOOKUP(L4702,'[2]tabela de preços'!$A:$D,4,0)</f>
        <v>SHERWIN WILLIAMS</v>
      </c>
      <c r="W4702" t="str">
        <f>VLOOKUP(L4702,'[2]tabela de preços'!$A:$F,6,0)</f>
        <v>PRIMER AUTOMOTIVO</v>
      </c>
      <c r="X4702" t="str">
        <f>VLOOKUP(L4702,'[2]tabela de preços'!$A:$G,7,0)</f>
        <v>AUTOMOTIVO</v>
      </c>
    </row>
    <row r="4703" spans="1:24" x14ac:dyDescent="0.3">
      <c r="A4703" t="s">
        <v>208</v>
      </c>
      <c r="C4703" t="s">
        <v>4058</v>
      </c>
      <c r="D4703" s="1">
        <v>46086</v>
      </c>
      <c r="E4703" t="s">
        <v>4059</v>
      </c>
      <c r="F4703">
        <v>9</v>
      </c>
      <c r="G4703">
        <v>236</v>
      </c>
      <c r="H4703" t="str">
        <f>VLOOKUP(G4703,[1]OPERADORES!$A:$B,2,0)</f>
        <v>DANIEL</v>
      </c>
      <c r="I4703" t="s">
        <v>21</v>
      </c>
      <c r="J4703" t="s">
        <v>211</v>
      </c>
      <c r="K4703" t="s">
        <v>212</v>
      </c>
      <c r="L4703">
        <v>24240</v>
      </c>
      <c r="M4703" t="s">
        <v>240</v>
      </c>
      <c r="O4703" t="s">
        <v>11</v>
      </c>
      <c r="P4703">
        <v>5102</v>
      </c>
      <c r="Q4703">
        <v>6</v>
      </c>
      <c r="R4703">
        <v>3.81</v>
      </c>
      <c r="S4703">
        <v>22.86</v>
      </c>
      <c r="T4703">
        <v>19.68</v>
      </c>
      <c r="U4703">
        <v>13.91</v>
      </c>
      <c r="V4703" t="str">
        <f>VLOOKUP(L4703,'[2]tabela de preços'!$A:$D,4,0)</f>
        <v>ADERE</v>
      </c>
      <c r="W4703" t="str">
        <f>VLOOKUP(L4703,'[2]tabela de preços'!$A:$F,6,0)</f>
        <v>FITA AUTOMOTIVA</v>
      </c>
      <c r="X4703" t="str">
        <f>VLOOKUP(L4703,'[2]tabela de preços'!$A:$G,7,0)</f>
        <v>AUTOMOTIVO</v>
      </c>
    </row>
    <row r="4704" spans="1:24" x14ac:dyDescent="0.3">
      <c r="A4704" t="s">
        <v>208</v>
      </c>
      <c r="C4704" t="s">
        <v>4058</v>
      </c>
      <c r="D4704" s="1">
        <v>46086</v>
      </c>
      <c r="E4704" t="s">
        <v>4059</v>
      </c>
      <c r="F4704">
        <v>9</v>
      </c>
      <c r="G4704">
        <v>236</v>
      </c>
      <c r="H4704" t="str">
        <f>VLOOKUP(G4704,[1]OPERADORES!$A:$B,2,0)</f>
        <v>DANIEL</v>
      </c>
      <c r="I4704" t="s">
        <v>21</v>
      </c>
      <c r="J4704" t="s">
        <v>211</v>
      </c>
      <c r="K4704" t="s">
        <v>212</v>
      </c>
      <c r="L4704">
        <v>24241</v>
      </c>
      <c r="M4704" t="s">
        <v>233</v>
      </c>
      <c r="O4704" t="s">
        <v>11</v>
      </c>
      <c r="P4704">
        <v>5102</v>
      </c>
      <c r="Q4704">
        <v>2</v>
      </c>
      <c r="R4704">
        <v>12.2</v>
      </c>
      <c r="S4704">
        <v>24.4</v>
      </c>
      <c r="T4704">
        <v>18.52</v>
      </c>
      <c r="U4704">
        <v>24.1</v>
      </c>
      <c r="V4704" t="str">
        <f>VLOOKUP(L4704,'[2]tabela de preços'!$A:$D,4,0)</f>
        <v>ADERE</v>
      </c>
      <c r="W4704" t="str">
        <f>VLOOKUP(L4704,'[2]tabela de preços'!$A:$F,6,0)</f>
        <v>FITA AUTOMOTIVA</v>
      </c>
      <c r="X4704" t="str">
        <f>VLOOKUP(L4704,'[2]tabela de preços'!$A:$G,7,0)</f>
        <v>AUTOMOTIVO</v>
      </c>
    </row>
    <row r="4705" spans="1:24" x14ac:dyDescent="0.3">
      <c r="A4705" t="s">
        <v>208</v>
      </c>
      <c r="C4705" t="s">
        <v>4058</v>
      </c>
      <c r="D4705" s="1">
        <v>46086</v>
      </c>
      <c r="E4705" t="s">
        <v>4059</v>
      </c>
      <c r="F4705">
        <v>9</v>
      </c>
      <c r="G4705">
        <v>236</v>
      </c>
      <c r="H4705" t="str">
        <f>VLOOKUP(G4705,[1]OPERADORES!$A:$B,2,0)</f>
        <v>DANIEL</v>
      </c>
      <c r="I4705" t="s">
        <v>21</v>
      </c>
      <c r="J4705" t="s">
        <v>211</v>
      </c>
      <c r="K4705" t="s">
        <v>212</v>
      </c>
      <c r="L4705">
        <v>23690</v>
      </c>
      <c r="M4705" t="s">
        <v>98</v>
      </c>
      <c r="O4705" t="s">
        <v>11</v>
      </c>
      <c r="P4705">
        <v>5403</v>
      </c>
      <c r="Q4705">
        <v>2</v>
      </c>
      <c r="R4705">
        <v>39.89</v>
      </c>
      <c r="S4705">
        <v>79.78</v>
      </c>
      <c r="T4705">
        <v>63.22</v>
      </c>
      <c r="U4705">
        <v>20.76</v>
      </c>
      <c r="V4705" t="str">
        <f>VLOOKUP(L4705,'[2]tabela de preços'!$A:$D,4,0)</f>
        <v>WANDA</v>
      </c>
      <c r="W4705" t="str">
        <f>VLOOKUP(L4705,'[2]tabela de preços'!$A:$F,6,0)</f>
        <v>VERNIZ AUTOMOTIVO</v>
      </c>
      <c r="X4705" t="str">
        <f>VLOOKUP(L4705,'[2]tabela de preços'!$A:$G,7,0)</f>
        <v>AUTOMOTIVO</v>
      </c>
    </row>
    <row r="4706" spans="1:24" x14ac:dyDescent="0.3">
      <c r="A4706" t="s">
        <v>208</v>
      </c>
      <c r="C4706" t="s">
        <v>4058</v>
      </c>
      <c r="D4706" s="1">
        <v>46086</v>
      </c>
      <c r="E4706" t="s">
        <v>4059</v>
      </c>
      <c r="F4706">
        <v>9</v>
      </c>
      <c r="G4706">
        <v>236</v>
      </c>
      <c r="H4706" t="str">
        <f>VLOOKUP(G4706,[1]OPERADORES!$A:$B,2,0)</f>
        <v>DANIEL</v>
      </c>
      <c r="I4706" t="s">
        <v>21</v>
      </c>
      <c r="J4706" t="s">
        <v>211</v>
      </c>
      <c r="K4706" t="s">
        <v>212</v>
      </c>
      <c r="L4706">
        <v>10238</v>
      </c>
      <c r="M4706" t="s">
        <v>79</v>
      </c>
      <c r="O4706" t="s">
        <v>11</v>
      </c>
      <c r="P4706">
        <v>5102</v>
      </c>
      <c r="Q4706">
        <v>3</v>
      </c>
      <c r="R4706">
        <v>2.79</v>
      </c>
      <c r="S4706">
        <v>8.3699999999999992</v>
      </c>
      <c r="T4706">
        <v>6.72</v>
      </c>
      <c r="U4706">
        <v>19.71</v>
      </c>
      <c r="V4706" t="str">
        <f>VLOOKUP(L4706,'[2]tabela de preços'!$A:$D,4,0)</f>
        <v>NORTON</v>
      </c>
      <c r="W4706" t="str">
        <f>VLOOKUP(L4706,'[2]tabela de preços'!$A:$F,6,0)</f>
        <v xml:space="preserve">DISCOS / LIXAS / ABRASIVOS </v>
      </c>
      <c r="X4706" t="str">
        <f>VLOOKUP(L4706,'[2]tabela de preços'!$A:$G,7,0)</f>
        <v>AUTOMOTIVO</v>
      </c>
    </row>
    <row r="4707" spans="1:24" x14ac:dyDescent="0.3">
      <c r="A4707" t="s">
        <v>208</v>
      </c>
      <c r="C4707" t="s">
        <v>4058</v>
      </c>
      <c r="D4707" s="1">
        <v>46086</v>
      </c>
      <c r="E4707" t="s">
        <v>4059</v>
      </c>
      <c r="F4707">
        <v>9</v>
      </c>
      <c r="G4707">
        <v>236</v>
      </c>
      <c r="H4707" t="str">
        <f>VLOOKUP(G4707,[1]OPERADORES!$A:$B,2,0)</f>
        <v>DANIEL</v>
      </c>
      <c r="I4707" t="s">
        <v>21</v>
      </c>
      <c r="J4707" t="s">
        <v>211</v>
      </c>
      <c r="K4707" t="s">
        <v>212</v>
      </c>
      <c r="L4707">
        <v>10240</v>
      </c>
      <c r="M4707" t="s">
        <v>81</v>
      </c>
      <c r="O4707" t="s">
        <v>11</v>
      </c>
      <c r="P4707">
        <v>5102</v>
      </c>
      <c r="Q4707">
        <v>2</v>
      </c>
      <c r="R4707">
        <v>2.79</v>
      </c>
      <c r="S4707">
        <v>5.58</v>
      </c>
      <c r="T4707">
        <v>4.4800000000000004</v>
      </c>
      <c r="U4707">
        <v>19.71</v>
      </c>
      <c r="V4707" t="str">
        <f>VLOOKUP(L4707,'[2]tabela de preços'!$A:$D,4,0)</f>
        <v>NORTON</v>
      </c>
      <c r="W4707" t="str">
        <f>VLOOKUP(L4707,'[2]tabela de preços'!$A:$F,6,0)</f>
        <v xml:space="preserve">DISCOS / LIXAS / ABRASIVOS </v>
      </c>
      <c r="X4707" t="str">
        <f>VLOOKUP(L4707,'[2]tabela de preços'!$A:$G,7,0)</f>
        <v>AUTOMOTIVO</v>
      </c>
    </row>
    <row r="4708" spans="1:24" x14ac:dyDescent="0.3">
      <c r="A4708" t="s">
        <v>208</v>
      </c>
      <c r="C4708" t="s">
        <v>4058</v>
      </c>
      <c r="D4708" s="1">
        <v>46086</v>
      </c>
      <c r="E4708" t="s">
        <v>4059</v>
      </c>
      <c r="F4708">
        <v>9</v>
      </c>
      <c r="G4708">
        <v>236</v>
      </c>
      <c r="H4708" t="str">
        <f>VLOOKUP(G4708,[1]OPERADORES!$A:$B,2,0)</f>
        <v>DANIEL</v>
      </c>
      <c r="I4708" t="s">
        <v>21</v>
      </c>
      <c r="J4708" t="s">
        <v>211</v>
      </c>
      <c r="K4708" t="s">
        <v>212</v>
      </c>
      <c r="L4708">
        <v>10242</v>
      </c>
      <c r="M4708" t="s">
        <v>82</v>
      </c>
      <c r="O4708" t="s">
        <v>11</v>
      </c>
      <c r="P4708">
        <v>5102</v>
      </c>
      <c r="Q4708">
        <v>3</v>
      </c>
      <c r="R4708">
        <v>2.79</v>
      </c>
      <c r="S4708">
        <v>8.3699999999999992</v>
      </c>
      <c r="T4708">
        <v>6.72</v>
      </c>
      <c r="U4708">
        <v>19.71</v>
      </c>
      <c r="V4708" t="str">
        <f>VLOOKUP(L4708,'[2]tabela de preços'!$A:$D,4,0)</f>
        <v>NORTON</v>
      </c>
      <c r="W4708" t="str">
        <f>VLOOKUP(L4708,'[2]tabela de preços'!$A:$F,6,0)</f>
        <v xml:space="preserve">DISCOS / LIXAS / ABRASIVOS </v>
      </c>
      <c r="X4708" t="str">
        <f>VLOOKUP(L4708,'[2]tabela de preços'!$A:$G,7,0)</f>
        <v>AUTOMOTIVO</v>
      </c>
    </row>
    <row r="4709" spans="1:24" x14ac:dyDescent="0.3">
      <c r="A4709" t="s">
        <v>208</v>
      </c>
      <c r="C4709" t="s">
        <v>4058</v>
      </c>
      <c r="D4709" s="1">
        <v>46086</v>
      </c>
      <c r="E4709" t="s">
        <v>4059</v>
      </c>
      <c r="F4709">
        <v>9</v>
      </c>
      <c r="G4709">
        <v>236</v>
      </c>
      <c r="H4709" t="str">
        <f>VLOOKUP(G4709,[1]OPERADORES!$A:$B,2,0)</f>
        <v>DANIEL</v>
      </c>
      <c r="I4709" t="s">
        <v>21</v>
      </c>
      <c r="J4709" t="s">
        <v>211</v>
      </c>
      <c r="K4709" t="s">
        <v>212</v>
      </c>
      <c r="L4709">
        <v>10245</v>
      </c>
      <c r="M4709" t="s">
        <v>195</v>
      </c>
      <c r="O4709" t="s">
        <v>11</v>
      </c>
      <c r="P4709">
        <v>5102</v>
      </c>
      <c r="Q4709">
        <v>2</v>
      </c>
      <c r="R4709">
        <v>2.79</v>
      </c>
      <c r="S4709">
        <v>5.58</v>
      </c>
      <c r="T4709">
        <v>3.86</v>
      </c>
      <c r="U4709">
        <v>30.82</v>
      </c>
      <c r="V4709" t="str">
        <f>VLOOKUP(L4709,'[2]tabela de preços'!$A:$D,4,0)</f>
        <v>NORTON</v>
      </c>
      <c r="W4709" t="str">
        <f>VLOOKUP(L4709,'[2]tabela de preços'!$A:$F,6,0)</f>
        <v xml:space="preserve">DISCOS / LIXAS / ABRASIVOS </v>
      </c>
      <c r="X4709" t="str">
        <f>VLOOKUP(L4709,'[2]tabela de preços'!$A:$G,7,0)</f>
        <v>AUTOMOTIVO</v>
      </c>
    </row>
    <row r="4710" spans="1:24" x14ac:dyDescent="0.3">
      <c r="A4710" t="s">
        <v>208</v>
      </c>
      <c r="C4710" t="s">
        <v>4058</v>
      </c>
      <c r="D4710" s="1">
        <v>46086</v>
      </c>
      <c r="E4710" t="s">
        <v>4059</v>
      </c>
      <c r="F4710">
        <v>9</v>
      </c>
      <c r="G4710">
        <v>236</v>
      </c>
      <c r="H4710" t="str">
        <f>VLOOKUP(G4710,[1]OPERADORES!$A:$B,2,0)</f>
        <v>DANIEL</v>
      </c>
      <c r="I4710" t="s">
        <v>21</v>
      </c>
      <c r="J4710" t="s">
        <v>211</v>
      </c>
      <c r="K4710" t="s">
        <v>212</v>
      </c>
      <c r="L4710">
        <v>10246</v>
      </c>
      <c r="M4710" t="s">
        <v>206</v>
      </c>
      <c r="O4710" t="s">
        <v>11</v>
      </c>
      <c r="P4710">
        <v>5102</v>
      </c>
      <c r="Q4710">
        <v>2</v>
      </c>
      <c r="R4710">
        <v>2.79</v>
      </c>
      <c r="S4710">
        <v>5.58</v>
      </c>
      <c r="T4710">
        <v>3.86</v>
      </c>
      <c r="U4710">
        <v>30.82</v>
      </c>
      <c r="V4710" t="str">
        <f>VLOOKUP(L4710,'[2]tabela de preços'!$A:$D,4,0)</f>
        <v>NORTON</v>
      </c>
      <c r="W4710" t="str">
        <f>VLOOKUP(L4710,'[2]tabela de preços'!$A:$F,6,0)</f>
        <v xml:space="preserve">DISCOS / LIXAS / ABRASIVOS </v>
      </c>
      <c r="X4710" t="str">
        <f>VLOOKUP(L4710,'[2]tabela de preços'!$A:$G,7,0)</f>
        <v>AUTOMOTIVO</v>
      </c>
    </row>
    <row r="4711" spans="1:24" x14ac:dyDescent="0.3">
      <c r="A4711" t="s">
        <v>208</v>
      </c>
      <c r="C4711" t="s">
        <v>4060</v>
      </c>
      <c r="D4711" s="1">
        <v>46086</v>
      </c>
      <c r="E4711" t="s">
        <v>4061</v>
      </c>
      <c r="F4711">
        <v>9</v>
      </c>
      <c r="G4711">
        <v>236</v>
      </c>
      <c r="H4711" t="str">
        <f>VLOOKUP(G4711,[1]OPERADORES!$A:$B,2,0)</f>
        <v>DANIEL</v>
      </c>
      <c r="I4711" t="s">
        <v>21</v>
      </c>
      <c r="J4711" t="s">
        <v>211</v>
      </c>
      <c r="K4711" t="s">
        <v>212</v>
      </c>
      <c r="L4711">
        <v>21437</v>
      </c>
      <c r="M4711" t="s">
        <v>1832</v>
      </c>
      <c r="O4711" t="s">
        <v>11</v>
      </c>
      <c r="P4711">
        <v>5102</v>
      </c>
      <c r="Q4711">
        <v>6</v>
      </c>
      <c r="R4711">
        <v>8.41</v>
      </c>
      <c r="S4711">
        <v>50.46</v>
      </c>
      <c r="T4711">
        <v>38.28</v>
      </c>
      <c r="U4711">
        <v>24.14</v>
      </c>
      <c r="V4711" t="str">
        <f>VLOOKUP(L4711,'[2]tabela de preços'!$A:$D,4,0)</f>
        <v>ROBERLO</v>
      </c>
      <c r="W4711" t="str">
        <f>VLOOKUP(L4711,'[2]tabela de preços'!$A:$F,6,0)</f>
        <v>PRIMER AUTOMOTIVO</v>
      </c>
      <c r="X4711" t="str">
        <f>VLOOKUP(L4711,'[2]tabela de preços'!$A:$G,7,0)</f>
        <v>AUTOMOTIVO</v>
      </c>
    </row>
    <row r="4712" spans="1:24" x14ac:dyDescent="0.3">
      <c r="A4712" t="s">
        <v>208</v>
      </c>
      <c r="C4712" t="s">
        <v>4060</v>
      </c>
      <c r="D4712" s="1">
        <v>46086</v>
      </c>
      <c r="E4712" t="s">
        <v>4061</v>
      </c>
      <c r="F4712">
        <v>9</v>
      </c>
      <c r="G4712">
        <v>236</v>
      </c>
      <c r="H4712" t="str">
        <f>VLOOKUP(G4712,[1]OPERADORES!$A:$B,2,0)</f>
        <v>DANIEL</v>
      </c>
      <c r="I4712" t="s">
        <v>21</v>
      </c>
      <c r="J4712" t="s">
        <v>211</v>
      </c>
      <c r="K4712" t="s">
        <v>212</v>
      </c>
      <c r="L4712">
        <v>10230</v>
      </c>
      <c r="M4712" t="s">
        <v>193</v>
      </c>
      <c r="O4712" t="s">
        <v>11</v>
      </c>
      <c r="P4712">
        <v>5102</v>
      </c>
      <c r="Q4712">
        <v>102</v>
      </c>
      <c r="R4712">
        <v>2.79</v>
      </c>
      <c r="S4712">
        <v>284.58</v>
      </c>
      <c r="T4712">
        <v>236.64</v>
      </c>
      <c r="U4712">
        <v>16.850000000000001</v>
      </c>
      <c r="V4712" t="str">
        <f>VLOOKUP(L4712,'[2]tabela de preços'!$A:$D,4,0)</f>
        <v>NORTON</v>
      </c>
      <c r="W4712" t="str">
        <f>VLOOKUP(L4712,'[2]tabela de preços'!$A:$F,6,0)</f>
        <v xml:space="preserve">DISCOS / LIXAS / ABRASIVOS </v>
      </c>
      <c r="X4712" t="str">
        <f>VLOOKUP(L4712,'[2]tabela de preços'!$A:$G,7,0)</f>
        <v>AUTOMOTIVO</v>
      </c>
    </row>
    <row r="4713" spans="1:24" x14ac:dyDescent="0.3">
      <c r="A4713" t="s">
        <v>208</v>
      </c>
      <c r="C4713" t="s">
        <v>4060</v>
      </c>
      <c r="D4713" s="1">
        <v>46086</v>
      </c>
      <c r="E4713" t="s">
        <v>4061</v>
      </c>
      <c r="F4713">
        <v>9</v>
      </c>
      <c r="G4713">
        <v>236</v>
      </c>
      <c r="H4713" t="str">
        <f>VLOOKUP(G4713,[1]OPERADORES!$A:$B,2,0)</f>
        <v>DANIEL</v>
      </c>
      <c r="I4713" t="s">
        <v>21</v>
      </c>
      <c r="J4713" t="s">
        <v>211</v>
      </c>
      <c r="K4713" t="s">
        <v>212</v>
      </c>
      <c r="L4713">
        <v>20135</v>
      </c>
      <c r="M4713" t="s">
        <v>459</v>
      </c>
      <c r="O4713" t="s">
        <v>11</v>
      </c>
      <c r="P4713">
        <v>5102</v>
      </c>
      <c r="Q4713">
        <v>1</v>
      </c>
      <c r="R4713">
        <v>25.37</v>
      </c>
      <c r="S4713">
        <v>25.37</v>
      </c>
      <c r="T4713">
        <v>19.260000000000002</v>
      </c>
      <c r="U4713">
        <v>24.08</v>
      </c>
      <c r="V4713" t="str">
        <f>VLOOKUP(L4713,'[2]tabela de preços'!$A:$D,4,0)</f>
        <v>3M</v>
      </c>
      <c r="W4713" t="str">
        <f>VLOOKUP(L4713,'[2]tabela de preços'!$A:$F,6,0)</f>
        <v>DISCO TRIZACT</v>
      </c>
      <c r="X4713" t="str">
        <f>VLOOKUP(L4713,'[2]tabela de preços'!$A:$G,7,0)</f>
        <v>AUTOMOTIVO</v>
      </c>
    </row>
    <row r="4714" spans="1:24" x14ac:dyDescent="0.3">
      <c r="A4714" t="s">
        <v>208</v>
      </c>
      <c r="C4714" t="s">
        <v>4060</v>
      </c>
      <c r="D4714" s="1">
        <v>46086</v>
      </c>
      <c r="E4714" t="s">
        <v>4061</v>
      </c>
      <c r="F4714">
        <v>9</v>
      </c>
      <c r="G4714">
        <v>236</v>
      </c>
      <c r="H4714" t="str">
        <f>VLOOKUP(G4714,[1]OPERADORES!$A:$B,2,0)</f>
        <v>DANIEL</v>
      </c>
      <c r="I4714" t="s">
        <v>21</v>
      </c>
      <c r="J4714" t="s">
        <v>211</v>
      </c>
      <c r="K4714" t="s">
        <v>212</v>
      </c>
      <c r="L4714">
        <v>20433</v>
      </c>
      <c r="M4714" t="s">
        <v>460</v>
      </c>
      <c r="O4714" t="s">
        <v>11</v>
      </c>
      <c r="P4714">
        <v>5102</v>
      </c>
      <c r="Q4714">
        <v>6</v>
      </c>
      <c r="R4714">
        <v>32.19</v>
      </c>
      <c r="S4714">
        <v>193.14</v>
      </c>
      <c r="T4714">
        <v>146.58000000000001</v>
      </c>
      <c r="U4714">
        <v>24.11</v>
      </c>
      <c r="V4714" t="str">
        <f>VLOOKUP(L4714,'[2]tabela de preços'!$A:$D,4,0)</f>
        <v>SHERWIN WILLIAMS</v>
      </c>
      <c r="W4714" t="str">
        <f>VLOOKUP(L4714,'[2]tabela de preços'!$A:$F,6,0)</f>
        <v>VERNIZ AUTOMOTIVO</v>
      </c>
      <c r="X4714" t="str">
        <f>VLOOKUP(L4714,'[2]tabela de preços'!$A:$G,7,0)</f>
        <v>AUTOMOTIVO</v>
      </c>
    </row>
    <row r="4715" spans="1:24" x14ac:dyDescent="0.3">
      <c r="A4715" t="s">
        <v>208</v>
      </c>
      <c r="C4715" t="s">
        <v>4060</v>
      </c>
      <c r="D4715" s="1">
        <v>46086</v>
      </c>
      <c r="E4715" t="s">
        <v>4061</v>
      </c>
      <c r="F4715">
        <v>9</v>
      </c>
      <c r="G4715">
        <v>236</v>
      </c>
      <c r="H4715" t="str">
        <f>VLOOKUP(G4715,[1]OPERADORES!$A:$B,2,0)</f>
        <v>DANIEL</v>
      </c>
      <c r="I4715" t="s">
        <v>21</v>
      </c>
      <c r="J4715" t="s">
        <v>211</v>
      </c>
      <c r="K4715" t="s">
        <v>212</v>
      </c>
      <c r="L4715">
        <v>24240</v>
      </c>
      <c r="M4715" t="s">
        <v>240</v>
      </c>
      <c r="O4715" t="s">
        <v>11</v>
      </c>
      <c r="P4715">
        <v>5102</v>
      </c>
      <c r="Q4715">
        <v>32</v>
      </c>
      <c r="R4715">
        <v>3.81</v>
      </c>
      <c r="S4715">
        <v>121.92</v>
      </c>
      <c r="T4715">
        <v>104.96</v>
      </c>
      <c r="U4715">
        <v>13.91</v>
      </c>
      <c r="V4715" t="str">
        <f>VLOOKUP(L4715,'[2]tabela de preços'!$A:$D,4,0)</f>
        <v>ADERE</v>
      </c>
      <c r="W4715" t="str">
        <f>VLOOKUP(L4715,'[2]tabela de preços'!$A:$F,6,0)</f>
        <v>FITA AUTOMOTIVA</v>
      </c>
      <c r="X4715" t="str">
        <f>VLOOKUP(L4715,'[2]tabela de preços'!$A:$G,7,0)</f>
        <v>AUTOMOTIVO</v>
      </c>
    </row>
    <row r="4716" spans="1:24" x14ac:dyDescent="0.3">
      <c r="A4716" t="s">
        <v>208</v>
      </c>
      <c r="C4716" t="s">
        <v>4060</v>
      </c>
      <c r="D4716" s="1">
        <v>46086</v>
      </c>
      <c r="E4716" t="s">
        <v>4061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211</v>
      </c>
      <c r="K4716" t="s">
        <v>212</v>
      </c>
      <c r="L4716">
        <v>24241</v>
      </c>
      <c r="M4716" t="s">
        <v>233</v>
      </c>
      <c r="O4716" t="s">
        <v>11</v>
      </c>
      <c r="P4716">
        <v>5102</v>
      </c>
      <c r="Q4716">
        <v>3</v>
      </c>
      <c r="R4716">
        <v>12.2</v>
      </c>
      <c r="S4716">
        <v>36.6</v>
      </c>
      <c r="T4716">
        <v>27.78</v>
      </c>
      <c r="U4716">
        <v>24.1</v>
      </c>
      <c r="V4716" t="str">
        <f>VLOOKUP(L4716,'[2]tabela de preços'!$A:$D,4,0)</f>
        <v>ADERE</v>
      </c>
      <c r="W4716" t="str">
        <f>VLOOKUP(L4716,'[2]tabela de preços'!$A:$F,6,0)</f>
        <v>FITA AUTOMOTIVA</v>
      </c>
      <c r="X4716" t="str">
        <f>VLOOKUP(L4716,'[2]tabela de preços'!$A:$G,7,0)</f>
        <v>AUTOMOTIVO</v>
      </c>
    </row>
    <row r="4717" spans="1:24" x14ac:dyDescent="0.3">
      <c r="A4717" t="s">
        <v>208</v>
      </c>
      <c r="C4717" t="s">
        <v>4060</v>
      </c>
      <c r="D4717" s="1">
        <v>46086</v>
      </c>
      <c r="E4717" t="s">
        <v>4061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211</v>
      </c>
      <c r="K4717" t="s">
        <v>212</v>
      </c>
      <c r="L4717">
        <v>21436</v>
      </c>
      <c r="M4717" t="s">
        <v>1833</v>
      </c>
      <c r="O4717" t="s">
        <v>11</v>
      </c>
      <c r="P4717">
        <v>5102</v>
      </c>
      <c r="Q4717">
        <v>6</v>
      </c>
      <c r="R4717">
        <v>34.659999999999997</v>
      </c>
      <c r="S4717">
        <v>207.96</v>
      </c>
      <c r="T4717">
        <v>157.86000000000001</v>
      </c>
      <c r="U4717">
        <v>24.09</v>
      </c>
      <c r="V4717" t="str">
        <f>VLOOKUP(L4717,'[2]tabela de preços'!$A:$D,4,0)</f>
        <v>ROBERLO</v>
      </c>
      <c r="W4717" t="str">
        <f>VLOOKUP(L4717,'[2]tabela de preços'!$A:$F,6,0)</f>
        <v>PRIMER AUTOMOTIVO</v>
      </c>
      <c r="X4717" t="str">
        <f>VLOOKUP(L4717,'[2]tabela de preços'!$A:$G,7,0)</f>
        <v>AUTOMOTIVO</v>
      </c>
    </row>
    <row r="4718" spans="1:24" x14ac:dyDescent="0.3">
      <c r="A4718" t="s">
        <v>208</v>
      </c>
      <c r="C4718" t="s">
        <v>4060</v>
      </c>
      <c r="D4718" s="1">
        <v>46086</v>
      </c>
      <c r="E4718" t="s">
        <v>4061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211</v>
      </c>
      <c r="K4718" t="s">
        <v>212</v>
      </c>
      <c r="L4718">
        <v>10298</v>
      </c>
      <c r="M4718" t="s">
        <v>85</v>
      </c>
      <c r="O4718" t="s">
        <v>11</v>
      </c>
      <c r="P4718">
        <v>5102</v>
      </c>
      <c r="Q4718">
        <v>1</v>
      </c>
      <c r="R4718">
        <v>56.89</v>
      </c>
      <c r="S4718">
        <v>56.89</v>
      </c>
      <c r="T4718">
        <v>47.38</v>
      </c>
      <c r="U4718">
        <v>16.72</v>
      </c>
      <c r="V4718" t="str">
        <f>VLOOKUP(L4718,'[2]tabela de preços'!$A:$D,4,0)</f>
        <v>ANJO</v>
      </c>
      <c r="W4718" t="str">
        <f>VLOOKUP(L4718,'[2]tabela de preços'!$A:$F,6,0)</f>
        <v>THINNER DE LIMPEZA</v>
      </c>
      <c r="X4718" t="str">
        <f>VLOOKUP(L4718,'[2]tabela de preços'!$A:$G,7,0)</f>
        <v>THINNER</v>
      </c>
    </row>
    <row r="4719" spans="1:24" x14ac:dyDescent="0.3">
      <c r="A4719" t="s">
        <v>208</v>
      </c>
      <c r="C4719" t="s">
        <v>4060</v>
      </c>
      <c r="D4719" s="1">
        <v>46086</v>
      </c>
      <c r="E4719" t="s">
        <v>4061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211</v>
      </c>
      <c r="K4719" t="s">
        <v>212</v>
      </c>
      <c r="L4719">
        <v>20399</v>
      </c>
      <c r="M4719" t="s">
        <v>465</v>
      </c>
      <c r="O4719" t="s">
        <v>11</v>
      </c>
      <c r="P4719">
        <v>5403</v>
      </c>
      <c r="Q4719">
        <v>6</v>
      </c>
      <c r="R4719">
        <v>35.26</v>
      </c>
      <c r="S4719">
        <v>211.56</v>
      </c>
      <c r="T4719">
        <v>160.68</v>
      </c>
      <c r="U4719">
        <v>24.05</v>
      </c>
      <c r="V4719" t="str">
        <f>VLOOKUP(L4719,'[2]tabela de preços'!$A:$D,4,0)</f>
        <v>SHERWIN WILLIAMS</v>
      </c>
      <c r="W4719" t="str">
        <f>VLOOKUP(L4719,'[2]tabela de preços'!$A:$F,6,0)</f>
        <v>VERNIZ AUTOMOTIVO</v>
      </c>
      <c r="X4719" t="str">
        <f>VLOOKUP(L4719,'[2]tabela de preços'!$A:$G,7,0)</f>
        <v>AUTOMOTIVO</v>
      </c>
    </row>
    <row r="4720" spans="1:24" x14ac:dyDescent="0.3">
      <c r="A4720" t="s">
        <v>4062</v>
      </c>
      <c r="C4720" t="s">
        <v>4063</v>
      </c>
      <c r="D4720" s="1">
        <v>46085</v>
      </c>
      <c r="E4720" t="s">
        <v>4064</v>
      </c>
      <c r="F4720">
        <v>9</v>
      </c>
      <c r="G4720">
        <v>236</v>
      </c>
      <c r="H4720" t="str">
        <f>VLOOKUP(G4720,[1]OPERADORES!$A:$B,2,0)</f>
        <v>DANIEL</v>
      </c>
      <c r="I4720" t="s">
        <v>21</v>
      </c>
      <c r="J4720" t="s">
        <v>1427</v>
      </c>
      <c r="K4720" t="s">
        <v>4065</v>
      </c>
      <c r="L4720">
        <v>84029</v>
      </c>
      <c r="M4720" t="s">
        <v>29</v>
      </c>
      <c r="O4720" t="s">
        <v>11</v>
      </c>
      <c r="P4720">
        <v>5102</v>
      </c>
      <c r="Q4720">
        <v>1</v>
      </c>
      <c r="R4720">
        <v>12.44</v>
      </c>
      <c r="S4720">
        <v>12.44</v>
      </c>
      <c r="T4720">
        <v>9.1199999999999992</v>
      </c>
      <c r="U4720">
        <v>26.69</v>
      </c>
      <c r="V4720" t="str">
        <f>VLOOKUP(L4720,'[2]tabela de preços'!$A:$D,4,0)</f>
        <v>BRASILUX</v>
      </c>
      <c r="W4720" t="str">
        <f>VLOOKUP(L4720,'[2]tabela de preços'!$A:$F,6,0)</f>
        <v>AGUARRAS</v>
      </c>
      <c r="X4720" t="str">
        <f>VLOOKUP(L4720,'[2]tabela de preços'!$A:$G,7,0)</f>
        <v>IMOBILIÁRIO</v>
      </c>
    </row>
    <row r="4721" spans="1:24" x14ac:dyDescent="0.3">
      <c r="A4721" t="s">
        <v>4062</v>
      </c>
      <c r="C4721" t="s">
        <v>4063</v>
      </c>
      <c r="D4721" s="1">
        <v>46085</v>
      </c>
      <c r="E4721" t="s">
        <v>4064</v>
      </c>
      <c r="F4721">
        <v>9</v>
      </c>
      <c r="G4721">
        <v>236</v>
      </c>
      <c r="H4721" t="str">
        <f>VLOOKUP(G4721,[1]OPERADORES!$A:$B,2,0)</f>
        <v>DANIEL</v>
      </c>
      <c r="I4721" t="s">
        <v>21</v>
      </c>
      <c r="J4721" t="s">
        <v>1427</v>
      </c>
      <c r="K4721" t="s">
        <v>4065</v>
      </c>
      <c r="L4721">
        <v>84334</v>
      </c>
      <c r="M4721" t="s">
        <v>895</v>
      </c>
      <c r="O4721" t="s">
        <v>11</v>
      </c>
      <c r="P4721">
        <v>5403</v>
      </c>
      <c r="Q4721">
        <v>1</v>
      </c>
      <c r="R4721">
        <v>59.98</v>
      </c>
      <c r="S4721">
        <v>59.98</v>
      </c>
      <c r="T4721">
        <v>53.07</v>
      </c>
      <c r="U4721">
        <v>11.52</v>
      </c>
      <c r="V4721" t="str">
        <f>VLOOKUP(L4721,'[2]tabela de preços'!$A:$D,4,0)</f>
        <v>BRASILUX</v>
      </c>
      <c r="W4721" t="str">
        <f>VLOOKUP(L4721,'[2]tabela de preços'!$A:$F,6,0)</f>
        <v>ESMALTES</v>
      </c>
      <c r="X4721" t="str">
        <f>VLOOKUP(L4721,'[2]tabela de preços'!$A:$G,7,0)</f>
        <v>INDUSTRIAL</v>
      </c>
    </row>
    <row r="4722" spans="1:24" x14ac:dyDescent="0.3">
      <c r="A4722" t="s">
        <v>4062</v>
      </c>
      <c r="C4722" t="s">
        <v>4063</v>
      </c>
      <c r="D4722" s="1">
        <v>46085</v>
      </c>
      <c r="E4722" t="s">
        <v>4064</v>
      </c>
      <c r="F4722">
        <v>9</v>
      </c>
      <c r="G4722">
        <v>236</v>
      </c>
      <c r="H4722" t="str">
        <f>VLOOKUP(G4722,[1]OPERADORES!$A:$B,2,0)</f>
        <v>DANIEL</v>
      </c>
      <c r="I4722" t="s">
        <v>21</v>
      </c>
      <c r="J4722" t="s">
        <v>1427</v>
      </c>
      <c r="K4722" t="s">
        <v>4065</v>
      </c>
      <c r="L4722">
        <v>86995</v>
      </c>
      <c r="M4722" t="s">
        <v>2817</v>
      </c>
      <c r="O4722" t="s">
        <v>11</v>
      </c>
      <c r="P4722">
        <v>5102</v>
      </c>
      <c r="Q4722">
        <v>30</v>
      </c>
      <c r="R4722">
        <v>7.29</v>
      </c>
      <c r="S4722">
        <v>218.7</v>
      </c>
      <c r="T4722">
        <v>174.9</v>
      </c>
      <c r="U4722">
        <v>20.03</v>
      </c>
      <c r="V4722" t="str">
        <f>VLOOKUP(L4722,'[2]tabela de preços'!$A:$D,4,0)</f>
        <v>AUTOAMERICA</v>
      </c>
      <c r="W4722" t="str">
        <f>VLOOKUP(L4722,'[2]tabela de preços'!$A:$F,6,0)</f>
        <v>FLANELAS / PANOS</v>
      </c>
      <c r="X4722" t="str">
        <f>VLOOKUP(L4722,'[2]tabela de preços'!$A:$G,7,0)</f>
        <v>AUTOMOTIVO</v>
      </c>
    </row>
    <row r="4723" spans="1:24" x14ac:dyDescent="0.3">
      <c r="A4723" t="s">
        <v>4062</v>
      </c>
      <c r="C4723" t="s">
        <v>4063</v>
      </c>
      <c r="D4723" s="1">
        <v>46085</v>
      </c>
      <c r="E4723" t="s">
        <v>4066</v>
      </c>
      <c r="F4723">
        <v>9</v>
      </c>
      <c r="G4723">
        <v>236</v>
      </c>
      <c r="H4723" t="str">
        <f>VLOOKUP(G4723,[1]OPERADORES!$A:$B,2,0)</f>
        <v>DANIEL</v>
      </c>
      <c r="I4723" t="s">
        <v>21</v>
      </c>
      <c r="J4723" t="s">
        <v>1427</v>
      </c>
      <c r="K4723" t="s">
        <v>4065</v>
      </c>
      <c r="L4723">
        <v>24213</v>
      </c>
      <c r="M4723" t="s">
        <v>4067</v>
      </c>
      <c r="O4723" t="s">
        <v>11</v>
      </c>
      <c r="P4723">
        <v>5405</v>
      </c>
      <c r="Q4723">
        <v>1</v>
      </c>
      <c r="R4723">
        <v>154.38999999999999</v>
      </c>
      <c r="S4723">
        <v>154.38999999999999</v>
      </c>
      <c r="T4723">
        <v>117.18</v>
      </c>
      <c r="U4723">
        <v>24.1</v>
      </c>
      <c r="V4723" t="str">
        <f>VLOOKUP(L4723,'[2]tabela de preços'!$A:$D,4,0)</f>
        <v>.</v>
      </c>
      <c r="W4723" t="str">
        <f>VLOOKUP(L4723,'[2]tabela de preços'!$A:$F,6,0)</f>
        <v>CERA  / LIMPEZA /  POLIMENTO VEICULAR</v>
      </c>
      <c r="X4723" t="str">
        <f>VLOOKUP(L4723,'[2]tabela de preços'!$A:$G,7,0)</f>
        <v>AUTOMOTIVO</v>
      </c>
    </row>
    <row r="4724" spans="1:24" x14ac:dyDescent="0.3">
      <c r="A4724" t="s">
        <v>4062</v>
      </c>
      <c r="C4724" t="s">
        <v>4063</v>
      </c>
      <c r="D4724" s="1">
        <v>46085</v>
      </c>
      <c r="E4724" t="s">
        <v>4064</v>
      </c>
      <c r="F4724">
        <v>9</v>
      </c>
      <c r="G4724">
        <v>236</v>
      </c>
      <c r="H4724" t="str">
        <f>VLOOKUP(G4724,[1]OPERADORES!$A:$B,2,0)</f>
        <v>DANIEL</v>
      </c>
      <c r="I4724" t="s">
        <v>21</v>
      </c>
      <c r="J4724" t="s">
        <v>1427</v>
      </c>
      <c r="K4724" t="s">
        <v>4065</v>
      </c>
      <c r="L4724">
        <v>84422</v>
      </c>
      <c r="M4724" t="s">
        <v>569</v>
      </c>
      <c r="O4724" t="s">
        <v>11</v>
      </c>
      <c r="P4724">
        <v>5102</v>
      </c>
      <c r="Q4724">
        <v>1</v>
      </c>
      <c r="R4724">
        <v>9.65</v>
      </c>
      <c r="S4724">
        <v>9.65</v>
      </c>
      <c r="T4724">
        <v>7.08</v>
      </c>
      <c r="U4724">
        <v>26.63</v>
      </c>
      <c r="V4724" t="str">
        <f>VLOOKUP(L4724,'[2]tabela de preços'!$A:$D,4,0)</f>
        <v>ATLAS</v>
      </c>
      <c r="W4724" t="str">
        <f>VLOOKUP(L4724,'[2]tabela de preços'!$A:$F,6,0)</f>
        <v>ROLOS / TRINCHAS / PINCÉIS / ESPÁTULAS</v>
      </c>
      <c r="X4724" t="str">
        <f>VLOOKUP(L4724,'[2]tabela de preços'!$A:$G,7,0)</f>
        <v>IMOBILIÁRIO</v>
      </c>
    </row>
    <row r="4725" spans="1:24" x14ac:dyDescent="0.3">
      <c r="A4725" t="s">
        <v>4062</v>
      </c>
      <c r="C4725" t="s">
        <v>4063</v>
      </c>
      <c r="D4725" s="1">
        <v>46085</v>
      </c>
      <c r="E4725" t="s">
        <v>4064</v>
      </c>
      <c r="F4725">
        <v>9</v>
      </c>
      <c r="G4725">
        <v>236</v>
      </c>
      <c r="H4725" t="str">
        <f>VLOOKUP(G4725,[1]OPERADORES!$A:$B,2,0)</f>
        <v>DANIEL</v>
      </c>
      <c r="I4725" t="s">
        <v>21</v>
      </c>
      <c r="J4725" t="s">
        <v>1427</v>
      </c>
      <c r="K4725" t="s">
        <v>4065</v>
      </c>
      <c r="L4725">
        <v>10118</v>
      </c>
      <c r="M4725" t="s">
        <v>572</v>
      </c>
      <c r="O4725" t="s">
        <v>11</v>
      </c>
      <c r="P4725">
        <v>5102</v>
      </c>
      <c r="Q4725">
        <v>1</v>
      </c>
      <c r="R4725">
        <v>5.2</v>
      </c>
      <c r="S4725">
        <v>5.2</v>
      </c>
      <c r="T4725">
        <v>3.81</v>
      </c>
      <c r="U4725">
        <v>26.73</v>
      </c>
      <c r="V4725" t="str">
        <f>VLOOKUP(L4725,'[2]tabela de preços'!$A:$D,4,0)</f>
        <v>ATLAS</v>
      </c>
      <c r="W4725" t="str">
        <f>VLOOKUP(L4725,'[2]tabela de preços'!$A:$F,6,0)</f>
        <v>ROLOS / TRINCHAS / PINCÉIS / ESPÁTULAS</v>
      </c>
      <c r="X4725" t="str">
        <f>VLOOKUP(L4725,'[2]tabela de preços'!$A:$G,7,0)</f>
        <v>IMOBILIÁRIO</v>
      </c>
    </row>
    <row r="4726" spans="1:24" x14ac:dyDescent="0.3">
      <c r="A4726" t="s">
        <v>3896</v>
      </c>
      <c r="C4726" t="s">
        <v>3897</v>
      </c>
      <c r="D4726" s="1">
        <v>46084</v>
      </c>
      <c r="E4726" t="s">
        <v>3898</v>
      </c>
      <c r="F4726">
        <v>9</v>
      </c>
      <c r="G4726">
        <v>236</v>
      </c>
      <c r="H4726" t="str">
        <f>VLOOKUP(G4726,[1]OPERADORES!$A:$B,2,0)</f>
        <v>DANIEL</v>
      </c>
      <c r="I4726" t="s">
        <v>21</v>
      </c>
      <c r="J4726" t="s">
        <v>2886</v>
      </c>
      <c r="K4726" t="s">
        <v>3899</v>
      </c>
      <c r="L4726">
        <v>84032</v>
      </c>
      <c r="M4726" t="s">
        <v>1573</v>
      </c>
      <c r="O4726" t="s">
        <v>11</v>
      </c>
      <c r="P4726">
        <v>5102</v>
      </c>
      <c r="Q4726">
        <v>1</v>
      </c>
      <c r="R4726">
        <v>102.89</v>
      </c>
      <c r="S4726">
        <v>102.89</v>
      </c>
      <c r="T4726">
        <v>75.430000000000007</v>
      </c>
      <c r="U4726">
        <v>26.69</v>
      </c>
      <c r="V4726" t="str">
        <f>VLOOKUP(L4726,'[2]tabela de preços'!$A:$D,4,0)</f>
        <v>BRASILUX</v>
      </c>
      <c r="W4726" t="str">
        <f>VLOOKUP(L4726,'[2]tabela de preços'!$A:$F,6,0)</f>
        <v>MASSA CORRIDA / ACRÍLICA</v>
      </c>
      <c r="X4726" t="str">
        <f>VLOOKUP(L4726,'[2]tabela de preços'!$A:$G,7,0)</f>
        <v>IMOBILIÁRIO</v>
      </c>
    </row>
    <row r="4727" spans="1:24" x14ac:dyDescent="0.3">
      <c r="A4727" t="s">
        <v>3896</v>
      </c>
      <c r="C4727" t="s">
        <v>4068</v>
      </c>
      <c r="D4727" s="1">
        <v>46085</v>
      </c>
      <c r="E4727" t="s">
        <v>4069</v>
      </c>
      <c r="F4727">
        <v>9</v>
      </c>
      <c r="G4727">
        <v>236</v>
      </c>
      <c r="H4727" t="str">
        <f>VLOOKUP(G4727,[1]OPERADORES!$A:$B,2,0)</f>
        <v>DANIEL</v>
      </c>
      <c r="I4727" t="s">
        <v>21</v>
      </c>
      <c r="J4727" t="s">
        <v>2886</v>
      </c>
      <c r="K4727" t="s">
        <v>3899</v>
      </c>
      <c r="L4727">
        <v>84032</v>
      </c>
      <c r="M4727" t="s">
        <v>1573</v>
      </c>
      <c r="O4727" t="s">
        <v>11</v>
      </c>
      <c r="P4727">
        <v>5102</v>
      </c>
      <c r="Q4727">
        <v>1</v>
      </c>
      <c r="R4727">
        <v>102.89</v>
      </c>
      <c r="S4727">
        <v>102.89</v>
      </c>
      <c r="T4727">
        <v>75.430000000000007</v>
      </c>
      <c r="U4727">
        <v>26.69</v>
      </c>
      <c r="V4727" t="str">
        <f>VLOOKUP(L4727,'[2]tabela de preços'!$A:$D,4,0)</f>
        <v>BRASILUX</v>
      </c>
      <c r="W4727" t="str">
        <f>VLOOKUP(L4727,'[2]tabela de preços'!$A:$F,6,0)</f>
        <v>MASSA CORRIDA / ACRÍLICA</v>
      </c>
      <c r="X4727" t="str">
        <f>VLOOKUP(L4727,'[2]tabela de preços'!$A:$G,7,0)</f>
        <v>IMOBILIÁRIO</v>
      </c>
    </row>
    <row r="4728" spans="1:24" x14ac:dyDescent="0.3">
      <c r="A4728" t="s">
        <v>254</v>
      </c>
      <c r="C4728" t="s">
        <v>3900</v>
      </c>
      <c r="D4728" s="1">
        <v>46084</v>
      </c>
      <c r="E4728" t="s">
        <v>3901</v>
      </c>
      <c r="F4728">
        <v>9</v>
      </c>
      <c r="G4728">
        <v>231</v>
      </c>
      <c r="H4728" t="str">
        <f>VLOOKUP(G4728,[1]OPERADORES!$A:$B,2,0)</f>
        <v>EDIJANE</v>
      </c>
      <c r="I4728" t="s">
        <v>21</v>
      </c>
      <c r="J4728" t="s">
        <v>66</v>
      </c>
      <c r="K4728" t="s">
        <v>257</v>
      </c>
      <c r="L4728">
        <v>84560</v>
      </c>
      <c r="M4728" t="s">
        <v>118</v>
      </c>
      <c r="O4728" t="s">
        <v>11</v>
      </c>
      <c r="P4728">
        <v>5102</v>
      </c>
      <c r="Q4728">
        <v>6</v>
      </c>
      <c r="R4728">
        <v>47.89</v>
      </c>
      <c r="S4728">
        <v>287.33999999999997</v>
      </c>
      <c r="T4728">
        <v>246.78</v>
      </c>
      <c r="U4728">
        <v>14.12</v>
      </c>
      <c r="V4728" t="str">
        <f>VLOOKUP(L4728,'[2]tabela de preços'!$A:$D,4,0)</f>
        <v>BRASILUX</v>
      </c>
      <c r="W4728" t="str">
        <f>VLOOKUP(L4728,'[2]tabela de preços'!$A:$F,6,0)</f>
        <v>THINNER DE LIMPEZA</v>
      </c>
      <c r="X4728" t="str">
        <f>VLOOKUP(L4728,'[2]tabela de preços'!$A:$G,7,0)</f>
        <v>THINNER</v>
      </c>
    </row>
    <row r="4729" spans="1:24" x14ac:dyDescent="0.3">
      <c r="A4729" t="s">
        <v>254</v>
      </c>
      <c r="C4729" t="s">
        <v>3900</v>
      </c>
      <c r="D4729" s="1">
        <v>46084</v>
      </c>
      <c r="E4729" t="s">
        <v>3901</v>
      </c>
      <c r="F4729">
        <v>9</v>
      </c>
      <c r="G4729">
        <v>231</v>
      </c>
      <c r="H4729" t="str">
        <f>VLOOKUP(G4729,[1]OPERADORES!$A:$B,2,0)</f>
        <v>EDIJANE</v>
      </c>
      <c r="I4729" t="s">
        <v>21</v>
      </c>
      <c r="J4729" t="s">
        <v>66</v>
      </c>
      <c r="K4729" t="s">
        <v>257</v>
      </c>
      <c r="L4729">
        <v>85318</v>
      </c>
      <c r="M4729" t="s">
        <v>258</v>
      </c>
      <c r="O4729" t="s">
        <v>11</v>
      </c>
      <c r="P4729">
        <v>5102</v>
      </c>
      <c r="Q4729">
        <v>1</v>
      </c>
      <c r="R4729">
        <v>819</v>
      </c>
      <c r="S4729">
        <v>819</v>
      </c>
      <c r="T4729">
        <v>583.96</v>
      </c>
      <c r="U4729">
        <v>28.7</v>
      </c>
      <c r="V4729" t="str">
        <f>VLOOKUP(L4729,'[2]tabela de preços'!$A:$D,4,0)</f>
        <v>BRASILUX</v>
      </c>
      <c r="W4729" t="str">
        <f>VLOOKUP(L4729,'[2]tabela de preços'!$A:$F,6,0)</f>
        <v>TINTA EM PÓ</v>
      </c>
      <c r="X4729" t="str">
        <f>VLOOKUP(L4729,'[2]tabela de preços'!$A:$G,7,0)</f>
        <v>INDUSTRIAL</v>
      </c>
    </row>
    <row r="4730" spans="1:24" x14ac:dyDescent="0.3">
      <c r="A4730" t="s">
        <v>262</v>
      </c>
      <c r="C4730" t="s">
        <v>4070</v>
      </c>
      <c r="D4730" s="1">
        <v>46086</v>
      </c>
      <c r="E4730" t="s">
        <v>4071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21</v>
      </c>
      <c r="J4730" t="s">
        <v>265</v>
      </c>
      <c r="K4730" t="s">
        <v>266</v>
      </c>
      <c r="L4730">
        <v>22684</v>
      </c>
      <c r="M4730" t="s">
        <v>73</v>
      </c>
      <c r="O4730" t="s">
        <v>11</v>
      </c>
      <c r="P4730">
        <v>5102</v>
      </c>
      <c r="Q4730">
        <v>150</v>
      </c>
      <c r="R4730">
        <v>3.65</v>
      </c>
      <c r="S4730">
        <v>547.5</v>
      </c>
      <c r="T4730">
        <v>462</v>
      </c>
      <c r="U4730">
        <v>15.62</v>
      </c>
      <c r="V4730" t="str">
        <f>VLOOKUP(L4730,'[2]tabela de preços'!$A:$D,4,0)</f>
        <v>3M</v>
      </c>
      <c r="W4730" t="str">
        <f>VLOOKUP(L4730,'[2]tabela de preços'!$A:$F,6,0)</f>
        <v>FITA AUTOMOTIVA</v>
      </c>
      <c r="X4730" t="str">
        <f>VLOOKUP(L4730,'[2]tabela de preços'!$A:$G,7,0)</f>
        <v>AUTOMOTIVO</v>
      </c>
    </row>
    <row r="4731" spans="1:24" x14ac:dyDescent="0.3">
      <c r="A4731" t="s">
        <v>262</v>
      </c>
      <c r="C4731" t="s">
        <v>4070</v>
      </c>
      <c r="D4731" s="1">
        <v>46086</v>
      </c>
      <c r="E4731" t="s">
        <v>4071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21</v>
      </c>
      <c r="J4731" t="s">
        <v>265</v>
      </c>
      <c r="K4731" t="s">
        <v>266</v>
      </c>
      <c r="L4731">
        <v>10238</v>
      </c>
      <c r="M4731" t="s">
        <v>79</v>
      </c>
      <c r="O4731" t="s">
        <v>11</v>
      </c>
      <c r="P4731">
        <v>5102</v>
      </c>
      <c r="Q4731">
        <v>50</v>
      </c>
      <c r="R4731">
        <v>2.79</v>
      </c>
      <c r="S4731">
        <v>139.5</v>
      </c>
      <c r="T4731">
        <v>112</v>
      </c>
      <c r="U4731">
        <v>19.71</v>
      </c>
      <c r="V4731" t="str">
        <f>VLOOKUP(L4731,'[2]tabela de preços'!$A:$D,4,0)</f>
        <v>NORTON</v>
      </c>
      <c r="W4731" t="str">
        <f>VLOOKUP(L4731,'[2]tabela de preços'!$A:$F,6,0)</f>
        <v xml:space="preserve">DISCOS / LIXAS / ABRASIVOS </v>
      </c>
      <c r="X4731" t="str">
        <f>VLOOKUP(L4731,'[2]tabela de preços'!$A:$G,7,0)</f>
        <v>AUTOMOTIVO</v>
      </c>
    </row>
    <row r="4732" spans="1:24" x14ac:dyDescent="0.3">
      <c r="A4732" t="s">
        <v>262</v>
      </c>
      <c r="C4732" t="s">
        <v>4070</v>
      </c>
      <c r="D4732" s="1">
        <v>46086</v>
      </c>
      <c r="E4732" t="s">
        <v>4071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21</v>
      </c>
      <c r="J4732" t="s">
        <v>265</v>
      </c>
      <c r="K4732" t="s">
        <v>266</v>
      </c>
      <c r="L4732">
        <v>10243</v>
      </c>
      <c r="M4732" t="s">
        <v>83</v>
      </c>
      <c r="O4732" t="s">
        <v>11</v>
      </c>
      <c r="P4732">
        <v>5102</v>
      </c>
      <c r="Q4732">
        <v>30</v>
      </c>
      <c r="R4732">
        <v>2.79</v>
      </c>
      <c r="S4732">
        <v>83.7</v>
      </c>
      <c r="T4732">
        <v>57.9</v>
      </c>
      <c r="U4732">
        <v>30.82</v>
      </c>
      <c r="V4732" t="str">
        <f>VLOOKUP(L4732,'[2]tabela de preços'!$A:$D,4,0)</f>
        <v>NORTON</v>
      </c>
      <c r="W4732" t="str">
        <f>VLOOKUP(L4732,'[2]tabela de preços'!$A:$F,6,0)</f>
        <v xml:space="preserve">DISCOS / LIXAS / ABRASIVOS </v>
      </c>
      <c r="X4732" t="str">
        <f>VLOOKUP(L4732,'[2]tabela de preços'!$A:$G,7,0)</f>
        <v>AUTOMOTIVO</v>
      </c>
    </row>
    <row r="4733" spans="1:24" x14ac:dyDescent="0.3">
      <c r="A4733" t="s">
        <v>262</v>
      </c>
      <c r="C4733" t="s">
        <v>4070</v>
      </c>
      <c r="D4733" s="1">
        <v>46086</v>
      </c>
      <c r="E4733" t="s">
        <v>4071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21</v>
      </c>
      <c r="J4733" t="s">
        <v>265</v>
      </c>
      <c r="K4733" t="s">
        <v>266</v>
      </c>
      <c r="L4733">
        <v>10245</v>
      </c>
      <c r="M4733" t="s">
        <v>195</v>
      </c>
      <c r="O4733" t="s">
        <v>11</v>
      </c>
      <c r="P4733">
        <v>5102</v>
      </c>
      <c r="Q4733">
        <v>20</v>
      </c>
      <c r="R4733">
        <v>2.79</v>
      </c>
      <c r="S4733">
        <v>55.8</v>
      </c>
      <c r="T4733">
        <v>38.6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262</v>
      </c>
      <c r="C4734" t="s">
        <v>4070</v>
      </c>
      <c r="D4734" s="1">
        <v>46086</v>
      </c>
      <c r="E4734" t="s">
        <v>4071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21</v>
      </c>
      <c r="J4734" t="s">
        <v>265</v>
      </c>
      <c r="K4734" t="s">
        <v>266</v>
      </c>
      <c r="L4734">
        <v>84046</v>
      </c>
      <c r="M4734" t="s">
        <v>754</v>
      </c>
      <c r="O4734" t="s">
        <v>11</v>
      </c>
      <c r="P4734">
        <v>5102</v>
      </c>
      <c r="Q4734">
        <v>6</v>
      </c>
      <c r="R4734">
        <v>11.84</v>
      </c>
      <c r="S4734">
        <v>71.040000000000006</v>
      </c>
      <c r="T4734">
        <v>53.94</v>
      </c>
      <c r="U4734">
        <v>24.07</v>
      </c>
      <c r="V4734" t="str">
        <f>VLOOKUP(L4734,'[2]tabela de preços'!$A:$D,4,0)</f>
        <v>BRASILUX</v>
      </c>
      <c r="W4734" t="str">
        <f>VLOOKUP(L4734,'[2]tabela de preços'!$A:$F,6,0)</f>
        <v>MASSA DE POLIR</v>
      </c>
      <c r="X4734" t="str">
        <f>VLOOKUP(L4734,'[2]tabela de preços'!$A:$G,7,0)</f>
        <v>AUTOMOTIVO</v>
      </c>
    </row>
    <row r="4735" spans="1:24" x14ac:dyDescent="0.3">
      <c r="A4735" t="s">
        <v>262</v>
      </c>
      <c r="C4735" t="s">
        <v>4070</v>
      </c>
      <c r="D4735" s="1">
        <v>46086</v>
      </c>
      <c r="E4735" t="s">
        <v>4071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21</v>
      </c>
      <c r="J4735" t="s">
        <v>265</v>
      </c>
      <c r="K4735" t="s">
        <v>266</v>
      </c>
      <c r="L4735">
        <v>21321</v>
      </c>
      <c r="M4735" t="s">
        <v>272</v>
      </c>
      <c r="O4735" t="s">
        <v>11</v>
      </c>
      <c r="P4735">
        <v>5102</v>
      </c>
      <c r="Q4735">
        <v>6</v>
      </c>
      <c r="R4735">
        <v>20.239999999999998</v>
      </c>
      <c r="S4735">
        <v>121.44</v>
      </c>
      <c r="T4735">
        <v>92.16</v>
      </c>
      <c r="U4735">
        <v>24.11</v>
      </c>
      <c r="V4735" t="str">
        <f>VLOOKUP(L4735,'[2]tabela de preços'!$A:$D,4,0)</f>
        <v>AUTO AMERICA</v>
      </c>
      <c r="W4735" t="str">
        <f>VLOOKUP(L4735,'[2]tabela de preços'!$A:$F,6,0)</f>
        <v>CERA  / LIMPEZA /  POLIMENTO VEICULAR</v>
      </c>
      <c r="X4735" t="str">
        <f>VLOOKUP(L4735,'[2]tabela de preços'!$A:$G,7,0)</f>
        <v>AUTOMOTIVO</v>
      </c>
    </row>
    <row r="4736" spans="1:24" x14ac:dyDescent="0.3">
      <c r="A4736" t="s">
        <v>279</v>
      </c>
      <c r="C4736" t="s">
        <v>4072</v>
      </c>
      <c r="D4736" s="1">
        <v>46086</v>
      </c>
      <c r="E4736" t="s">
        <v>4073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282</v>
      </c>
      <c r="J4736" t="s">
        <v>283</v>
      </c>
      <c r="K4736" t="s">
        <v>284</v>
      </c>
      <c r="L4736">
        <v>84382</v>
      </c>
      <c r="M4736" t="s">
        <v>835</v>
      </c>
      <c r="O4736" t="s">
        <v>11</v>
      </c>
      <c r="P4736">
        <v>6403</v>
      </c>
      <c r="Q4736">
        <v>4</v>
      </c>
      <c r="R4736">
        <v>159.9</v>
      </c>
      <c r="S4736">
        <v>639.6</v>
      </c>
      <c r="T4736">
        <v>550.44000000000005</v>
      </c>
      <c r="U4736">
        <v>13.94</v>
      </c>
      <c r="V4736" t="str">
        <f>VLOOKUP(L4736,'[2]tabela de preços'!$A:$D,4,0)</f>
        <v>BRASILUX</v>
      </c>
      <c r="W4736" t="str">
        <f>VLOOKUP(L4736,'[2]tabela de preços'!$A:$F,6,0)</f>
        <v>TINTA PARA PISO</v>
      </c>
      <c r="X4736" t="str">
        <f>VLOOKUP(L4736,'[2]tabela de preços'!$A:$G,7,0)</f>
        <v>IMOBILIÁRIO</v>
      </c>
    </row>
    <row r="4737" spans="1:24" x14ac:dyDescent="0.3">
      <c r="A4737" t="s">
        <v>279</v>
      </c>
      <c r="C4737" t="s">
        <v>4072</v>
      </c>
      <c r="D4737" s="1">
        <v>46086</v>
      </c>
      <c r="E4737" t="s">
        <v>4073</v>
      </c>
      <c r="F4737">
        <v>9</v>
      </c>
      <c r="G4737">
        <v>197</v>
      </c>
      <c r="H4737" t="str">
        <f>VLOOKUP(G4737,[1]OPERADORES!$A:$B,2,0)</f>
        <v xml:space="preserve">POLIANA LORRANE DE AMORIM </v>
      </c>
      <c r="I4737" t="s">
        <v>282</v>
      </c>
      <c r="J4737" t="s">
        <v>283</v>
      </c>
      <c r="K4737" t="s">
        <v>284</v>
      </c>
      <c r="L4737">
        <v>84303</v>
      </c>
      <c r="M4737" t="s">
        <v>2930</v>
      </c>
      <c r="O4737" t="s">
        <v>11</v>
      </c>
      <c r="P4737">
        <v>6403</v>
      </c>
      <c r="Q4737">
        <v>2</v>
      </c>
      <c r="R4737">
        <v>45.87</v>
      </c>
      <c r="S4737">
        <v>91.74</v>
      </c>
      <c r="T4737">
        <v>69.62</v>
      </c>
      <c r="U4737">
        <v>24.11</v>
      </c>
      <c r="V4737" t="str">
        <f>VLOOKUP(L4737,'[2]tabela de preços'!$A:$D,4,0)</f>
        <v>BRASILUX</v>
      </c>
      <c r="W4737" t="str">
        <f>VLOOKUP(L4737,'[2]tabela de preços'!$A:$F,6,0)</f>
        <v>TINTA PARA PISO</v>
      </c>
      <c r="X4737" t="str">
        <f>VLOOKUP(L4737,'[2]tabela de preços'!$A:$G,7,0)</f>
        <v>IMOBILIÁRIO</v>
      </c>
    </row>
    <row r="4738" spans="1:24" x14ac:dyDescent="0.3">
      <c r="A4738" t="s">
        <v>279</v>
      </c>
      <c r="C4738" t="s">
        <v>4072</v>
      </c>
      <c r="D4738" s="1">
        <v>46086</v>
      </c>
      <c r="E4738" t="s">
        <v>4073</v>
      </c>
      <c r="F4738">
        <v>9</v>
      </c>
      <c r="G4738">
        <v>197</v>
      </c>
      <c r="H4738" t="str">
        <f>VLOOKUP(G4738,[1]OPERADORES!$A:$B,2,0)</f>
        <v xml:space="preserve">POLIANA LORRANE DE AMORIM </v>
      </c>
      <c r="I4738" t="s">
        <v>282</v>
      </c>
      <c r="J4738" t="s">
        <v>283</v>
      </c>
      <c r="K4738" t="s">
        <v>284</v>
      </c>
      <c r="L4738">
        <v>84305</v>
      </c>
      <c r="M4738" t="s">
        <v>4074</v>
      </c>
      <c r="O4738" t="s">
        <v>11</v>
      </c>
      <c r="P4738">
        <v>6403</v>
      </c>
      <c r="Q4738">
        <v>4</v>
      </c>
      <c r="R4738">
        <v>39.82</v>
      </c>
      <c r="S4738">
        <v>159.28</v>
      </c>
      <c r="T4738">
        <v>120.92</v>
      </c>
      <c r="U4738">
        <v>24.08</v>
      </c>
      <c r="V4738" t="str">
        <f>VLOOKUP(L4738,'[2]tabela de preços'!$A:$D,4,0)</f>
        <v>BRASILUX</v>
      </c>
      <c r="W4738" t="str">
        <f>VLOOKUP(L4738,'[2]tabela de preços'!$A:$F,6,0)</f>
        <v>TINTA PARA PISO</v>
      </c>
      <c r="X4738" t="str">
        <f>VLOOKUP(L4738,'[2]tabela de preços'!$A:$G,7,0)</f>
        <v>IMOBILIÁRIO</v>
      </c>
    </row>
    <row r="4739" spans="1:24" x14ac:dyDescent="0.3">
      <c r="A4739" t="s">
        <v>279</v>
      </c>
      <c r="C4739" t="s">
        <v>4072</v>
      </c>
      <c r="D4739" s="1">
        <v>46086</v>
      </c>
      <c r="E4739" t="s">
        <v>4073</v>
      </c>
      <c r="F4739">
        <v>9</v>
      </c>
      <c r="G4739">
        <v>197</v>
      </c>
      <c r="H4739" t="str">
        <f>VLOOKUP(G4739,[1]OPERADORES!$A:$B,2,0)</f>
        <v xml:space="preserve">POLIANA LORRANE DE AMORIM </v>
      </c>
      <c r="I4739" t="s">
        <v>282</v>
      </c>
      <c r="J4739" t="s">
        <v>283</v>
      </c>
      <c r="K4739" t="s">
        <v>284</v>
      </c>
      <c r="L4739">
        <v>84310</v>
      </c>
      <c r="M4739" t="s">
        <v>2530</v>
      </c>
      <c r="O4739" t="s">
        <v>11</v>
      </c>
      <c r="P4739">
        <v>6403</v>
      </c>
      <c r="Q4739">
        <v>2</v>
      </c>
      <c r="R4739">
        <v>44.72</v>
      </c>
      <c r="S4739">
        <v>89.44</v>
      </c>
      <c r="T4739">
        <v>67.88</v>
      </c>
      <c r="U4739">
        <v>24.11</v>
      </c>
      <c r="V4739" t="str">
        <f>VLOOKUP(L4739,'[2]tabela de preços'!$A:$D,4,0)</f>
        <v>BRASILUX</v>
      </c>
      <c r="W4739" t="str">
        <f>VLOOKUP(L4739,'[2]tabela de preços'!$A:$F,6,0)</f>
        <v>TINTA PARA PISO</v>
      </c>
      <c r="X4739" t="str">
        <f>VLOOKUP(L4739,'[2]tabela de preços'!$A:$G,7,0)</f>
        <v>IMOBILIÁRIO</v>
      </c>
    </row>
    <row r="4740" spans="1:24" x14ac:dyDescent="0.3">
      <c r="A4740" t="s">
        <v>466</v>
      </c>
      <c r="C4740" t="s">
        <v>4075</v>
      </c>
      <c r="D4740" s="1">
        <v>46086</v>
      </c>
      <c r="E4740" t="s">
        <v>4076</v>
      </c>
      <c r="F4740">
        <v>9</v>
      </c>
      <c r="G4740">
        <v>197</v>
      </c>
      <c r="H4740" t="str">
        <f>VLOOKUP(G4740,[1]OPERADORES!$A:$B,2,0)</f>
        <v xml:space="preserve">POLIANA LORRANE DE AMORIM </v>
      </c>
      <c r="I4740" t="s">
        <v>21</v>
      </c>
      <c r="J4740" t="s">
        <v>469</v>
      </c>
      <c r="K4740" t="s">
        <v>470</v>
      </c>
      <c r="L4740">
        <v>84501</v>
      </c>
      <c r="M4740" t="s">
        <v>31</v>
      </c>
      <c r="O4740" t="s">
        <v>11</v>
      </c>
      <c r="P4740">
        <v>5403</v>
      </c>
      <c r="Q4740">
        <v>3</v>
      </c>
      <c r="R4740">
        <v>46.33</v>
      </c>
      <c r="S4740">
        <v>138.99</v>
      </c>
      <c r="T4740">
        <v>105.48</v>
      </c>
      <c r="U4740">
        <v>24.11</v>
      </c>
      <c r="V4740" t="str">
        <f>VLOOKUP(L4740,'[2]tabela de preços'!$A:$D,4,0)</f>
        <v>BRASILUX</v>
      </c>
      <c r="W4740" t="str">
        <f>VLOOKUP(L4740,'[2]tabela de preços'!$A:$F,6,0)</f>
        <v>CIMENTO QUEIMADO / EFEITOS DECORATIVOS</v>
      </c>
      <c r="X4740" t="str">
        <f>VLOOKUP(L4740,'[2]tabela de preços'!$A:$G,7,0)</f>
        <v>IMOBILIÁRIO</v>
      </c>
    </row>
    <row r="4741" spans="1:24" x14ac:dyDescent="0.3">
      <c r="A4741" t="s">
        <v>466</v>
      </c>
      <c r="C4741" t="s">
        <v>4075</v>
      </c>
      <c r="D4741" s="1">
        <v>46086</v>
      </c>
      <c r="E4741" t="s">
        <v>4076</v>
      </c>
      <c r="F4741">
        <v>9</v>
      </c>
      <c r="G4741">
        <v>197</v>
      </c>
      <c r="H4741" t="str">
        <f>VLOOKUP(G4741,[1]OPERADORES!$A:$B,2,0)</f>
        <v xml:space="preserve">POLIANA LORRANE DE AMORIM </v>
      </c>
      <c r="I4741" t="s">
        <v>21</v>
      </c>
      <c r="J4741" t="s">
        <v>469</v>
      </c>
      <c r="K4741" t="s">
        <v>470</v>
      </c>
      <c r="L4741">
        <v>84177</v>
      </c>
      <c r="M4741" t="s">
        <v>1718</v>
      </c>
      <c r="O4741" t="s">
        <v>11</v>
      </c>
      <c r="P4741">
        <v>5403</v>
      </c>
      <c r="Q4741">
        <v>6</v>
      </c>
      <c r="R4741">
        <v>29.69</v>
      </c>
      <c r="S4741">
        <v>178.14</v>
      </c>
      <c r="T4741">
        <v>135.24</v>
      </c>
      <c r="U4741">
        <v>24.08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466</v>
      </c>
      <c r="C4742" t="s">
        <v>4075</v>
      </c>
      <c r="D4742" s="1">
        <v>46086</v>
      </c>
      <c r="E4742" t="s">
        <v>4076</v>
      </c>
      <c r="F4742">
        <v>9</v>
      </c>
      <c r="G4742">
        <v>197</v>
      </c>
      <c r="H4742" t="str">
        <f>VLOOKUP(G4742,[1]OPERADORES!$A:$B,2,0)</f>
        <v xml:space="preserve">POLIANA LORRANE DE AMORIM </v>
      </c>
      <c r="I4742" t="s">
        <v>21</v>
      </c>
      <c r="J4742" t="s">
        <v>469</v>
      </c>
      <c r="K4742" t="s">
        <v>470</v>
      </c>
      <c r="L4742">
        <v>84179</v>
      </c>
      <c r="M4742" t="s">
        <v>1551</v>
      </c>
      <c r="O4742" t="s">
        <v>11</v>
      </c>
      <c r="P4742">
        <v>5403</v>
      </c>
      <c r="Q4742">
        <v>6</v>
      </c>
      <c r="R4742">
        <v>27.39</v>
      </c>
      <c r="S4742">
        <v>164.34</v>
      </c>
      <c r="T4742">
        <v>124.74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ESMALTES</v>
      </c>
      <c r="X4742" t="str">
        <f>VLOOKUP(L4742,'[2]tabela de preços'!$A:$G,7,0)</f>
        <v>INDUSTRIAL</v>
      </c>
    </row>
    <row r="4743" spans="1:24" x14ac:dyDescent="0.3">
      <c r="A4743" t="s">
        <v>466</v>
      </c>
      <c r="C4743" t="s">
        <v>4075</v>
      </c>
      <c r="D4743" s="1">
        <v>46086</v>
      </c>
      <c r="E4743" t="s">
        <v>4076</v>
      </c>
      <c r="F4743">
        <v>9</v>
      </c>
      <c r="G4743">
        <v>197</v>
      </c>
      <c r="H4743" t="str">
        <f>VLOOKUP(G4743,[1]OPERADORES!$A:$B,2,0)</f>
        <v xml:space="preserve">POLIANA LORRANE DE AMORIM </v>
      </c>
      <c r="I4743" t="s">
        <v>21</v>
      </c>
      <c r="J4743" t="s">
        <v>469</v>
      </c>
      <c r="K4743" t="s">
        <v>470</v>
      </c>
      <c r="L4743">
        <v>24240</v>
      </c>
      <c r="M4743" t="s">
        <v>240</v>
      </c>
      <c r="O4743" t="s">
        <v>11</v>
      </c>
      <c r="P4743">
        <v>5102</v>
      </c>
      <c r="Q4743">
        <v>12</v>
      </c>
      <c r="R4743">
        <v>3.81</v>
      </c>
      <c r="S4743">
        <v>45.72</v>
      </c>
      <c r="T4743">
        <v>39.36</v>
      </c>
      <c r="U4743">
        <v>13.91</v>
      </c>
      <c r="V4743" t="str">
        <f>VLOOKUP(L4743,'[2]tabela de preços'!$A:$D,4,0)</f>
        <v>ADERE</v>
      </c>
      <c r="W4743" t="str">
        <f>VLOOKUP(L4743,'[2]tabela de preços'!$A:$F,6,0)</f>
        <v>FITA AUTOMOTIVA</v>
      </c>
      <c r="X4743" t="str">
        <f>VLOOKUP(L4743,'[2]tabela de preços'!$A:$G,7,0)</f>
        <v>AUTOMOTIVO</v>
      </c>
    </row>
    <row r="4744" spans="1:24" x14ac:dyDescent="0.3">
      <c r="A4744" t="s">
        <v>466</v>
      </c>
      <c r="C4744" t="s">
        <v>4075</v>
      </c>
      <c r="D4744" s="1">
        <v>46086</v>
      </c>
      <c r="E4744" t="s">
        <v>4076</v>
      </c>
      <c r="F4744">
        <v>9</v>
      </c>
      <c r="G4744">
        <v>197</v>
      </c>
      <c r="H4744" t="str">
        <f>VLOOKUP(G4744,[1]OPERADORES!$A:$B,2,0)</f>
        <v xml:space="preserve">POLIANA LORRANE DE AMORIM </v>
      </c>
      <c r="I4744" t="s">
        <v>21</v>
      </c>
      <c r="J4744" t="s">
        <v>469</v>
      </c>
      <c r="K4744" t="s">
        <v>470</v>
      </c>
      <c r="L4744">
        <v>10298</v>
      </c>
      <c r="M4744" t="s">
        <v>85</v>
      </c>
      <c r="O4744" t="s">
        <v>11</v>
      </c>
      <c r="P4744">
        <v>5102</v>
      </c>
      <c r="Q4744">
        <v>8</v>
      </c>
      <c r="R4744">
        <v>56.89</v>
      </c>
      <c r="S4744">
        <v>455.12</v>
      </c>
      <c r="T4744">
        <v>379.04</v>
      </c>
      <c r="U4744">
        <v>16.72</v>
      </c>
      <c r="V4744" t="str">
        <f>VLOOKUP(L4744,'[2]tabela de preços'!$A:$D,4,0)</f>
        <v>ANJO</v>
      </c>
      <c r="W4744" t="str">
        <f>VLOOKUP(L4744,'[2]tabela de preços'!$A:$F,6,0)</f>
        <v>THINNER DE LIMPEZA</v>
      </c>
      <c r="X4744" t="str">
        <f>VLOOKUP(L4744,'[2]tabela de preços'!$A:$G,7,0)</f>
        <v>THINNER</v>
      </c>
    </row>
    <row r="4745" spans="1:24" x14ac:dyDescent="0.3">
      <c r="A4745" t="s">
        <v>466</v>
      </c>
      <c r="C4745" t="s">
        <v>4075</v>
      </c>
      <c r="D4745" s="1">
        <v>46086</v>
      </c>
      <c r="E4745" t="s">
        <v>4076</v>
      </c>
      <c r="F4745">
        <v>9</v>
      </c>
      <c r="G4745">
        <v>197</v>
      </c>
      <c r="H4745" t="str">
        <f>VLOOKUP(G4745,[1]OPERADORES!$A:$B,2,0)</f>
        <v xml:space="preserve">POLIANA LORRANE DE AMORIM </v>
      </c>
      <c r="I4745" t="s">
        <v>21</v>
      </c>
      <c r="J4745" t="s">
        <v>469</v>
      </c>
      <c r="K4745" t="s">
        <v>470</v>
      </c>
      <c r="L4745">
        <v>85666</v>
      </c>
      <c r="M4745" t="s">
        <v>341</v>
      </c>
      <c r="O4745" t="s">
        <v>11</v>
      </c>
      <c r="P4745">
        <v>5403</v>
      </c>
      <c r="Q4745">
        <v>6</v>
      </c>
      <c r="R4745">
        <v>15.79</v>
      </c>
      <c r="S4745">
        <v>94.74</v>
      </c>
      <c r="T4745">
        <v>71.94</v>
      </c>
      <c r="U4745">
        <v>24.07</v>
      </c>
      <c r="V4745" t="str">
        <f>VLOOKUP(L4745,'[2]tabela de preços'!$A:$D,4,0)</f>
        <v>UNIPEGA</v>
      </c>
      <c r="W4745" t="str">
        <f>VLOOKUP(L4745,'[2]tabela de preços'!$A:$F,6,0)</f>
        <v xml:space="preserve">SPRAYS </v>
      </c>
      <c r="X4745" t="str">
        <f>VLOOKUP(L4745,'[2]tabela de preços'!$A:$G,7,0)</f>
        <v>AUTOMOTIVO</v>
      </c>
    </row>
    <row r="4746" spans="1:24" x14ac:dyDescent="0.3">
      <c r="A4746" t="s">
        <v>466</v>
      </c>
      <c r="C4746" t="s">
        <v>4075</v>
      </c>
      <c r="D4746" s="1">
        <v>46086</v>
      </c>
      <c r="E4746" t="s">
        <v>4076</v>
      </c>
      <c r="F4746">
        <v>9</v>
      </c>
      <c r="G4746">
        <v>197</v>
      </c>
      <c r="H4746" t="str">
        <f>VLOOKUP(G4746,[1]OPERADORES!$A:$B,2,0)</f>
        <v xml:space="preserve">POLIANA LORRANE DE AMORIM </v>
      </c>
      <c r="I4746" t="s">
        <v>21</v>
      </c>
      <c r="J4746" t="s">
        <v>469</v>
      </c>
      <c r="K4746" t="s">
        <v>470</v>
      </c>
      <c r="L4746">
        <v>85657</v>
      </c>
      <c r="M4746" t="s">
        <v>4077</v>
      </c>
      <c r="O4746" t="s">
        <v>11</v>
      </c>
      <c r="P4746">
        <v>5403</v>
      </c>
      <c r="Q4746">
        <v>6</v>
      </c>
      <c r="R4746">
        <v>12.77</v>
      </c>
      <c r="S4746">
        <v>76.62</v>
      </c>
      <c r="T4746">
        <v>58.14</v>
      </c>
      <c r="U4746">
        <v>24.12</v>
      </c>
      <c r="V4746" t="str">
        <f>VLOOKUP(L4746,'[2]tabela de preços'!$A:$D,4,0)</f>
        <v>UNIPEGA</v>
      </c>
      <c r="W4746" t="str">
        <f>VLOOKUP(L4746,'[2]tabela de preços'!$A:$F,6,0)</f>
        <v xml:space="preserve">SPRAYS </v>
      </c>
      <c r="X4746" t="str">
        <f>VLOOKUP(L4746,'[2]tabela de preços'!$A:$G,7,0)</f>
        <v>AUTOMOTIVO</v>
      </c>
    </row>
    <row r="4747" spans="1:24" x14ac:dyDescent="0.3">
      <c r="A4747" t="s">
        <v>466</v>
      </c>
      <c r="C4747" t="s">
        <v>4075</v>
      </c>
      <c r="D4747" s="1">
        <v>46086</v>
      </c>
      <c r="E4747" t="s">
        <v>4076</v>
      </c>
      <c r="F4747">
        <v>9</v>
      </c>
      <c r="G4747">
        <v>197</v>
      </c>
      <c r="H4747" t="str">
        <f>VLOOKUP(G4747,[1]OPERADORES!$A:$B,2,0)</f>
        <v xml:space="preserve">POLIANA LORRANE DE AMORIM </v>
      </c>
      <c r="I4747" t="s">
        <v>21</v>
      </c>
      <c r="J4747" t="s">
        <v>469</v>
      </c>
      <c r="K4747" t="s">
        <v>470</v>
      </c>
      <c r="L4747">
        <v>85639</v>
      </c>
      <c r="M4747" t="s">
        <v>474</v>
      </c>
      <c r="O4747" t="s">
        <v>11</v>
      </c>
      <c r="P4747">
        <v>5403</v>
      </c>
      <c r="Q4747">
        <v>6</v>
      </c>
      <c r="R4747">
        <v>9.1199999999999992</v>
      </c>
      <c r="S4747">
        <v>54.72</v>
      </c>
      <c r="T4747">
        <v>41.52</v>
      </c>
      <c r="U4747">
        <v>24.12</v>
      </c>
      <c r="V4747" t="str">
        <f>VLOOKUP(L4747,'[2]tabela de preços'!$A:$D,4,0)</f>
        <v>UNIPEGA</v>
      </c>
      <c r="W4747" t="str">
        <f>VLOOKUP(L4747,'[2]tabela de preços'!$A:$F,6,0)</f>
        <v xml:space="preserve">SPRAYS </v>
      </c>
      <c r="X4747" t="str">
        <f>VLOOKUP(L4747,'[2]tabela de preços'!$A:$G,7,0)</f>
        <v>AUTOMOTIVO</v>
      </c>
    </row>
    <row r="4748" spans="1:24" x14ac:dyDescent="0.3">
      <c r="A4748" t="s">
        <v>466</v>
      </c>
      <c r="C4748" t="s">
        <v>4075</v>
      </c>
      <c r="D4748" s="1">
        <v>46086</v>
      </c>
      <c r="E4748" t="s">
        <v>4076</v>
      </c>
      <c r="F4748">
        <v>9</v>
      </c>
      <c r="G4748">
        <v>197</v>
      </c>
      <c r="H4748" t="str">
        <f>VLOOKUP(G4748,[1]OPERADORES!$A:$B,2,0)</f>
        <v xml:space="preserve">POLIANA LORRANE DE AMORIM </v>
      </c>
      <c r="I4748" t="s">
        <v>21</v>
      </c>
      <c r="J4748" t="s">
        <v>469</v>
      </c>
      <c r="K4748" t="s">
        <v>470</v>
      </c>
      <c r="L4748">
        <v>85643</v>
      </c>
      <c r="M4748" t="s">
        <v>476</v>
      </c>
      <c r="O4748" t="s">
        <v>11</v>
      </c>
      <c r="P4748">
        <v>5403</v>
      </c>
      <c r="Q4748">
        <v>6</v>
      </c>
      <c r="R4748">
        <v>8.84</v>
      </c>
      <c r="S4748">
        <v>53.04</v>
      </c>
      <c r="T4748">
        <v>40.26</v>
      </c>
      <c r="U4748">
        <v>24.1</v>
      </c>
      <c r="V4748" t="str">
        <f>VLOOKUP(L4748,'[2]tabela de preços'!$A:$D,4,0)</f>
        <v>UNIPEGA</v>
      </c>
      <c r="W4748" t="str">
        <f>VLOOKUP(L4748,'[2]tabela de preços'!$A:$F,6,0)</f>
        <v xml:space="preserve">SPRAYS </v>
      </c>
      <c r="X4748" t="str">
        <f>VLOOKUP(L4748,'[2]tabela de preços'!$A:$G,7,0)</f>
        <v>AUTOMOTIVO</v>
      </c>
    </row>
    <row r="4749" spans="1:24" x14ac:dyDescent="0.3">
      <c r="A4749" t="s">
        <v>466</v>
      </c>
      <c r="C4749" t="s">
        <v>4075</v>
      </c>
      <c r="D4749" s="1">
        <v>46086</v>
      </c>
      <c r="E4749" t="s">
        <v>4076</v>
      </c>
      <c r="F4749">
        <v>9</v>
      </c>
      <c r="G4749">
        <v>197</v>
      </c>
      <c r="H4749" t="str">
        <f>VLOOKUP(G4749,[1]OPERADORES!$A:$B,2,0)</f>
        <v xml:space="preserve">POLIANA LORRANE DE AMORIM </v>
      </c>
      <c r="I4749" t="s">
        <v>21</v>
      </c>
      <c r="J4749" t="s">
        <v>469</v>
      </c>
      <c r="K4749" t="s">
        <v>470</v>
      </c>
      <c r="L4749">
        <v>85644</v>
      </c>
      <c r="M4749" t="s">
        <v>689</v>
      </c>
      <c r="O4749" t="s">
        <v>11</v>
      </c>
      <c r="P4749">
        <v>5403</v>
      </c>
      <c r="Q4749">
        <v>6</v>
      </c>
      <c r="R4749">
        <v>8.84</v>
      </c>
      <c r="S4749">
        <v>53.04</v>
      </c>
      <c r="T4749">
        <v>40.26</v>
      </c>
      <c r="U4749">
        <v>24.1</v>
      </c>
      <c r="V4749" t="str">
        <f>VLOOKUP(L4749,'[2]tabela de preços'!$A:$D,4,0)</f>
        <v>UNIPEGA</v>
      </c>
      <c r="W4749" t="str">
        <f>VLOOKUP(L4749,'[2]tabela de preços'!$A:$F,6,0)</f>
        <v xml:space="preserve">SPRAYS </v>
      </c>
      <c r="X4749" t="str">
        <f>VLOOKUP(L4749,'[2]tabela de preços'!$A:$G,7,0)</f>
        <v>AUTOMOTIVO</v>
      </c>
    </row>
    <row r="4750" spans="1:24" x14ac:dyDescent="0.3">
      <c r="A4750" t="s">
        <v>466</v>
      </c>
      <c r="C4750" t="s">
        <v>4075</v>
      </c>
      <c r="D4750" s="1">
        <v>46086</v>
      </c>
      <c r="E4750" t="s">
        <v>4076</v>
      </c>
      <c r="F4750">
        <v>9</v>
      </c>
      <c r="G4750">
        <v>197</v>
      </c>
      <c r="H4750" t="str">
        <f>VLOOKUP(G4750,[1]OPERADORES!$A:$B,2,0)</f>
        <v xml:space="preserve">POLIANA LORRANE DE AMORIM </v>
      </c>
      <c r="I4750" t="s">
        <v>21</v>
      </c>
      <c r="J4750" t="s">
        <v>469</v>
      </c>
      <c r="K4750" t="s">
        <v>470</v>
      </c>
      <c r="L4750">
        <v>85649</v>
      </c>
      <c r="M4750" t="s">
        <v>478</v>
      </c>
      <c r="O4750" t="s">
        <v>11</v>
      </c>
      <c r="P4750">
        <v>5403</v>
      </c>
      <c r="Q4750">
        <v>12</v>
      </c>
      <c r="R4750">
        <v>9.1199999999999992</v>
      </c>
      <c r="S4750">
        <v>109.44</v>
      </c>
      <c r="T4750">
        <v>83.04</v>
      </c>
      <c r="U4750">
        <v>24.12</v>
      </c>
      <c r="V4750" t="str">
        <f>VLOOKUP(L4750,'[2]tabela de preços'!$A:$D,4,0)</f>
        <v>UNIPEGA</v>
      </c>
      <c r="W4750" t="str">
        <f>VLOOKUP(L4750,'[2]tabela de preços'!$A:$F,6,0)</f>
        <v xml:space="preserve">SPRAYS </v>
      </c>
      <c r="X4750" t="str">
        <f>VLOOKUP(L4750,'[2]tabela de preços'!$A:$G,7,0)</f>
        <v>AUTOMOTIVO</v>
      </c>
    </row>
    <row r="4751" spans="1:24" x14ac:dyDescent="0.3">
      <c r="A4751" t="s">
        <v>466</v>
      </c>
      <c r="C4751" t="s">
        <v>4075</v>
      </c>
      <c r="D4751" s="1">
        <v>46086</v>
      </c>
      <c r="E4751" t="s">
        <v>4076</v>
      </c>
      <c r="F4751">
        <v>9</v>
      </c>
      <c r="G4751">
        <v>197</v>
      </c>
      <c r="H4751" t="str">
        <f>VLOOKUP(G4751,[1]OPERADORES!$A:$B,2,0)</f>
        <v xml:space="preserve">POLIANA LORRANE DE AMORIM </v>
      </c>
      <c r="I4751" t="s">
        <v>21</v>
      </c>
      <c r="J4751" t="s">
        <v>469</v>
      </c>
      <c r="K4751" t="s">
        <v>470</v>
      </c>
      <c r="L4751">
        <v>85650</v>
      </c>
      <c r="M4751" t="s">
        <v>439</v>
      </c>
      <c r="O4751" t="s">
        <v>11</v>
      </c>
      <c r="P4751">
        <v>5403</v>
      </c>
      <c r="Q4751">
        <v>6</v>
      </c>
      <c r="R4751">
        <v>9.1199999999999992</v>
      </c>
      <c r="S4751">
        <v>54.72</v>
      </c>
      <c r="T4751">
        <v>41.52</v>
      </c>
      <c r="U4751">
        <v>24.12</v>
      </c>
      <c r="V4751" t="str">
        <f>VLOOKUP(L4751,'[2]tabela de preços'!$A:$D,4,0)</f>
        <v>UNIPEGA</v>
      </c>
      <c r="W4751" t="str">
        <f>VLOOKUP(L4751,'[2]tabela de preços'!$A:$F,6,0)</f>
        <v xml:space="preserve">SPRAYS </v>
      </c>
      <c r="X4751" t="str">
        <f>VLOOKUP(L4751,'[2]tabela de preços'!$A:$G,7,0)</f>
        <v>AUTOMOTIVO</v>
      </c>
    </row>
    <row r="4752" spans="1:24" x14ac:dyDescent="0.3">
      <c r="A4752" t="s">
        <v>466</v>
      </c>
      <c r="C4752" t="s">
        <v>4075</v>
      </c>
      <c r="D4752" s="1">
        <v>46086</v>
      </c>
      <c r="E4752" t="s">
        <v>4076</v>
      </c>
      <c r="F4752">
        <v>9</v>
      </c>
      <c r="G4752">
        <v>197</v>
      </c>
      <c r="H4752" t="str">
        <f>VLOOKUP(G4752,[1]OPERADORES!$A:$B,2,0)</f>
        <v xml:space="preserve">POLIANA LORRANE DE AMORIM </v>
      </c>
      <c r="I4752" t="s">
        <v>21</v>
      </c>
      <c r="J4752" t="s">
        <v>469</v>
      </c>
      <c r="K4752" t="s">
        <v>470</v>
      </c>
      <c r="L4752">
        <v>85653</v>
      </c>
      <c r="M4752" t="s">
        <v>4078</v>
      </c>
      <c r="O4752" t="s">
        <v>11</v>
      </c>
      <c r="P4752">
        <v>5403</v>
      </c>
      <c r="Q4752">
        <v>6</v>
      </c>
      <c r="R4752">
        <v>9.1199999999999992</v>
      </c>
      <c r="S4752">
        <v>54.72</v>
      </c>
      <c r="T4752">
        <v>41.52</v>
      </c>
      <c r="U4752">
        <v>24.12</v>
      </c>
      <c r="V4752" t="str">
        <f>VLOOKUP(L4752,'[2]tabela de preços'!$A:$D,4,0)</f>
        <v>UNIPEGA</v>
      </c>
      <c r="W4752" t="str">
        <f>VLOOKUP(L4752,'[2]tabela de preços'!$A:$F,6,0)</f>
        <v xml:space="preserve">SPRAYS </v>
      </c>
      <c r="X4752" t="str">
        <f>VLOOKUP(L4752,'[2]tabela de preços'!$A:$G,7,0)</f>
        <v>AUTOMOTIVO</v>
      </c>
    </row>
    <row r="4753" spans="1:24" x14ac:dyDescent="0.3">
      <c r="A4753" t="s">
        <v>466</v>
      </c>
      <c r="C4753" t="s">
        <v>4075</v>
      </c>
      <c r="D4753" s="1">
        <v>46086</v>
      </c>
      <c r="E4753" t="s">
        <v>4076</v>
      </c>
      <c r="F4753">
        <v>9</v>
      </c>
      <c r="G4753">
        <v>197</v>
      </c>
      <c r="H4753" t="str">
        <f>VLOOKUP(G4753,[1]OPERADORES!$A:$B,2,0)</f>
        <v xml:space="preserve">POLIANA LORRANE DE AMORIM </v>
      </c>
      <c r="I4753" t="s">
        <v>21</v>
      </c>
      <c r="J4753" t="s">
        <v>469</v>
      </c>
      <c r="K4753" t="s">
        <v>470</v>
      </c>
      <c r="L4753">
        <v>85669</v>
      </c>
      <c r="M4753" t="s">
        <v>3768</v>
      </c>
      <c r="O4753" t="s">
        <v>11</v>
      </c>
      <c r="P4753">
        <v>5403</v>
      </c>
      <c r="Q4753">
        <v>6</v>
      </c>
      <c r="R4753">
        <v>9.7799999999999994</v>
      </c>
      <c r="S4753">
        <v>58.68</v>
      </c>
      <c r="T4753">
        <v>44.52</v>
      </c>
      <c r="U4753">
        <v>24.13</v>
      </c>
      <c r="V4753" t="str">
        <f>VLOOKUP(L4753,'[2]tabela de preços'!$A:$D,4,0)</f>
        <v>UNIPEGA</v>
      </c>
      <c r="W4753" t="str">
        <f>VLOOKUP(L4753,'[2]tabela de preços'!$A:$F,6,0)</f>
        <v xml:space="preserve">SPRAYS </v>
      </c>
      <c r="X4753" t="str">
        <f>VLOOKUP(L4753,'[2]tabela de preços'!$A:$G,7,0)</f>
        <v>AUTOMOTIVO</v>
      </c>
    </row>
    <row r="4754" spans="1:24" x14ac:dyDescent="0.3">
      <c r="A4754" t="s">
        <v>479</v>
      </c>
      <c r="B4754" t="s">
        <v>480</v>
      </c>
      <c r="C4754" t="s">
        <v>4079</v>
      </c>
      <c r="D4754" s="1">
        <v>46085</v>
      </c>
      <c r="E4754" t="s">
        <v>4080</v>
      </c>
      <c r="F4754">
        <v>9</v>
      </c>
      <c r="G4754">
        <v>231</v>
      </c>
      <c r="H4754" t="str">
        <f>VLOOKUP(G4754,[1]OPERADORES!$A:$B,2,0)</f>
        <v>EDIJANE</v>
      </c>
      <c r="I4754" t="s">
        <v>21</v>
      </c>
      <c r="J4754" t="s">
        <v>483</v>
      </c>
      <c r="K4754" t="s">
        <v>484</v>
      </c>
      <c r="L4754">
        <v>85315</v>
      </c>
      <c r="M4754" t="s">
        <v>485</v>
      </c>
      <c r="O4754" t="s">
        <v>11</v>
      </c>
      <c r="P4754">
        <v>5102</v>
      </c>
      <c r="Q4754">
        <v>1</v>
      </c>
      <c r="R4754">
        <v>569.72</v>
      </c>
      <c r="S4754">
        <v>569.72</v>
      </c>
      <c r="T4754">
        <v>406.22</v>
      </c>
      <c r="U4754">
        <v>28.7</v>
      </c>
      <c r="V4754" t="str">
        <f>VLOOKUP(L4754,'[2]tabela de preços'!$A:$D,4,0)</f>
        <v>BRASILUX</v>
      </c>
      <c r="W4754" t="str">
        <f>VLOOKUP(L4754,'[2]tabela de preços'!$A:$F,6,0)</f>
        <v>TINTA EM PÓ</v>
      </c>
      <c r="X4754" t="str">
        <f>VLOOKUP(L4754,'[2]tabela de preços'!$A:$G,7,0)</f>
        <v>INDUSTRIAL</v>
      </c>
    </row>
    <row r="4755" spans="1:24" x14ac:dyDescent="0.3">
      <c r="A4755" t="s">
        <v>491</v>
      </c>
      <c r="C4755" t="s">
        <v>4081</v>
      </c>
      <c r="D4755" s="1">
        <v>46087</v>
      </c>
      <c r="E4755" t="s">
        <v>4082</v>
      </c>
      <c r="F4755">
        <v>9</v>
      </c>
      <c r="G4755">
        <v>236</v>
      </c>
      <c r="H4755" t="str">
        <f>VLOOKUP(G4755,[1]OPERADORES!$A:$B,2,0)</f>
        <v>DANIEL</v>
      </c>
      <c r="I4755" t="s">
        <v>21</v>
      </c>
      <c r="J4755" t="s">
        <v>494</v>
      </c>
      <c r="K4755" t="s">
        <v>495</v>
      </c>
      <c r="L4755">
        <v>84695</v>
      </c>
      <c r="M4755" t="s">
        <v>277</v>
      </c>
      <c r="O4755" t="s">
        <v>11</v>
      </c>
      <c r="P4755">
        <v>5102</v>
      </c>
      <c r="Q4755">
        <v>2</v>
      </c>
      <c r="R4755">
        <v>6.29</v>
      </c>
      <c r="S4755">
        <v>12.58</v>
      </c>
      <c r="T4755">
        <v>8.1199999999999992</v>
      </c>
      <c r="U4755">
        <v>35.450000000000003</v>
      </c>
      <c r="V4755" t="str">
        <f>VLOOKUP(L4755,'[2]tabela de preços'!$A:$D,4,0)</f>
        <v>BRASILUX</v>
      </c>
      <c r="W4755" t="str">
        <f>VLOOKUP(L4755,'[2]tabela de preços'!$A:$F,6,0)</f>
        <v>LINHA MOVELEIRA</v>
      </c>
      <c r="X4755" t="str">
        <f>VLOOKUP(L4755,'[2]tabela de preços'!$A:$G,7,0)</f>
        <v>MOVELEIRA</v>
      </c>
    </row>
    <row r="4756" spans="1:24" x14ac:dyDescent="0.3">
      <c r="A4756" t="s">
        <v>491</v>
      </c>
      <c r="C4756" t="s">
        <v>4081</v>
      </c>
      <c r="D4756" s="1">
        <v>46087</v>
      </c>
      <c r="E4756" t="s">
        <v>4082</v>
      </c>
      <c r="F4756">
        <v>9</v>
      </c>
      <c r="G4756">
        <v>236</v>
      </c>
      <c r="H4756" t="str">
        <f>VLOOKUP(G4756,[1]OPERADORES!$A:$B,2,0)</f>
        <v>DANIEL</v>
      </c>
      <c r="I4756" t="s">
        <v>21</v>
      </c>
      <c r="J4756" t="s">
        <v>494</v>
      </c>
      <c r="K4756" t="s">
        <v>495</v>
      </c>
      <c r="L4756">
        <v>84044</v>
      </c>
      <c r="M4756" t="s">
        <v>174</v>
      </c>
      <c r="O4756" t="s">
        <v>11</v>
      </c>
      <c r="P4756">
        <v>5102</v>
      </c>
      <c r="Q4756">
        <v>4</v>
      </c>
      <c r="R4756">
        <v>12.31</v>
      </c>
      <c r="S4756">
        <v>49.24</v>
      </c>
      <c r="T4756">
        <v>37.36</v>
      </c>
      <c r="U4756">
        <v>24.13</v>
      </c>
      <c r="V4756" t="str">
        <f>VLOOKUP(L4756,'[2]tabela de preços'!$A:$D,4,0)</f>
        <v>BRASILUX</v>
      </c>
      <c r="W4756" t="str">
        <f>VLOOKUP(L4756,'[2]tabela de preços'!$A:$F,6,0)</f>
        <v>REMOVEDOR PASTOSO</v>
      </c>
      <c r="X4756" t="str">
        <f>VLOOKUP(L4756,'[2]tabela de preços'!$A:$G,7,0)</f>
        <v>AUTOMOTIVO</v>
      </c>
    </row>
    <row r="4757" spans="1:24" x14ac:dyDescent="0.3">
      <c r="A4757" t="s">
        <v>491</v>
      </c>
      <c r="C4757" t="s">
        <v>4081</v>
      </c>
      <c r="D4757" s="1">
        <v>46087</v>
      </c>
      <c r="E4757" t="s">
        <v>4082</v>
      </c>
      <c r="F4757">
        <v>9</v>
      </c>
      <c r="G4757">
        <v>236</v>
      </c>
      <c r="H4757" t="str">
        <f>VLOOKUP(G4757,[1]OPERADORES!$A:$B,2,0)</f>
        <v>DANIEL</v>
      </c>
      <c r="I4757" t="s">
        <v>21</v>
      </c>
      <c r="J4757" t="s">
        <v>494</v>
      </c>
      <c r="K4757" t="s">
        <v>495</v>
      </c>
      <c r="L4757">
        <v>10297</v>
      </c>
      <c r="M4757" t="s">
        <v>41</v>
      </c>
      <c r="O4757" t="s">
        <v>11</v>
      </c>
      <c r="P4757">
        <v>5102</v>
      </c>
      <c r="Q4757">
        <v>48</v>
      </c>
      <c r="R4757">
        <v>10.49</v>
      </c>
      <c r="S4757">
        <v>503.52</v>
      </c>
      <c r="T4757">
        <v>440.16</v>
      </c>
      <c r="U4757">
        <v>12.58</v>
      </c>
      <c r="V4757" t="str">
        <f>VLOOKUP(L4757,'[2]tabela de preços'!$A:$D,4,0)</f>
        <v>ANJO</v>
      </c>
      <c r="W4757" t="str">
        <f>VLOOKUP(L4757,'[2]tabela de preços'!$A:$F,6,0)</f>
        <v>THINNER DE LIMPEZA</v>
      </c>
      <c r="X4757" t="str">
        <f>VLOOKUP(L4757,'[2]tabela de preços'!$A:$G,7,0)</f>
        <v>THINNER</v>
      </c>
    </row>
    <row r="4758" spans="1:24" x14ac:dyDescent="0.3">
      <c r="A4758" t="s">
        <v>528</v>
      </c>
      <c r="C4758" t="s">
        <v>4083</v>
      </c>
      <c r="D4758" s="1">
        <v>46086</v>
      </c>
      <c r="E4758" t="s">
        <v>4084</v>
      </c>
      <c r="F4758">
        <v>9</v>
      </c>
      <c r="G4758">
        <v>231</v>
      </c>
      <c r="H4758" t="str">
        <f>VLOOKUP(G4758,[1]OPERADORES!$A:$B,2,0)</f>
        <v>EDIJANE</v>
      </c>
      <c r="I4758" t="s">
        <v>21</v>
      </c>
      <c r="J4758" t="s">
        <v>531</v>
      </c>
      <c r="K4758" t="s">
        <v>532</v>
      </c>
      <c r="L4758">
        <v>85316</v>
      </c>
      <c r="M4758" t="s">
        <v>365</v>
      </c>
      <c r="O4758" t="s">
        <v>11</v>
      </c>
      <c r="P4758">
        <v>5102</v>
      </c>
      <c r="Q4758">
        <v>1</v>
      </c>
      <c r="R4758">
        <v>668</v>
      </c>
      <c r="S4758">
        <v>668</v>
      </c>
      <c r="T4758">
        <v>478.31</v>
      </c>
      <c r="U4758">
        <v>28.4</v>
      </c>
      <c r="V4758" t="str">
        <f>VLOOKUP(L4758,'[2]tabela de preços'!$A:$D,4,0)</f>
        <v>BRASILUX</v>
      </c>
      <c r="W4758" t="str">
        <f>VLOOKUP(L4758,'[2]tabela de preços'!$A:$F,6,0)</f>
        <v>TINTA EM PÓ</v>
      </c>
      <c r="X4758" t="str">
        <f>VLOOKUP(L4758,'[2]tabela de preços'!$A:$G,7,0)</f>
        <v>INDUSTRIAL</v>
      </c>
    </row>
    <row r="4759" spans="1:24" x14ac:dyDescent="0.3">
      <c r="A4759" t="s">
        <v>555</v>
      </c>
      <c r="C4759" t="s">
        <v>4085</v>
      </c>
      <c r="D4759" s="1">
        <v>46085</v>
      </c>
      <c r="E4759" t="s">
        <v>4086</v>
      </c>
      <c r="F4759">
        <v>9</v>
      </c>
      <c r="G4759">
        <v>236</v>
      </c>
      <c r="H4759" t="str">
        <f>VLOOKUP(G4759,[1]OPERADORES!$A:$B,2,0)</f>
        <v>DANIEL</v>
      </c>
      <c r="I4759" t="s">
        <v>21</v>
      </c>
      <c r="J4759" t="s">
        <v>558</v>
      </c>
      <c r="K4759" t="s">
        <v>559</v>
      </c>
      <c r="L4759">
        <v>84272</v>
      </c>
      <c r="M4759" t="s">
        <v>4087</v>
      </c>
      <c r="O4759" t="s">
        <v>11</v>
      </c>
      <c r="P4759">
        <v>5403</v>
      </c>
      <c r="Q4759">
        <v>1</v>
      </c>
      <c r="R4759">
        <v>188.5</v>
      </c>
      <c r="S4759">
        <v>188.5</v>
      </c>
      <c r="T4759">
        <v>143.07</v>
      </c>
      <c r="U4759">
        <v>24.1</v>
      </c>
      <c r="V4759" t="str">
        <f>VLOOKUP(L4759,'[2]tabela de preços'!$A:$D,4,0)</f>
        <v>BRASILUX</v>
      </c>
      <c r="W4759" t="str">
        <f>VLOOKUP(L4759,'[2]tabela de preços'!$A:$F,6,0)</f>
        <v>TINTA PAREDE</v>
      </c>
      <c r="X4759" t="str">
        <f>VLOOKUP(L4759,'[2]tabela de preços'!$A:$G,7,0)</f>
        <v>IMOBILIÁRIO</v>
      </c>
    </row>
    <row r="4760" spans="1:24" x14ac:dyDescent="0.3">
      <c r="A4760" t="s">
        <v>555</v>
      </c>
      <c r="C4760" t="s">
        <v>4085</v>
      </c>
      <c r="D4760" s="1">
        <v>46085</v>
      </c>
      <c r="E4760" t="s">
        <v>4088</v>
      </c>
      <c r="F4760">
        <v>9</v>
      </c>
      <c r="G4760">
        <v>236</v>
      </c>
      <c r="H4760" t="str">
        <f>VLOOKUP(G4760,[1]OPERADORES!$A:$B,2,0)</f>
        <v>DANIEL</v>
      </c>
      <c r="I4760" t="s">
        <v>21</v>
      </c>
      <c r="J4760" t="s">
        <v>558</v>
      </c>
      <c r="K4760" t="s">
        <v>559</v>
      </c>
      <c r="L4760">
        <v>84331</v>
      </c>
      <c r="M4760" t="s">
        <v>497</v>
      </c>
      <c r="O4760" t="s">
        <v>11</v>
      </c>
      <c r="P4760">
        <v>5403</v>
      </c>
      <c r="Q4760">
        <v>1</v>
      </c>
      <c r="R4760">
        <v>59.98</v>
      </c>
      <c r="S4760">
        <v>59.98</v>
      </c>
      <c r="T4760">
        <v>53.07</v>
      </c>
      <c r="U4760">
        <v>11.52</v>
      </c>
      <c r="V4760" t="str">
        <f>VLOOKUP(L4760,'[2]tabela de preços'!$A:$D,4,0)</f>
        <v>BRASILUX</v>
      </c>
      <c r="W4760" t="str">
        <f>VLOOKUP(L4760,'[2]tabela de preços'!$A:$F,6,0)</f>
        <v>ESMALTES</v>
      </c>
      <c r="X4760" t="str">
        <f>VLOOKUP(L4760,'[2]tabela de preços'!$A:$G,7,0)</f>
        <v>INDUSTRIAL</v>
      </c>
    </row>
    <row r="4761" spans="1:24" x14ac:dyDescent="0.3">
      <c r="A4761" t="s">
        <v>555</v>
      </c>
      <c r="C4761" t="s">
        <v>4085</v>
      </c>
      <c r="D4761" s="1">
        <v>46085</v>
      </c>
      <c r="E4761" t="s">
        <v>4086</v>
      </c>
      <c r="F4761">
        <v>9</v>
      </c>
      <c r="G4761">
        <v>236</v>
      </c>
      <c r="H4761" t="str">
        <f>VLOOKUP(G4761,[1]OPERADORES!$A:$B,2,0)</f>
        <v>DANIEL</v>
      </c>
      <c r="I4761" t="s">
        <v>21</v>
      </c>
      <c r="J4761" t="s">
        <v>558</v>
      </c>
      <c r="K4761" t="s">
        <v>559</v>
      </c>
      <c r="L4761">
        <v>84146</v>
      </c>
      <c r="M4761" t="s">
        <v>1707</v>
      </c>
      <c r="O4761" t="s">
        <v>11</v>
      </c>
      <c r="P4761">
        <v>5403</v>
      </c>
      <c r="Q4761">
        <v>1</v>
      </c>
      <c r="R4761">
        <v>21.56</v>
      </c>
      <c r="S4761">
        <v>21.56</v>
      </c>
      <c r="T4761">
        <v>16.37</v>
      </c>
      <c r="U4761">
        <v>24.07</v>
      </c>
      <c r="V4761" t="str">
        <f>VLOOKUP(L4761,'[2]tabela de preços'!$A:$D,4,0)</f>
        <v>BRASILUX</v>
      </c>
      <c r="W4761" t="str">
        <f>VLOOKUP(L4761,'[2]tabela de preços'!$A:$F,6,0)</f>
        <v>ESMALTES</v>
      </c>
      <c r="X4761" t="str">
        <f>VLOOKUP(L4761,'[2]tabela de preços'!$A:$G,7,0)</f>
        <v>INDUSTRIAL</v>
      </c>
    </row>
    <row r="4762" spans="1:24" x14ac:dyDescent="0.3">
      <c r="A4762" t="s">
        <v>555</v>
      </c>
      <c r="C4762" t="s">
        <v>4085</v>
      </c>
      <c r="D4762" s="1">
        <v>46085</v>
      </c>
      <c r="E4762" t="s">
        <v>4086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558</v>
      </c>
      <c r="K4762" t="s">
        <v>559</v>
      </c>
      <c r="L4762">
        <v>84194</v>
      </c>
      <c r="M4762" t="s">
        <v>4089</v>
      </c>
      <c r="O4762" t="s">
        <v>11</v>
      </c>
      <c r="P4762">
        <v>5403</v>
      </c>
      <c r="Q4762">
        <v>1</v>
      </c>
      <c r="R4762">
        <v>90.79</v>
      </c>
      <c r="S4762">
        <v>90.79</v>
      </c>
      <c r="T4762">
        <v>68.91</v>
      </c>
      <c r="U4762">
        <v>24.1</v>
      </c>
      <c r="V4762" t="str">
        <f>VLOOKUP(L4762,'[2]tabela de preços'!$A:$D,4,0)</f>
        <v>BRASILUX</v>
      </c>
      <c r="W4762" t="str">
        <f>VLOOKUP(L4762,'[2]tabela de preços'!$A:$F,6,0)</f>
        <v>ESMALTES</v>
      </c>
      <c r="X4762" t="str">
        <f>VLOOKUP(L4762,'[2]tabela de preços'!$A:$G,7,0)</f>
        <v>INDUSTRIAL</v>
      </c>
    </row>
    <row r="4763" spans="1:24" x14ac:dyDescent="0.3">
      <c r="A4763" t="s">
        <v>555</v>
      </c>
      <c r="C4763" t="s">
        <v>4085</v>
      </c>
      <c r="D4763" s="1">
        <v>46085</v>
      </c>
      <c r="E4763" t="s">
        <v>4086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558</v>
      </c>
      <c r="K4763" t="s">
        <v>559</v>
      </c>
      <c r="L4763">
        <v>84928</v>
      </c>
      <c r="M4763" t="s">
        <v>36</v>
      </c>
      <c r="O4763" t="s">
        <v>11</v>
      </c>
      <c r="P4763">
        <v>5102</v>
      </c>
      <c r="Q4763">
        <v>2</v>
      </c>
      <c r="R4763">
        <v>9.39</v>
      </c>
      <c r="S4763">
        <v>18.78</v>
      </c>
      <c r="T4763">
        <v>14.26</v>
      </c>
      <c r="U4763">
        <v>24.07</v>
      </c>
      <c r="V4763" t="str">
        <f>VLOOKUP(L4763,'[2]tabela de preços'!$A:$D,4,0)</f>
        <v>ADERE</v>
      </c>
      <c r="W4763" t="str">
        <f>VLOOKUP(L4763,'[2]tabela de preços'!$A:$F,6,0)</f>
        <v xml:space="preserve">FITA DE USO GERAL </v>
      </c>
      <c r="X4763" t="str">
        <f>VLOOKUP(L4763,'[2]tabela de preços'!$A:$G,7,0)</f>
        <v>IMOBILIÁRIO</v>
      </c>
    </row>
    <row r="4764" spans="1:24" x14ac:dyDescent="0.3">
      <c r="A4764" t="s">
        <v>555</v>
      </c>
      <c r="C4764" t="s">
        <v>4085</v>
      </c>
      <c r="D4764" s="1">
        <v>46085</v>
      </c>
      <c r="E4764" t="s">
        <v>4088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558</v>
      </c>
      <c r="K4764" t="s">
        <v>559</v>
      </c>
      <c r="L4764">
        <v>84785</v>
      </c>
      <c r="M4764" t="s">
        <v>944</v>
      </c>
      <c r="O4764" t="s">
        <v>11</v>
      </c>
      <c r="P4764">
        <v>5403</v>
      </c>
      <c r="Q4764">
        <v>1</v>
      </c>
      <c r="R4764">
        <v>178.31</v>
      </c>
      <c r="S4764">
        <v>178.31</v>
      </c>
      <c r="T4764">
        <v>130.72</v>
      </c>
      <c r="U4764">
        <v>26.69</v>
      </c>
      <c r="V4764" t="str">
        <f>VLOOKUP(L4764,'[2]tabela de preços'!$A:$D,4,0)</f>
        <v>BRASILUX</v>
      </c>
      <c r="W4764" t="str">
        <f>VLOOKUP(L4764,'[2]tabela de preços'!$A:$F,6,0)</f>
        <v>EPOXI</v>
      </c>
      <c r="X4764" t="str">
        <f>VLOOKUP(L4764,'[2]tabela de preços'!$A:$G,7,0)</f>
        <v>INDUSTRIAL</v>
      </c>
    </row>
    <row r="4765" spans="1:24" x14ac:dyDescent="0.3">
      <c r="A4765" t="s">
        <v>555</v>
      </c>
      <c r="C4765" t="s">
        <v>4085</v>
      </c>
      <c r="D4765" s="1">
        <v>46085</v>
      </c>
      <c r="E4765" t="s">
        <v>4086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558</v>
      </c>
      <c r="K4765" t="s">
        <v>559</v>
      </c>
      <c r="L4765">
        <v>84785</v>
      </c>
      <c r="M4765" t="s">
        <v>944</v>
      </c>
      <c r="O4765" t="s">
        <v>11</v>
      </c>
      <c r="P4765">
        <v>5403</v>
      </c>
      <c r="Q4765">
        <v>1</v>
      </c>
      <c r="R4765">
        <v>178.31</v>
      </c>
      <c r="S4765">
        <v>178.31</v>
      </c>
      <c r="T4765">
        <v>130.72</v>
      </c>
      <c r="U4765">
        <v>26.69</v>
      </c>
      <c r="V4765" t="str">
        <f>VLOOKUP(L4765,'[2]tabela de preços'!$A:$D,4,0)</f>
        <v>BRASILUX</v>
      </c>
      <c r="W4765" t="str">
        <f>VLOOKUP(L4765,'[2]tabela de preços'!$A:$F,6,0)</f>
        <v>EPOXI</v>
      </c>
      <c r="X4765" t="str">
        <f>VLOOKUP(L4765,'[2]tabela de preços'!$A:$G,7,0)</f>
        <v>INDUSTRIAL</v>
      </c>
    </row>
    <row r="4766" spans="1:24" x14ac:dyDescent="0.3">
      <c r="A4766" t="s">
        <v>555</v>
      </c>
      <c r="C4766" t="s">
        <v>4085</v>
      </c>
      <c r="D4766" s="1">
        <v>46085</v>
      </c>
      <c r="E4766" t="s">
        <v>4086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558</v>
      </c>
      <c r="K4766" t="s">
        <v>559</v>
      </c>
      <c r="L4766">
        <v>86984</v>
      </c>
      <c r="M4766" t="s">
        <v>720</v>
      </c>
      <c r="O4766" t="s">
        <v>11</v>
      </c>
      <c r="P4766">
        <v>5102</v>
      </c>
      <c r="Q4766">
        <v>1</v>
      </c>
      <c r="R4766">
        <v>44.9</v>
      </c>
      <c r="S4766">
        <v>44.9</v>
      </c>
      <c r="T4766">
        <v>37.21</v>
      </c>
      <c r="U4766">
        <v>17.13</v>
      </c>
      <c r="V4766" t="str">
        <f>VLOOKUP(L4766,'[2]tabela de preços'!$A:$D,4,0)</f>
        <v>ARPREX</v>
      </c>
      <c r="W4766" t="str">
        <f>VLOOKUP(L4766,'[2]tabela de preços'!$A:$F,6,0)</f>
        <v>PISTOLAS</v>
      </c>
      <c r="X4766" t="str">
        <f>VLOOKUP(L4766,'[2]tabela de preços'!$A:$G,7,0)</f>
        <v>IMOBILIÁRIO</v>
      </c>
    </row>
    <row r="4767" spans="1:24" x14ac:dyDescent="0.3">
      <c r="A4767" t="s">
        <v>555</v>
      </c>
      <c r="C4767" t="s">
        <v>4090</v>
      </c>
      <c r="D4767" s="1">
        <v>46087</v>
      </c>
      <c r="E4767" t="s">
        <v>4091</v>
      </c>
      <c r="F4767">
        <v>9</v>
      </c>
      <c r="G4767">
        <v>174</v>
      </c>
      <c r="H4767" t="str">
        <f>VLOOKUP(G4767,[1]OPERADORES!$A:$B,2,0)</f>
        <v>MIRIÃ LOBATO RODRIGUES</v>
      </c>
      <c r="I4767" t="s">
        <v>21</v>
      </c>
      <c r="J4767" t="s">
        <v>558</v>
      </c>
      <c r="K4767" t="s">
        <v>559</v>
      </c>
      <c r="L4767">
        <v>84269</v>
      </c>
      <c r="M4767" t="s">
        <v>4092</v>
      </c>
      <c r="O4767" t="s">
        <v>11</v>
      </c>
      <c r="P4767">
        <v>5403</v>
      </c>
      <c r="Q4767">
        <v>1</v>
      </c>
      <c r="R4767">
        <v>193.92</v>
      </c>
      <c r="S4767">
        <v>193.92</v>
      </c>
      <c r="T4767">
        <v>147.19</v>
      </c>
      <c r="U4767">
        <v>24.1</v>
      </c>
      <c r="V4767" t="str">
        <f>VLOOKUP(L4767,'[2]tabela de preços'!$A:$D,4,0)</f>
        <v>BRASILUX</v>
      </c>
      <c r="W4767" t="str">
        <f>VLOOKUP(L4767,'[2]tabela de preços'!$A:$F,6,0)</f>
        <v>TINTA PAREDE</v>
      </c>
      <c r="X4767" t="str">
        <f>VLOOKUP(L4767,'[2]tabela de preços'!$A:$G,7,0)</f>
        <v>IMOBILIÁRIO</v>
      </c>
    </row>
    <row r="4768" spans="1:24" x14ac:dyDescent="0.3">
      <c r="A4768" t="s">
        <v>555</v>
      </c>
      <c r="C4768" t="s">
        <v>4090</v>
      </c>
      <c r="D4768" s="1">
        <v>46087</v>
      </c>
      <c r="E4768" t="s">
        <v>4091</v>
      </c>
      <c r="F4768">
        <v>9</v>
      </c>
      <c r="G4768">
        <v>174</v>
      </c>
      <c r="H4768" t="str">
        <f>VLOOKUP(G4768,[1]OPERADORES!$A:$B,2,0)</f>
        <v>MIRIÃ LOBATO RODRIGUES</v>
      </c>
      <c r="I4768" t="s">
        <v>21</v>
      </c>
      <c r="J4768" t="s">
        <v>558</v>
      </c>
      <c r="K4768" t="s">
        <v>559</v>
      </c>
      <c r="L4768">
        <v>84025</v>
      </c>
      <c r="M4768" t="s">
        <v>1520</v>
      </c>
      <c r="O4768" t="s">
        <v>11</v>
      </c>
      <c r="P4768">
        <v>5102</v>
      </c>
      <c r="Q4768">
        <v>1</v>
      </c>
      <c r="R4768">
        <v>80.42</v>
      </c>
      <c r="S4768">
        <v>80.42</v>
      </c>
      <c r="T4768">
        <v>61.04</v>
      </c>
      <c r="U4768">
        <v>24.1</v>
      </c>
      <c r="V4768" t="str">
        <f>VLOOKUP(L4768,'[2]tabela de preços'!$A:$D,4,0)</f>
        <v>BRASILUX</v>
      </c>
      <c r="W4768" t="str">
        <f>VLOOKUP(L4768,'[2]tabela de preços'!$A:$F,6,0)</f>
        <v>EPOXI</v>
      </c>
      <c r="X4768" t="str">
        <f>VLOOKUP(L4768,'[2]tabela de preços'!$A:$G,7,0)</f>
        <v>INDUSTRIAL</v>
      </c>
    </row>
    <row r="4769" spans="1:24" x14ac:dyDescent="0.3">
      <c r="A4769" t="s">
        <v>555</v>
      </c>
      <c r="C4769" t="s">
        <v>4090</v>
      </c>
      <c r="D4769" s="1">
        <v>46087</v>
      </c>
      <c r="E4769" t="s">
        <v>4091</v>
      </c>
      <c r="F4769">
        <v>9</v>
      </c>
      <c r="G4769">
        <v>174</v>
      </c>
      <c r="H4769" t="str">
        <f>VLOOKUP(G4769,[1]OPERADORES!$A:$B,2,0)</f>
        <v>MIRIÃ LOBATO RODRIGUES</v>
      </c>
      <c r="I4769" t="s">
        <v>21</v>
      </c>
      <c r="J4769" t="s">
        <v>558</v>
      </c>
      <c r="K4769" t="s">
        <v>559</v>
      </c>
      <c r="L4769">
        <v>84928</v>
      </c>
      <c r="M4769" t="s">
        <v>36</v>
      </c>
      <c r="O4769" t="s">
        <v>11</v>
      </c>
      <c r="P4769">
        <v>5102</v>
      </c>
      <c r="Q4769">
        <v>4</v>
      </c>
      <c r="R4769">
        <v>9.39</v>
      </c>
      <c r="S4769">
        <v>37.56</v>
      </c>
      <c r="T4769">
        <v>28.52</v>
      </c>
      <c r="U4769">
        <v>24.07</v>
      </c>
      <c r="V4769" t="str">
        <f>VLOOKUP(L4769,'[2]tabela de preços'!$A:$D,4,0)</f>
        <v>ADERE</v>
      </c>
      <c r="W4769" t="str">
        <f>VLOOKUP(L4769,'[2]tabela de preços'!$A:$F,6,0)</f>
        <v xml:space="preserve">FITA DE USO GERAL </v>
      </c>
      <c r="X4769" t="str">
        <f>VLOOKUP(L4769,'[2]tabela de preços'!$A:$G,7,0)</f>
        <v>IMOBILIÁRIO</v>
      </c>
    </row>
    <row r="4770" spans="1:24" x14ac:dyDescent="0.3">
      <c r="A4770" t="s">
        <v>555</v>
      </c>
      <c r="C4770" t="s">
        <v>4090</v>
      </c>
      <c r="D4770" s="1">
        <v>46087</v>
      </c>
      <c r="E4770" t="s">
        <v>4091</v>
      </c>
      <c r="F4770">
        <v>9</v>
      </c>
      <c r="G4770">
        <v>174</v>
      </c>
      <c r="H4770" t="str">
        <f>VLOOKUP(G4770,[1]OPERADORES!$A:$B,2,0)</f>
        <v>MIRIÃ LOBATO RODRIGUES</v>
      </c>
      <c r="I4770" t="s">
        <v>21</v>
      </c>
      <c r="J4770" t="s">
        <v>558</v>
      </c>
      <c r="K4770" t="s">
        <v>559</v>
      </c>
      <c r="L4770">
        <v>84785</v>
      </c>
      <c r="M4770" t="s">
        <v>944</v>
      </c>
      <c r="O4770" t="s">
        <v>11</v>
      </c>
      <c r="P4770">
        <v>5403</v>
      </c>
      <c r="Q4770">
        <v>2</v>
      </c>
      <c r="R4770">
        <v>172.23</v>
      </c>
      <c r="S4770">
        <v>344.46</v>
      </c>
      <c r="T4770">
        <v>261.44</v>
      </c>
      <c r="U4770">
        <v>24.1</v>
      </c>
      <c r="V4770" t="str">
        <f>VLOOKUP(L4770,'[2]tabela de preços'!$A:$D,4,0)</f>
        <v>BRASILUX</v>
      </c>
      <c r="W4770" t="str">
        <f>VLOOKUP(L4770,'[2]tabela de preços'!$A:$F,6,0)</f>
        <v>EPOXI</v>
      </c>
      <c r="X4770" t="str">
        <f>VLOOKUP(L4770,'[2]tabela de preços'!$A:$G,7,0)</f>
        <v>INDUSTRIAL</v>
      </c>
    </row>
    <row r="4771" spans="1:24" x14ac:dyDescent="0.3">
      <c r="A4771" t="s">
        <v>555</v>
      </c>
      <c r="C4771" t="s">
        <v>4090</v>
      </c>
      <c r="D4771" s="1">
        <v>46087</v>
      </c>
      <c r="E4771" t="s">
        <v>4091</v>
      </c>
      <c r="F4771">
        <v>9</v>
      </c>
      <c r="G4771">
        <v>174</v>
      </c>
      <c r="H4771" t="str">
        <f>VLOOKUP(G4771,[1]OPERADORES!$A:$B,2,0)</f>
        <v>MIRIÃ LOBATO RODRIGUES</v>
      </c>
      <c r="I4771" t="s">
        <v>21</v>
      </c>
      <c r="J4771" t="s">
        <v>558</v>
      </c>
      <c r="K4771" t="s">
        <v>559</v>
      </c>
      <c r="L4771">
        <v>84422</v>
      </c>
      <c r="M4771" t="s">
        <v>569</v>
      </c>
      <c r="O4771" t="s">
        <v>11</v>
      </c>
      <c r="P4771">
        <v>5102</v>
      </c>
      <c r="Q4771">
        <v>2</v>
      </c>
      <c r="R4771">
        <v>9.32</v>
      </c>
      <c r="S4771">
        <v>18.64</v>
      </c>
      <c r="T4771">
        <v>14.16</v>
      </c>
      <c r="U4771">
        <v>24.03</v>
      </c>
      <c r="V4771" t="str">
        <f>VLOOKUP(L4771,'[2]tabela de preços'!$A:$D,4,0)</f>
        <v>ATLAS</v>
      </c>
      <c r="W4771" t="str">
        <f>VLOOKUP(L4771,'[2]tabela de preços'!$A:$F,6,0)</f>
        <v>ROLOS / TRINCHAS / PINCÉIS / ESPÁTULAS</v>
      </c>
      <c r="X4771" t="str">
        <f>VLOOKUP(L4771,'[2]tabela de preços'!$A:$G,7,0)</f>
        <v>IMOBILIÁRIO</v>
      </c>
    </row>
    <row r="4772" spans="1:24" x14ac:dyDescent="0.3">
      <c r="A4772" t="s">
        <v>3908</v>
      </c>
      <c r="B4772" t="s">
        <v>3909</v>
      </c>
      <c r="C4772" t="s">
        <v>3910</v>
      </c>
      <c r="D4772" s="1">
        <v>46084</v>
      </c>
      <c r="E4772" t="s">
        <v>3911</v>
      </c>
      <c r="F4772">
        <v>9</v>
      </c>
      <c r="G4772">
        <v>197</v>
      </c>
      <c r="H4772" t="str">
        <f>VLOOKUP(G4772,[1]OPERADORES!$A:$B,2,0)</f>
        <v xml:space="preserve">POLIANA LORRANE DE AMORIM </v>
      </c>
      <c r="I4772" t="s">
        <v>21</v>
      </c>
      <c r="J4772" t="s">
        <v>614</v>
      </c>
      <c r="K4772" t="s">
        <v>3912</v>
      </c>
      <c r="L4772">
        <v>84330</v>
      </c>
      <c r="M4772" t="s">
        <v>566</v>
      </c>
      <c r="O4772" t="s">
        <v>11</v>
      </c>
      <c r="P4772">
        <v>5403</v>
      </c>
      <c r="Q4772">
        <v>4</v>
      </c>
      <c r="R4772">
        <v>59.98</v>
      </c>
      <c r="S4772">
        <v>239.92</v>
      </c>
      <c r="T4772">
        <v>208</v>
      </c>
      <c r="U4772">
        <v>13.3</v>
      </c>
      <c r="V4772" t="str">
        <f>VLOOKUP(L4772,'[2]tabela de preços'!$A:$D,4,0)</f>
        <v>BRASILUX</v>
      </c>
      <c r="W4772" t="str">
        <f>VLOOKUP(L4772,'[2]tabela de preços'!$A:$F,6,0)</f>
        <v>ESMALTES</v>
      </c>
      <c r="X4772" t="str">
        <f>VLOOKUP(L4772,'[2]tabela de preços'!$A:$G,7,0)</f>
        <v>INDUSTRIAL</v>
      </c>
    </row>
    <row r="4773" spans="1:24" x14ac:dyDescent="0.3">
      <c r="A4773" t="s">
        <v>3908</v>
      </c>
      <c r="B4773" t="s">
        <v>3909</v>
      </c>
      <c r="C4773" t="s">
        <v>3910</v>
      </c>
      <c r="D4773" s="1">
        <v>46084</v>
      </c>
      <c r="E4773" t="s">
        <v>3911</v>
      </c>
      <c r="F4773">
        <v>9</v>
      </c>
      <c r="G4773">
        <v>197</v>
      </c>
      <c r="H4773" t="str">
        <f>VLOOKUP(G4773,[1]OPERADORES!$A:$B,2,0)</f>
        <v xml:space="preserve">POLIANA LORRANE DE AMORIM </v>
      </c>
      <c r="I4773" t="s">
        <v>21</v>
      </c>
      <c r="J4773" t="s">
        <v>614</v>
      </c>
      <c r="K4773" t="s">
        <v>3912</v>
      </c>
      <c r="L4773">
        <v>84331</v>
      </c>
      <c r="M4773" t="s">
        <v>497</v>
      </c>
      <c r="O4773" t="s">
        <v>11</v>
      </c>
      <c r="P4773">
        <v>5403</v>
      </c>
      <c r="Q4773">
        <v>20</v>
      </c>
      <c r="R4773">
        <v>59.98</v>
      </c>
      <c r="S4773" s="2">
        <v>1199.5999999999999</v>
      </c>
      <c r="T4773" s="2">
        <v>1061.4000000000001</v>
      </c>
      <c r="U4773">
        <v>11.52</v>
      </c>
      <c r="V4773" t="str">
        <f>VLOOKUP(L4773,'[2]tabela de preços'!$A:$D,4,0)</f>
        <v>BRASILUX</v>
      </c>
      <c r="W4773" t="str">
        <f>VLOOKUP(L4773,'[2]tabela de preços'!$A:$F,6,0)</f>
        <v>ESMALTES</v>
      </c>
      <c r="X4773" t="str">
        <f>VLOOKUP(L4773,'[2]tabela de preços'!$A:$G,7,0)</f>
        <v>INDUSTRIAL</v>
      </c>
    </row>
    <row r="4774" spans="1:24" x14ac:dyDescent="0.3">
      <c r="A4774" t="s">
        <v>3908</v>
      </c>
      <c r="B4774" t="s">
        <v>3909</v>
      </c>
      <c r="C4774" t="s">
        <v>3910</v>
      </c>
      <c r="D4774" s="1">
        <v>46084</v>
      </c>
      <c r="E4774" t="s">
        <v>3911</v>
      </c>
      <c r="F4774">
        <v>9</v>
      </c>
      <c r="G4774">
        <v>197</v>
      </c>
      <c r="H4774" t="str">
        <f>VLOOKUP(G4774,[1]OPERADORES!$A:$B,2,0)</f>
        <v xml:space="preserve">POLIANA LORRANE DE AMORIM </v>
      </c>
      <c r="I4774" t="s">
        <v>21</v>
      </c>
      <c r="J4774" t="s">
        <v>614</v>
      </c>
      <c r="K4774" t="s">
        <v>3912</v>
      </c>
      <c r="L4774">
        <v>84383</v>
      </c>
      <c r="M4774" t="s">
        <v>836</v>
      </c>
      <c r="O4774" t="s">
        <v>11</v>
      </c>
      <c r="P4774">
        <v>5403</v>
      </c>
      <c r="Q4774">
        <v>10</v>
      </c>
      <c r="R4774">
        <v>159.9</v>
      </c>
      <c r="S4774" s="2">
        <v>1599</v>
      </c>
      <c r="T4774" s="2">
        <v>1376.1</v>
      </c>
      <c r="U4774">
        <v>13.94</v>
      </c>
      <c r="V4774" t="str">
        <f>VLOOKUP(L4774,'[2]tabela de preços'!$A:$D,4,0)</f>
        <v>BRASILUX</v>
      </c>
      <c r="W4774" t="str">
        <f>VLOOKUP(L4774,'[2]tabela de preços'!$A:$F,6,0)</f>
        <v>TINTA PARA PISO</v>
      </c>
      <c r="X4774" t="str">
        <f>VLOOKUP(L4774,'[2]tabela de preços'!$A:$G,7,0)</f>
        <v>IMOBILIÁRIO</v>
      </c>
    </row>
    <row r="4775" spans="1:24" x14ac:dyDescent="0.3">
      <c r="A4775" t="s">
        <v>626</v>
      </c>
      <c r="B4775" t="s">
        <v>627</v>
      </c>
      <c r="C4775" t="s">
        <v>3913</v>
      </c>
      <c r="D4775" s="1">
        <v>46084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630</v>
      </c>
      <c r="K4775" t="s">
        <v>631</v>
      </c>
      <c r="L4775">
        <v>21203</v>
      </c>
      <c r="M4775" t="s">
        <v>1459</v>
      </c>
      <c r="N4775" t="s">
        <v>3914</v>
      </c>
      <c r="O4775" t="s">
        <v>11</v>
      </c>
      <c r="P4775">
        <v>1202</v>
      </c>
      <c r="Q4775">
        <v>-6</v>
      </c>
      <c r="R4775">
        <v>26.4</v>
      </c>
      <c r="S4775">
        <v>-158.4</v>
      </c>
      <c r="T4775">
        <v>-120.24</v>
      </c>
      <c r="U4775">
        <v>24.09</v>
      </c>
      <c r="V4775" t="str">
        <f>VLOOKUP(L4775,'[2]tabela de preços'!$A:$D,4,0)</f>
        <v>3M</v>
      </c>
      <c r="W4775" t="str">
        <f>VLOOKUP(L4775,'[2]tabela de preços'!$A:$F,6,0)</f>
        <v>MASSA DE POLIR</v>
      </c>
      <c r="X4775" t="str">
        <f>VLOOKUP(L4775,'[2]tabela de preços'!$A:$G,7,0)</f>
        <v>AUTOMOTIVO</v>
      </c>
    </row>
    <row r="4776" spans="1:24" x14ac:dyDescent="0.3">
      <c r="A4776" t="s">
        <v>626</v>
      </c>
      <c r="B4776" t="s">
        <v>627</v>
      </c>
      <c r="C4776" t="s">
        <v>4093</v>
      </c>
      <c r="D4776" s="1">
        <v>46085</v>
      </c>
      <c r="E4776" t="s">
        <v>4094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630</v>
      </c>
      <c r="K4776" t="s">
        <v>631</v>
      </c>
      <c r="L4776">
        <v>10067</v>
      </c>
      <c r="M4776" t="s">
        <v>177</v>
      </c>
      <c r="O4776" t="s">
        <v>11</v>
      </c>
      <c r="P4776">
        <v>5102</v>
      </c>
      <c r="Q4776">
        <v>1</v>
      </c>
      <c r="R4776">
        <v>96.94</v>
      </c>
      <c r="S4776">
        <v>96.94</v>
      </c>
      <c r="T4776">
        <v>73.58</v>
      </c>
      <c r="U4776">
        <v>24.1</v>
      </c>
      <c r="V4776" t="str">
        <f>VLOOKUP(L4776,'[2]tabela de preços'!$A:$D,4,0)</f>
        <v>3M</v>
      </c>
      <c r="W4776" t="str">
        <f>VLOOKUP(L4776,'[2]tabela de preços'!$A:$F,6,0)</f>
        <v>BOINAS PARA POLIMENTO</v>
      </c>
      <c r="X4776" t="str">
        <f>VLOOKUP(L4776,'[2]tabela de preços'!$A:$G,7,0)</f>
        <v>AUTOMOTIVO</v>
      </c>
    </row>
    <row r="4777" spans="1:24" x14ac:dyDescent="0.3">
      <c r="A4777" t="s">
        <v>626</v>
      </c>
      <c r="B4777" t="s">
        <v>627</v>
      </c>
      <c r="C4777" t="s">
        <v>4093</v>
      </c>
      <c r="D4777" s="1">
        <v>46085</v>
      </c>
      <c r="E4777" t="s">
        <v>4094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630</v>
      </c>
      <c r="K4777" t="s">
        <v>631</v>
      </c>
      <c r="L4777">
        <v>22233</v>
      </c>
      <c r="M4777" t="s">
        <v>184</v>
      </c>
      <c r="O4777" t="s">
        <v>11</v>
      </c>
      <c r="P4777">
        <v>5102</v>
      </c>
      <c r="Q4777">
        <v>1</v>
      </c>
      <c r="R4777">
        <v>30.17</v>
      </c>
      <c r="S4777">
        <v>30.17</v>
      </c>
      <c r="T4777">
        <v>22.9</v>
      </c>
      <c r="U4777">
        <v>24.1</v>
      </c>
      <c r="V4777" t="str">
        <f>VLOOKUP(L4777,'[2]tabela de preços'!$A:$D,4,0)</f>
        <v>3M</v>
      </c>
      <c r="W4777" t="str">
        <f>VLOOKUP(L4777,'[2]tabela de preços'!$A:$F,6,0)</f>
        <v>FITA DUPLA FACE</v>
      </c>
      <c r="X4777" t="str">
        <f>VLOOKUP(L4777,'[2]tabela de preços'!$A:$G,7,0)</f>
        <v>AUTOMOTIVO</v>
      </c>
    </row>
    <row r="4778" spans="1:24" x14ac:dyDescent="0.3">
      <c r="A4778" t="s">
        <v>626</v>
      </c>
      <c r="B4778" t="s">
        <v>627</v>
      </c>
      <c r="C4778" t="s">
        <v>4093</v>
      </c>
      <c r="D4778" s="1">
        <v>46085</v>
      </c>
      <c r="E4778" t="s">
        <v>4094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630</v>
      </c>
      <c r="K4778" t="s">
        <v>631</v>
      </c>
      <c r="L4778">
        <v>20375</v>
      </c>
      <c r="M4778" t="s">
        <v>148</v>
      </c>
      <c r="O4778" t="s">
        <v>11</v>
      </c>
      <c r="P4778">
        <v>5403</v>
      </c>
      <c r="Q4778">
        <v>1</v>
      </c>
      <c r="R4778">
        <v>35.69</v>
      </c>
      <c r="S4778">
        <v>35.69</v>
      </c>
      <c r="T4778">
        <v>25.45</v>
      </c>
      <c r="U4778">
        <v>28.69</v>
      </c>
      <c r="V4778" t="str">
        <f>VLOOKUP(L4778,'[2]tabela de preços'!$A:$D,4,0)</f>
        <v>SHERWIN WILLIAMS</v>
      </c>
      <c r="W4778" t="str">
        <f>VLOOKUP(L4778,'[2]tabela de preços'!$A:$F,6,0)</f>
        <v>TINTAS POLIÉSTER</v>
      </c>
      <c r="X4778" t="str">
        <f>VLOOKUP(L4778,'[2]tabela de preços'!$A:$G,7,0)</f>
        <v>AUTOMOTIVO</v>
      </c>
    </row>
    <row r="4779" spans="1:24" x14ac:dyDescent="0.3">
      <c r="A4779" t="s">
        <v>626</v>
      </c>
      <c r="B4779" t="s">
        <v>627</v>
      </c>
      <c r="C4779" t="s">
        <v>4093</v>
      </c>
      <c r="D4779" s="1">
        <v>46085</v>
      </c>
      <c r="E4779" t="s">
        <v>4094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630</v>
      </c>
      <c r="K4779" t="s">
        <v>631</v>
      </c>
      <c r="L4779">
        <v>85649</v>
      </c>
      <c r="M4779" t="s">
        <v>478</v>
      </c>
      <c r="O4779" t="s">
        <v>11</v>
      </c>
      <c r="P4779">
        <v>5403</v>
      </c>
      <c r="Q4779">
        <v>6</v>
      </c>
      <c r="R4779">
        <v>9.1199999999999992</v>
      </c>
      <c r="S4779">
        <v>54.72</v>
      </c>
      <c r="T4779">
        <v>41.52</v>
      </c>
      <c r="U4779">
        <v>24.12</v>
      </c>
      <c r="V4779" t="str">
        <f>VLOOKUP(L4779,'[2]tabela de preços'!$A:$D,4,0)</f>
        <v>UNIPEGA</v>
      </c>
      <c r="W4779" t="str">
        <f>VLOOKUP(L4779,'[2]tabela de preços'!$A:$F,6,0)</f>
        <v xml:space="preserve">SPRAYS </v>
      </c>
      <c r="X4779" t="str">
        <f>VLOOKUP(L4779,'[2]tabela de preços'!$A:$G,7,0)</f>
        <v>AUTOMOTIVO</v>
      </c>
    </row>
    <row r="4780" spans="1:24" x14ac:dyDescent="0.3">
      <c r="A4780" t="s">
        <v>626</v>
      </c>
      <c r="B4780" t="s">
        <v>627</v>
      </c>
      <c r="C4780" t="s">
        <v>4095</v>
      </c>
      <c r="D4780" s="1">
        <v>46085</v>
      </c>
      <c r="E4780" t="s">
        <v>4096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630</v>
      </c>
      <c r="K4780" t="s">
        <v>631</v>
      </c>
      <c r="L4780">
        <v>84487</v>
      </c>
      <c r="M4780" t="s">
        <v>633</v>
      </c>
      <c r="O4780" t="s">
        <v>11</v>
      </c>
      <c r="P4780">
        <v>5403</v>
      </c>
      <c r="Q4780">
        <v>2</v>
      </c>
      <c r="R4780">
        <v>28.84</v>
      </c>
      <c r="S4780">
        <v>57.68</v>
      </c>
      <c r="T4780">
        <v>43.78</v>
      </c>
      <c r="U4780">
        <v>24.1</v>
      </c>
      <c r="V4780" t="str">
        <f>VLOOKUP(L4780,'[2]tabela de preços'!$A:$D,4,0)</f>
        <v>BRASILUX</v>
      </c>
      <c r="W4780" t="str">
        <f>VLOOKUP(L4780,'[2]tabela de preços'!$A:$F,6,0)</f>
        <v>TINTAS LACA</v>
      </c>
      <c r="X4780" t="str">
        <f>VLOOKUP(L4780,'[2]tabela de preços'!$A:$G,7,0)</f>
        <v>AUTOMOTIVO</v>
      </c>
    </row>
    <row r="4781" spans="1:24" x14ac:dyDescent="0.3">
      <c r="A4781" t="s">
        <v>626</v>
      </c>
      <c r="B4781" t="s">
        <v>627</v>
      </c>
      <c r="C4781" t="s">
        <v>4095</v>
      </c>
      <c r="D4781" s="1">
        <v>46085</v>
      </c>
      <c r="E4781" t="s">
        <v>4096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630</v>
      </c>
      <c r="K4781" t="s">
        <v>631</v>
      </c>
      <c r="L4781">
        <v>20433</v>
      </c>
      <c r="M4781" t="s">
        <v>460</v>
      </c>
      <c r="O4781" t="s">
        <v>11</v>
      </c>
      <c r="P4781">
        <v>5102</v>
      </c>
      <c r="Q4781">
        <v>2</v>
      </c>
      <c r="R4781">
        <v>32.19</v>
      </c>
      <c r="S4781">
        <v>64.38</v>
      </c>
      <c r="T4781">
        <v>48.86</v>
      </c>
      <c r="U4781">
        <v>24.11</v>
      </c>
      <c r="V4781" t="str">
        <f>VLOOKUP(L4781,'[2]tabela de preços'!$A:$D,4,0)</f>
        <v>SHERWIN WILLIAMS</v>
      </c>
      <c r="W4781" t="str">
        <f>VLOOKUP(L4781,'[2]tabela de preços'!$A:$F,6,0)</f>
        <v>VERNIZ AUTOMOTIVO</v>
      </c>
      <c r="X4781" t="str">
        <f>VLOOKUP(L4781,'[2]tabela de preços'!$A:$G,7,0)</f>
        <v>AUTOMOTIVO</v>
      </c>
    </row>
    <row r="4782" spans="1:24" x14ac:dyDescent="0.3">
      <c r="A4782" t="s">
        <v>626</v>
      </c>
      <c r="B4782" t="s">
        <v>627</v>
      </c>
      <c r="C4782" t="s">
        <v>4095</v>
      </c>
      <c r="D4782" s="1">
        <v>46085</v>
      </c>
      <c r="E4782" t="s">
        <v>4096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630</v>
      </c>
      <c r="K4782" t="s">
        <v>631</v>
      </c>
      <c r="L4782">
        <v>5</v>
      </c>
      <c r="M4782" t="s">
        <v>147</v>
      </c>
      <c r="O4782" t="s">
        <v>11</v>
      </c>
      <c r="P4782">
        <v>5102</v>
      </c>
      <c r="Q4782">
        <v>2</v>
      </c>
      <c r="R4782">
        <v>5.15</v>
      </c>
      <c r="S4782">
        <v>10.3</v>
      </c>
      <c r="T4782">
        <v>7.82</v>
      </c>
      <c r="U4782">
        <v>24.08</v>
      </c>
      <c r="V4782" t="str">
        <f>VLOOKUP(L4782,'[2]tabela de preços'!$A:$D,4,0)</f>
        <v>BRILHO ESTOPA</v>
      </c>
      <c r="W4782" t="str">
        <f>VLOOKUP(L4782,'[2]tabela de preços'!$A:$F,6,0)</f>
        <v>ESTOPAS</v>
      </c>
      <c r="X4782" t="str">
        <f>VLOOKUP(L4782,'[2]tabela de preços'!$A:$G,7,0)</f>
        <v>AUTOMOTIVO</v>
      </c>
    </row>
    <row r="4783" spans="1:24" x14ac:dyDescent="0.3">
      <c r="A4783" t="s">
        <v>626</v>
      </c>
      <c r="B4783" t="s">
        <v>627</v>
      </c>
      <c r="C4783" t="s">
        <v>4095</v>
      </c>
      <c r="D4783" s="1">
        <v>46085</v>
      </c>
      <c r="E4783" t="s">
        <v>4096</v>
      </c>
      <c r="F4783">
        <v>9</v>
      </c>
      <c r="G4783">
        <v>174</v>
      </c>
      <c r="H4783" t="str">
        <f>VLOOKUP(G4783,[1]OPERADORES!$A:$B,2,0)</f>
        <v>MIRIÃ LOBATO RODRIGUES</v>
      </c>
      <c r="I4783" t="s">
        <v>21</v>
      </c>
      <c r="J4783" t="s">
        <v>630</v>
      </c>
      <c r="K4783" t="s">
        <v>631</v>
      </c>
      <c r="L4783">
        <v>23076</v>
      </c>
      <c r="M4783" t="s">
        <v>97</v>
      </c>
      <c r="O4783" t="s">
        <v>11</v>
      </c>
      <c r="P4783">
        <v>5403</v>
      </c>
      <c r="Q4783">
        <v>12</v>
      </c>
      <c r="R4783">
        <v>34.89</v>
      </c>
      <c r="S4783">
        <v>418.68</v>
      </c>
      <c r="T4783">
        <v>318.36</v>
      </c>
      <c r="U4783">
        <v>23.96</v>
      </c>
      <c r="V4783" t="str">
        <f>VLOOKUP(L4783,'[2]tabela de preços'!$A:$D,4,0)</f>
        <v>WANDA</v>
      </c>
      <c r="W4783" t="str">
        <f>VLOOKUP(L4783,'[2]tabela de preços'!$A:$F,6,0)</f>
        <v>PRIMER AUTOMOTIVO</v>
      </c>
      <c r="X4783" t="str">
        <f>VLOOKUP(L4783,'[2]tabela de preços'!$A:$G,7,0)</f>
        <v>AUTOMOTIVO</v>
      </c>
    </row>
    <row r="4784" spans="1:24" x14ac:dyDescent="0.3">
      <c r="A4784" t="s">
        <v>626</v>
      </c>
      <c r="B4784" t="s">
        <v>627</v>
      </c>
      <c r="C4784" t="s">
        <v>4095</v>
      </c>
      <c r="D4784" s="1">
        <v>46085</v>
      </c>
      <c r="E4784" t="s">
        <v>4096</v>
      </c>
      <c r="F4784">
        <v>9</v>
      </c>
      <c r="G4784">
        <v>174</v>
      </c>
      <c r="H4784" t="str">
        <f>VLOOKUP(G4784,[1]OPERADORES!$A:$B,2,0)</f>
        <v>MIRIÃ LOBATO RODRIGUES</v>
      </c>
      <c r="I4784" t="s">
        <v>21</v>
      </c>
      <c r="J4784" t="s">
        <v>630</v>
      </c>
      <c r="K4784" t="s">
        <v>631</v>
      </c>
      <c r="L4784">
        <v>23690</v>
      </c>
      <c r="M4784" t="s">
        <v>98</v>
      </c>
      <c r="O4784" t="s">
        <v>11</v>
      </c>
      <c r="P4784">
        <v>5403</v>
      </c>
      <c r="Q4784">
        <v>12</v>
      </c>
      <c r="R4784">
        <v>39.89</v>
      </c>
      <c r="S4784">
        <v>478.68</v>
      </c>
      <c r="T4784">
        <v>379.32</v>
      </c>
      <c r="U4784">
        <v>20.76</v>
      </c>
      <c r="V4784" t="str">
        <f>VLOOKUP(L4784,'[2]tabela de preços'!$A:$D,4,0)</f>
        <v>WANDA</v>
      </c>
      <c r="W4784" t="str">
        <f>VLOOKUP(L4784,'[2]tabela de preços'!$A:$F,6,0)</f>
        <v>VERNIZ AUTOMOTIVO</v>
      </c>
      <c r="X4784" t="str">
        <f>VLOOKUP(L4784,'[2]tabela de preços'!$A:$G,7,0)</f>
        <v>AUTOMOTIVO</v>
      </c>
    </row>
    <row r="4785" spans="1:24" x14ac:dyDescent="0.3">
      <c r="A4785" t="s">
        <v>626</v>
      </c>
      <c r="B4785" t="s">
        <v>627</v>
      </c>
      <c r="C4785" t="s">
        <v>4095</v>
      </c>
      <c r="D4785" s="1">
        <v>46085</v>
      </c>
      <c r="E4785" t="s">
        <v>4096</v>
      </c>
      <c r="F4785">
        <v>9</v>
      </c>
      <c r="G4785">
        <v>174</v>
      </c>
      <c r="H4785" t="str">
        <f>VLOOKUP(G4785,[1]OPERADORES!$A:$B,2,0)</f>
        <v>MIRIÃ LOBATO RODRIGUES</v>
      </c>
      <c r="I4785" t="s">
        <v>21</v>
      </c>
      <c r="J4785" t="s">
        <v>630</v>
      </c>
      <c r="K4785" t="s">
        <v>631</v>
      </c>
      <c r="L4785">
        <v>23602</v>
      </c>
      <c r="M4785" t="s">
        <v>215</v>
      </c>
      <c r="O4785" t="s">
        <v>11</v>
      </c>
      <c r="P4785">
        <v>5403</v>
      </c>
      <c r="Q4785">
        <v>16</v>
      </c>
      <c r="R4785">
        <v>35.89</v>
      </c>
      <c r="S4785">
        <v>574.24</v>
      </c>
      <c r="T4785">
        <v>468</v>
      </c>
      <c r="U4785">
        <v>18.5</v>
      </c>
      <c r="V4785" t="str">
        <f>VLOOKUP(L4785,'[2]tabela de preços'!$A:$D,4,0)</f>
        <v>SHERWIN WILLIAMS</v>
      </c>
      <c r="W4785" t="str">
        <f>VLOOKUP(L4785,'[2]tabela de preços'!$A:$F,6,0)</f>
        <v>VERNIZ AUTOMOTIVO</v>
      </c>
      <c r="X4785" t="str">
        <f>VLOOKUP(L4785,'[2]tabela de preços'!$A:$G,7,0)</f>
        <v>AUTOMOTIVO</v>
      </c>
    </row>
    <row r="4786" spans="1:24" x14ac:dyDescent="0.3">
      <c r="A4786" t="s">
        <v>626</v>
      </c>
      <c r="B4786" t="s">
        <v>627</v>
      </c>
      <c r="C4786" t="s">
        <v>4095</v>
      </c>
      <c r="D4786" s="1">
        <v>46085</v>
      </c>
      <c r="E4786" t="s">
        <v>4096</v>
      </c>
      <c r="F4786">
        <v>9</v>
      </c>
      <c r="G4786">
        <v>174</v>
      </c>
      <c r="H4786" t="str">
        <f>VLOOKUP(G4786,[1]OPERADORES!$A:$B,2,0)</f>
        <v>MIRIÃ LOBATO RODRIGUES</v>
      </c>
      <c r="I4786" t="s">
        <v>21</v>
      </c>
      <c r="J4786" t="s">
        <v>630</v>
      </c>
      <c r="K4786" t="s">
        <v>631</v>
      </c>
      <c r="L4786">
        <v>20375</v>
      </c>
      <c r="M4786" t="s">
        <v>148</v>
      </c>
      <c r="O4786" t="s">
        <v>11</v>
      </c>
      <c r="P4786">
        <v>5403</v>
      </c>
      <c r="Q4786">
        <v>1</v>
      </c>
      <c r="R4786">
        <v>35.69</v>
      </c>
      <c r="S4786">
        <v>35.69</v>
      </c>
      <c r="T4786">
        <v>25.45</v>
      </c>
      <c r="U4786">
        <v>28.69</v>
      </c>
      <c r="V4786" t="str">
        <f>VLOOKUP(L4786,'[2]tabela de preços'!$A:$D,4,0)</f>
        <v>SHERWIN WILLIAMS</v>
      </c>
      <c r="W4786" t="str">
        <f>VLOOKUP(L4786,'[2]tabela de preços'!$A:$F,6,0)</f>
        <v>TINTAS POLIÉSTER</v>
      </c>
      <c r="X4786" t="str">
        <f>VLOOKUP(L4786,'[2]tabela de preços'!$A:$G,7,0)</f>
        <v>AUTOMOTIVO</v>
      </c>
    </row>
    <row r="4787" spans="1:24" x14ac:dyDescent="0.3">
      <c r="A4787" t="s">
        <v>626</v>
      </c>
      <c r="B4787" t="s">
        <v>627</v>
      </c>
      <c r="C4787" t="s">
        <v>4095</v>
      </c>
      <c r="D4787" s="1">
        <v>46085</v>
      </c>
      <c r="E4787" t="s">
        <v>4096</v>
      </c>
      <c r="F4787">
        <v>9</v>
      </c>
      <c r="G4787">
        <v>174</v>
      </c>
      <c r="H4787" t="str">
        <f>VLOOKUP(G4787,[1]OPERADORES!$A:$B,2,0)</f>
        <v>MIRIÃ LOBATO RODRIGUES</v>
      </c>
      <c r="I4787" t="s">
        <v>21</v>
      </c>
      <c r="J4787" t="s">
        <v>630</v>
      </c>
      <c r="K4787" t="s">
        <v>631</v>
      </c>
      <c r="L4787">
        <v>84658</v>
      </c>
      <c r="M4787" t="s">
        <v>100</v>
      </c>
      <c r="O4787" t="s">
        <v>11</v>
      </c>
      <c r="P4787">
        <v>5102</v>
      </c>
      <c r="Q4787">
        <v>6</v>
      </c>
      <c r="R4787">
        <v>40.840000000000003</v>
      </c>
      <c r="S4787">
        <v>245.04</v>
      </c>
      <c r="T4787">
        <v>186</v>
      </c>
      <c r="U4787">
        <v>24.09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626</v>
      </c>
      <c r="B4788" t="s">
        <v>627</v>
      </c>
      <c r="C4788" t="s">
        <v>4095</v>
      </c>
      <c r="D4788" s="1">
        <v>46085</v>
      </c>
      <c r="E4788" t="s">
        <v>4096</v>
      </c>
      <c r="F4788">
        <v>9</v>
      </c>
      <c r="G4788">
        <v>174</v>
      </c>
      <c r="H4788" t="str">
        <f>VLOOKUP(G4788,[1]OPERADORES!$A:$B,2,0)</f>
        <v>MIRIÃ LOBATO RODRIGUES</v>
      </c>
      <c r="I4788" t="s">
        <v>21</v>
      </c>
      <c r="J4788" t="s">
        <v>630</v>
      </c>
      <c r="K4788" t="s">
        <v>631</v>
      </c>
      <c r="L4788">
        <v>10298</v>
      </c>
      <c r="M4788" t="s">
        <v>85</v>
      </c>
      <c r="O4788" t="s">
        <v>11</v>
      </c>
      <c r="P4788">
        <v>5102</v>
      </c>
      <c r="Q4788">
        <v>20</v>
      </c>
      <c r="R4788">
        <v>54.9</v>
      </c>
      <c r="S4788" s="2">
        <v>1098</v>
      </c>
      <c r="T4788">
        <v>947.6</v>
      </c>
      <c r="U4788">
        <v>13.7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626</v>
      </c>
      <c r="B4789" t="s">
        <v>627</v>
      </c>
      <c r="C4789" t="s">
        <v>4095</v>
      </c>
      <c r="D4789" s="1">
        <v>46085</v>
      </c>
      <c r="E4789" t="s">
        <v>4096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630</v>
      </c>
      <c r="K4789" t="s">
        <v>631</v>
      </c>
      <c r="L4789">
        <v>20399</v>
      </c>
      <c r="M4789" t="s">
        <v>465</v>
      </c>
      <c r="O4789" t="s">
        <v>11</v>
      </c>
      <c r="P4789">
        <v>5403</v>
      </c>
      <c r="Q4789">
        <v>6</v>
      </c>
      <c r="R4789">
        <v>35.26</v>
      </c>
      <c r="S4789">
        <v>211.56</v>
      </c>
      <c r="T4789">
        <v>160.68</v>
      </c>
      <c r="U4789">
        <v>24.05</v>
      </c>
      <c r="V4789" t="str">
        <f>VLOOKUP(L4789,'[2]tabela de preços'!$A:$D,4,0)</f>
        <v>SHERWIN WILLIAMS</v>
      </c>
      <c r="W4789" t="str">
        <f>VLOOKUP(L4789,'[2]tabela de preços'!$A:$F,6,0)</f>
        <v>VERNIZ AUTOMOTIVO</v>
      </c>
      <c r="X4789" t="str">
        <f>VLOOKUP(L4789,'[2]tabela de preços'!$A:$G,7,0)</f>
        <v>AUTOMOTIVO</v>
      </c>
    </row>
    <row r="4790" spans="1:24" x14ac:dyDescent="0.3">
      <c r="A4790" t="s">
        <v>626</v>
      </c>
      <c r="B4790" t="s">
        <v>627</v>
      </c>
      <c r="C4790" t="s">
        <v>4097</v>
      </c>
      <c r="D4790" s="1">
        <v>46086</v>
      </c>
      <c r="E4790" t="s">
        <v>4098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630</v>
      </c>
      <c r="K4790" t="s">
        <v>631</v>
      </c>
      <c r="L4790">
        <v>23580</v>
      </c>
      <c r="M4790" t="s">
        <v>115</v>
      </c>
      <c r="O4790" t="s">
        <v>11</v>
      </c>
      <c r="P4790">
        <v>5102</v>
      </c>
      <c r="Q4790">
        <v>50</v>
      </c>
      <c r="R4790">
        <v>0.48</v>
      </c>
      <c r="S4790">
        <v>24</v>
      </c>
      <c r="T4790">
        <v>18</v>
      </c>
      <c r="U4790">
        <v>25</v>
      </c>
      <c r="V4790" t="str">
        <f>VLOOKUP(L4790,'[2]tabela de preços'!$A:$D,4,0)</f>
        <v>RENOVA COADORES</v>
      </c>
      <c r="W4790" t="str">
        <f>VLOOKUP(L4790,'[2]tabela de preços'!$A:$F,6,0)</f>
        <v>COADORES</v>
      </c>
      <c r="X4790" t="str">
        <f>VLOOKUP(L4790,'[2]tabela de preços'!$A:$G,7,0)</f>
        <v>AUTOMOTIVO</v>
      </c>
    </row>
    <row r="4791" spans="1:24" x14ac:dyDescent="0.3">
      <c r="A4791" t="s">
        <v>626</v>
      </c>
      <c r="B4791" t="s">
        <v>627</v>
      </c>
      <c r="C4791" t="s">
        <v>4097</v>
      </c>
      <c r="D4791" s="1">
        <v>46086</v>
      </c>
      <c r="E4791" t="s">
        <v>4098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630</v>
      </c>
      <c r="K4791" t="s">
        <v>631</v>
      </c>
      <c r="L4791">
        <v>10316</v>
      </c>
      <c r="M4791" t="s">
        <v>582</v>
      </c>
      <c r="O4791" t="s">
        <v>11</v>
      </c>
      <c r="P4791">
        <v>5102</v>
      </c>
      <c r="Q4791">
        <v>12</v>
      </c>
      <c r="R4791">
        <v>13.89</v>
      </c>
      <c r="S4791">
        <v>166.68</v>
      </c>
      <c r="T4791">
        <v>139.56</v>
      </c>
      <c r="U4791">
        <v>16.27</v>
      </c>
      <c r="V4791" t="str">
        <f>VLOOKUP(L4791,'[2]tabela de preços'!$A:$D,4,0)</f>
        <v>ANJO</v>
      </c>
      <c r="W4791" t="str">
        <f>VLOOKUP(L4791,'[2]tabela de preços'!$A:$F,6,0)</f>
        <v xml:space="preserve">COLA  PLÁSTICA </v>
      </c>
      <c r="X4791" t="str">
        <f>VLOOKUP(L4791,'[2]tabela de preços'!$A:$G,7,0)</f>
        <v>AUTOMOTIVO</v>
      </c>
    </row>
    <row r="4792" spans="1:24" x14ac:dyDescent="0.3">
      <c r="A4792" t="s">
        <v>626</v>
      </c>
      <c r="B4792" t="s">
        <v>627</v>
      </c>
      <c r="C4792" t="s">
        <v>4097</v>
      </c>
      <c r="D4792" s="1">
        <v>46086</v>
      </c>
      <c r="E4792" t="s">
        <v>4098</v>
      </c>
      <c r="F4792">
        <v>9</v>
      </c>
      <c r="G4792">
        <v>174</v>
      </c>
      <c r="H4792" t="str">
        <f>VLOOKUP(G4792,[1]OPERADORES!$A:$B,2,0)</f>
        <v>MIRIÃ LOBATO RODRIGUES</v>
      </c>
      <c r="I4792" t="s">
        <v>21</v>
      </c>
      <c r="J4792" t="s">
        <v>630</v>
      </c>
      <c r="K4792" t="s">
        <v>631</v>
      </c>
      <c r="L4792">
        <v>5</v>
      </c>
      <c r="M4792" t="s">
        <v>147</v>
      </c>
      <c r="O4792" t="s">
        <v>11</v>
      </c>
      <c r="P4792">
        <v>5102</v>
      </c>
      <c r="Q4792">
        <v>2</v>
      </c>
      <c r="R4792">
        <v>5.15</v>
      </c>
      <c r="S4792">
        <v>10.3</v>
      </c>
      <c r="T4792">
        <v>7.82</v>
      </c>
      <c r="U4792">
        <v>24.08</v>
      </c>
      <c r="V4792" t="str">
        <f>VLOOKUP(L4792,'[2]tabela de preços'!$A:$D,4,0)</f>
        <v>BRILHO ESTOPA</v>
      </c>
      <c r="W4792" t="str">
        <f>VLOOKUP(L4792,'[2]tabela de preços'!$A:$F,6,0)</f>
        <v>ESTOPAS</v>
      </c>
      <c r="X4792" t="str">
        <f>VLOOKUP(L4792,'[2]tabela de preços'!$A:$G,7,0)</f>
        <v>AUTOMOTIVO</v>
      </c>
    </row>
    <row r="4793" spans="1:24" x14ac:dyDescent="0.3">
      <c r="A4793" t="s">
        <v>626</v>
      </c>
      <c r="B4793" t="s">
        <v>627</v>
      </c>
      <c r="C4793" t="s">
        <v>4097</v>
      </c>
      <c r="D4793" s="1">
        <v>46086</v>
      </c>
      <c r="E4793" t="s">
        <v>4098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630</v>
      </c>
      <c r="K4793" t="s">
        <v>631</v>
      </c>
      <c r="L4793">
        <v>87043</v>
      </c>
      <c r="M4793" t="s">
        <v>217</v>
      </c>
      <c r="O4793" t="s">
        <v>11</v>
      </c>
      <c r="P4793">
        <v>5102</v>
      </c>
      <c r="Q4793">
        <v>8</v>
      </c>
      <c r="R4793">
        <v>21.95</v>
      </c>
      <c r="S4793">
        <v>175.6</v>
      </c>
      <c r="T4793">
        <v>144.16</v>
      </c>
      <c r="U4793">
        <v>17.899999999999999</v>
      </c>
      <c r="V4793" t="str">
        <f>VLOOKUP(L4793,'[2]tabela de preços'!$A:$D,4,0)</f>
        <v>ROBERLO</v>
      </c>
      <c r="W4793" t="str">
        <f>VLOOKUP(L4793,'[2]tabela de preços'!$A:$F,6,0)</f>
        <v>MASSA POLIÉSTER</v>
      </c>
      <c r="X4793" t="str">
        <f>VLOOKUP(L4793,'[2]tabela de preços'!$A:$G,7,0)</f>
        <v>AUTOMOTIVO</v>
      </c>
    </row>
    <row r="4794" spans="1:24" x14ac:dyDescent="0.3">
      <c r="A4794" t="s">
        <v>626</v>
      </c>
      <c r="B4794" t="s">
        <v>627</v>
      </c>
      <c r="C4794" t="s">
        <v>4097</v>
      </c>
      <c r="D4794" s="1">
        <v>46086</v>
      </c>
      <c r="E4794" t="s">
        <v>4098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630</v>
      </c>
      <c r="K4794" t="s">
        <v>631</v>
      </c>
      <c r="L4794">
        <v>23381</v>
      </c>
      <c r="M4794" t="s">
        <v>4099</v>
      </c>
      <c r="O4794" t="s">
        <v>11</v>
      </c>
      <c r="P4794">
        <v>5102</v>
      </c>
      <c r="Q4794">
        <v>10</v>
      </c>
      <c r="R4794">
        <v>6.32</v>
      </c>
      <c r="S4794">
        <v>63.2</v>
      </c>
      <c r="T4794">
        <v>48</v>
      </c>
      <c r="U4794">
        <v>24.05</v>
      </c>
      <c r="V4794" t="str">
        <f>VLOOKUP(L4794,'[2]tabela de preços'!$A:$D,4,0)</f>
        <v>SHERWIN WILLIAMS</v>
      </c>
      <c r="W4794" t="str">
        <f>VLOOKUP(L4794,'[2]tabela de preços'!$A:$F,6,0)</f>
        <v>FLANELAS / PANOS</v>
      </c>
      <c r="X4794" t="str">
        <f>VLOOKUP(L4794,'[2]tabela de preços'!$A:$G,7,0)</f>
        <v>AUTOMOTIVO</v>
      </c>
    </row>
    <row r="4795" spans="1:24" x14ac:dyDescent="0.3">
      <c r="A4795" t="s">
        <v>626</v>
      </c>
      <c r="B4795" t="s">
        <v>627</v>
      </c>
      <c r="C4795" t="s">
        <v>4097</v>
      </c>
      <c r="D4795" s="1">
        <v>46086</v>
      </c>
      <c r="E4795" t="s">
        <v>4098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630</v>
      </c>
      <c r="K4795" t="s">
        <v>631</v>
      </c>
      <c r="L4795">
        <v>21067</v>
      </c>
      <c r="M4795" t="s">
        <v>640</v>
      </c>
      <c r="O4795" t="s">
        <v>11</v>
      </c>
      <c r="P4795">
        <v>5102</v>
      </c>
      <c r="Q4795">
        <v>2</v>
      </c>
      <c r="R4795">
        <v>36.07</v>
      </c>
      <c r="S4795">
        <v>72.14</v>
      </c>
      <c r="T4795">
        <v>54.76</v>
      </c>
      <c r="U4795">
        <v>24.09</v>
      </c>
      <c r="V4795" t="str">
        <f>VLOOKUP(L4795,'[2]tabela de preços'!$A:$D,4,0)</f>
        <v>SIKKENS</v>
      </c>
      <c r="W4795" t="str">
        <f>VLOOKUP(L4795,'[2]tabela de preços'!$A:$F,6,0)</f>
        <v>DILUENTE</v>
      </c>
      <c r="X4795" t="str">
        <f>VLOOKUP(L4795,'[2]tabela de preços'!$A:$G,7,0)</f>
        <v>AUTOMOTIVO</v>
      </c>
    </row>
    <row r="4796" spans="1:24" x14ac:dyDescent="0.3">
      <c r="A4796" t="s">
        <v>626</v>
      </c>
      <c r="B4796" t="s">
        <v>627</v>
      </c>
      <c r="C4796" t="s">
        <v>4097</v>
      </c>
      <c r="D4796" s="1">
        <v>46086</v>
      </c>
      <c r="E4796" t="s">
        <v>4098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630</v>
      </c>
      <c r="K4796" t="s">
        <v>631</v>
      </c>
      <c r="L4796">
        <v>20212</v>
      </c>
      <c r="M4796" t="s">
        <v>198</v>
      </c>
      <c r="O4796" t="s">
        <v>11</v>
      </c>
      <c r="P4796">
        <v>5403</v>
      </c>
      <c r="Q4796">
        <v>2</v>
      </c>
      <c r="R4796">
        <v>27.69</v>
      </c>
      <c r="S4796">
        <v>55.38</v>
      </c>
      <c r="T4796">
        <v>42.04</v>
      </c>
      <c r="U4796">
        <v>24.09</v>
      </c>
      <c r="V4796" t="str">
        <f>VLOOKUP(L4796,'[2]tabela de preços'!$A:$D,4,0)</f>
        <v>MAXI RUBBER</v>
      </c>
      <c r="W4796" t="str">
        <f>VLOOKUP(L4796,'[2]tabela de preços'!$A:$F,6,0)</f>
        <v>SELADORA P/ PLASTICO</v>
      </c>
      <c r="X4796" t="str">
        <f>VLOOKUP(L4796,'[2]tabela de preços'!$A:$G,7,0)</f>
        <v>AUTOMOTIVO</v>
      </c>
    </row>
    <row r="4797" spans="1:24" x14ac:dyDescent="0.3">
      <c r="A4797" t="s">
        <v>626</v>
      </c>
      <c r="B4797" t="s">
        <v>627</v>
      </c>
      <c r="C4797" t="s">
        <v>4097</v>
      </c>
      <c r="D4797" s="1">
        <v>46086</v>
      </c>
      <c r="E4797" t="s">
        <v>4098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630</v>
      </c>
      <c r="K4797" t="s">
        <v>631</v>
      </c>
      <c r="L4797">
        <v>9997</v>
      </c>
      <c r="M4797" t="s">
        <v>2487</v>
      </c>
      <c r="O4797" t="s">
        <v>11</v>
      </c>
      <c r="P4797">
        <v>5102</v>
      </c>
      <c r="Q4797">
        <v>1</v>
      </c>
      <c r="R4797">
        <v>41.04</v>
      </c>
      <c r="S4797">
        <v>41.04</v>
      </c>
      <c r="T4797">
        <v>31.15</v>
      </c>
      <c r="U4797">
        <v>24.1</v>
      </c>
      <c r="V4797" t="str">
        <f>VLOOKUP(L4797,'[2]tabela de preços'!$A:$D,4,0)</f>
        <v>SIKKENS</v>
      </c>
      <c r="W4797" t="str">
        <f>VLOOKUP(L4797,'[2]tabela de preços'!$A:$F,6,0)</f>
        <v>DILUENTE</v>
      </c>
      <c r="X4797" t="str">
        <f>VLOOKUP(L4797,'[2]tabela de preços'!$A:$G,7,0)</f>
        <v>AUTOMOTIVO</v>
      </c>
    </row>
    <row r="4798" spans="1:24" x14ac:dyDescent="0.3">
      <c r="A4798" t="s">
        <v>626</v>
      </c>
      <c r="B4798" t="s">
        <v>627</v>
      </c>
      <c r="C4798" t="s">
        <v>4097</v>
      </c>
      <c r="D4798" s="1">
        <v>46086</v>
      </c>
      <c r="E4798" t="s">
        <v>4098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630</v>
      </c>
      <c r="K4798" t="s">
        <v>631</v>
      </c>
      <c r="L4798">
        <v>21321</v>
      </c>
      <c r="M4798" t="s">
        <v>272</v>
      </c>
      <c r="O4798" t="s">
        <v>11</v>
      </c>
      <c r="P4798">
        <v>5102</v>
      </c>
      <c r="Q4798">
        <v>1</v>
      </c>
      <c r="R4798">
        <v>20.239999999999998</v>
      </c>
      <c r="S4798">
        <v>20.239999999999998</v>
      </c>
      <c r="T4798">
        <v>15.36</v>
      </c>
      <c r="U4798">
        <v>24.11</v>
      </c>
      <c r="V4798" t="str">
        <f>VLOOKUP(L4798,'[2]tabela de preços'!$A:$D,4,0)</f>
        <v>AUTO AMERICA</v>
      </c>
      <c r="W4798" t="str">
        <f>VLOOKUP(L4798,'[2]tabela de preços'!$A:$F,6,0)</f>
        <v>CERA  / LIMPEZA /  POLIMENTO VEICULAR</v>
      </c>
      <c r="X4798" t="str">
        <f>VLOOKUP(L4798,'[2]tabela de preços'!$A:$G,7,0)</f>
        <v>AUTOMOTIVO</v>
      </c>
    </row>
    <row r="4799" spans="1:24" x14ac:dyDescent="0.3">
      <c r="A4799" t="s">
        <v>626</v>
      </c>
      <c r="B4799" t="s">
        <v>627</v>
      </c>
      <c r="C4799" t="s">
        <v>4100</v>
      </c>
      <c r="D4799" s="1">
        <v>46086</v>
      </c>
      <c r="E4799" t="s">
        <v>4101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630</v>
      </c>
      <c r="K4799" t="s">
        <v>631</v>
      </c>
      <c r="L4799">
        <v>20318</v>
      </c>
      <c r="M4799" t="s">
        <v>136</v>
      </c>
      <c r="O4799" t="s">
        <v>11</v>
      </c>
      <c r="P4799">
        <v>5403</v>
      </c>
      <c r="Q4799">
        <v>2</v>
      </c>
      <c r="R4799">
        <v>33.94</v>
      </c>
      <c r="S4799">
        <v>67.88</v>
      </c>
      <c r="T4799">
        <v>48.4</v>
      </c>
      <c r="U4799">
        <v>28.7</v>
      </c>
      <c r="V4799" t="str">
        <f>VLOOKUP(L4799,'[2]tabela de preços'!$A:$D,4,0)</f>
        <v>SHERWIN WILLIAMS</v>
      </c>
      <c r="W4799" t="str">
        <f>VLOOKUP(L4799,'[2]tabela de preços'!$A:$F,6,0)</f>
        <v>TINTAS POLIÉSTER</v>
      </c>
      <c r="X4799" t="str">
        <f>VLOOKUP(L4799,'[2]tabela de preços'!$A:$G,7,0)</f>
        <v>AUTOMOTIVO</v>
      </c>
    </row>
    <row r="4800" spans="1:24" x14ac:dyDescent="0.3">
      <c r="A4800" t="s">
        <v>626</v>
      </c>
      <c r="B4800" t="s">
        <v>627</v>
      </c>
      <c r="C4800" t="s">
        <v>4102</v>
      </c>
      <c r="D4800" s="1">
        <v>46087</v>
      </c>
      <c r="E4800" t="s">
        <v>4103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630</v>
      </c>
      <c r="K4800" t="s">
        <v>631</v>
      </c>
      <c r="L4800">
        <v>5</v>
      </c>
      <c r="M4800" t="s">
        <v>147</v>
      </c>
      <c r="O4800" t="s">
        <v>11</v>
      </c>
      <c r="P4800">
        <v>5102</v>
      </c>
      <c r="Q4800">
        <v>5</v>
      </c>
      <c r="R4800">
        <v>5.15</v>
      </c>
      <c r="S4800">
        <v>25.75</v>
      </c>
      <c r="T4800">
        <v>19.55</v>
      </c>
      <c r="U4800">
        <v>24.08</v>
      </c>
      <c r="V4800" t="str">
        <f>VLOOKUP(L4800,'[2]tabela de preços'!$A:$D,4,0)</f>
        <v>BRILHO ESTOPA</v>
      </c>
      <c r="W4800" t="str">
        <f>VLOOKUP(L4800,'[2]tabela de preços'!$A:$F,6,0)</f>
        <v>ESTOPAS</v>
      </c>
      <c r="X4800" t="str">
        <f>VLOOKUP(L4800,'[2]tabela de preços'!$A:$G,7,0)</f>
        <v>AUTOMOTIVO</v>
      </c>
    </row>
    <row r="4801" spans="1:24" x14ac:dyDescent="0.3">
      <c r="A4801" t="s">
        <v>626</v>
      </c>
      <c r="B4801" t="s">
        <v>627</v>
      </c>
      <c r="C4801" t="s">
        <v>4102</v>
      </c>
      <c r="D4801" s="1">
        <v>46087</v>
      </c>
      <c r="E4801" t="s">
        <v>4103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630</v>
      </c>
      <c r="K4801" t="s">
        <v>631</v>
      </c>
      <c r="L4801">
        <v>20431</v>
      </c>
      <c r="M4801" t="s">
        <v>202</v>
      </c>
      <c r="O4801" t="s">
        <v>11</v>
      </c>
      <c r="P4801">
        <v>5403</v>
      </c>
      <c r="Q4801">
        <v>18</v>
      </c>
      <c r="R4801">
        <v>36.89</v>
      </c>
      <c r="S4801">
        <v>664.02</v>
      </c>
      <c r="T4801">
        <v>544.67999999999995</v>
      </c>
      <c r="U4801">
        <v>17.97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626</v>
      </c>
      <c r="B4802" t="s">
        <v>627</v>
      </c>
      <c r="C4802" t="s">
        <v>4102</v>
      </c>
      <c r="D4802" s="1">
        <v>46087</v>
      </c>
      <c r="E4802" t="s">
        <v>4103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630</v>
      </c>
      <c r="K4802" t="s">
        <v>631</v>
      </c>
      <c r="L4802">
        <v>87043</v>
      </c>
      <c r="M4802" t="s">
        <v>217</v>
      </c>
      <c r="O4802" t="s">
        <v>11</v>
      </c>
      <c r="P4802">
        <v>5102</v>
      </c>
      <c r="Q4802">
        <v>8</v>
      </c>
      <c r="R4802">
        <v>21.95</v>
      </c>
      <c r="S4802">
        <v>175.6</v>
      </c>
      <c r="T4802">
        <v>144.16</v>
      </c>
      <c r="U4802">
        <v>17.899999999999999</v>
      </c>
      <c r="V4802" t="str">
        <f>VLOOKUP(L4802,'[2]tabela de preços'!$A:$D,4,0)</f>
        <v>ROBERLO</v>
      </c>
      <c r="W4802" t="str">
        <f>VLOOKUP(L4802,'[2]tabela de preços'!$A:$F,6,0)</f>
        <v>MASSA POLIÉSTER</v>
      </c>
      <c r="X4802" t="str">
        <f>VLOOKUP(L4802,'[2]tabela de preços'!$A:$G,7,0)</f>
        <v>AUTOMOTIVO</v>
      </c>
    </row>
    <row r="4803" spans="1:24" x14ac:dyDescent="0.3">
      <c r="A4803" t="s">
        <v>626</v>
      </c>
      <c r="B4803" t="s">
        <v>627</v>
      </c>
      <c r="C4803" t="s">
        <v>4102</v>
      </c>
      <c r="D4803" s="1">
        <v>46087</v>
      </c>
      <c r="E4803" t="s">
        <v>4103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630</v>
      </c>
      <c r="K4803" t="s">
        <v>631</v>
      </c>
      <c r="L4803">
        <v>20414</v>
      </c>
      <c r="M4803" t="s">
        <v>112</v>
      </c>
      <c r="O4803" t="s">
        <v>11</v>
      </c>
      <c r="P4803">
        <v>5102</v>
      </c>
      <c r="Q4803">
        <v>20</v>
      </c>
      <c r="R4803">
        <v>21.89</v>
      </c>
      <c r="S4803">
        <v>437.8</v>
      </c>
      <c r="T4803">
        <v>360</v>
      </c>
      <c r="U4803">
        <v>17.77</v>
      </c>
      <c r="V4803" t="str">
        <f>VLOOKUP(L4803,'[2]tabela de preços'!$A:$D,4,0)</f>
        <v>SHERWIN WILLIAMS</v>
      </c>
      <c r="W4803" t="str">
        <f>VLOOKUP(L4803,'[2]tabela de preços'!$A:$F,6,0)</f>
        <v>DILUENTE</v>
      </c>
      <c r="X4803" t="str">
        <f>VLOOKUP(L4803,'[2]tabela de preços'!$A:$G,7,0)</f>
        <v>AUTOMOTIVO</v>
      </c>
    </row>
    <row r="4804" spans="1:24" x14ac:dyDescent="0.3">
      <c r="A4804" t="s">
        <v>626</v>
      </c>
      <c r="B4804" t="s">
        <v>627</v>
      </c>
      <c r="C4804" t="s">
        <v>4102</v>
      </c>
      <c r="D4804" s="1">
        <v>46087</v>
      </c>
      <c r="E4804" t="s">
        <v>4103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630</v>
      </c>
      <c r="K4804" t="s">
        <v>631</v>
      </c>
      <c r="L4804">
        <v>21321</v>
      </c>
      <c r="M4804" t="s">
        <v>272</v>
      </c>
      <c r="O4804" t="s">
        <v>11</v>
      </c>
      <c r="P4804">
        <v>5102</v>
      </c>
      <c r="Q4804">
        <v>1</v>
      </c>
      <c r="R4804">
        <v>20.239999999999998</v>
      </c>
      <c r="S4804">
        <v>20.239999999999998</v>
      </c>
      <c r="T4804">
        <v>15.36</v>
      </c>
      <c r="U4804">
        <v>24.11</v>
      </c>
      <c r="V4804" t="str">
        <f>VLOOKUP(L4804,'[2]tabela de preços'!$A:$D,4,0)</f>
        <v>AUTO AMERICA</v>
      </c>
      <c r="W4804" t="str">
        <f>VLOOKUP(L4804,'[2]tabela de preços'!$A:$F,6,0)</f>
        <v>CERA  / LIMPEZA /  POLIMENTO VEICULAR</v>
      </c>
      <c r="X4804" t="str">
        <f>VLOOKUP(L4804,'[2]tabela de preços'!$A:$G,7,0)</f>
        <v>AUTOMOTIVO</v>
      </c>
    </row>
    <row r="4805" spans="1:24" x14ac:dyDescent="0.3">
      <c r="A4805" t="s">
        <v>626</v>
      </c>
      <c r="B4805" t="s">
        <v>627</v>
      </c>
      <c r="C4805" t="s">
        <v>4102</v>
      </c>
      <c r="D4805" s="1">
        <v>46087</v>
      </c>
      <c r="E4805" t="s">
        <v>4103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630</v>
      </c>
      <c r="K4805" t="s">
        <v>631</v>
      </c>
      <c r="L4805">
        <v>21065</v>
      </c>
      <c r="M4805" t="s">
        <v>3351</v>
      </c>
      <c r="O4805" t="s">
        <v>11</v>
      </c>
      <c r="P4805">
        <v>5403</v>
      </c>
      <c r="Q4805">
        <v>1</v>
      </c>
      <c r="R4805">
        <v>44.46</v>
      </c>
      <c r="S4805">
        <v>44.46</v>
      </c>
      <c r="T4805">
        <v>33.74</v>
      </c>
      <c r="U4805">
        <v>24.11</v>
      </c>
      <c r="V4805" t="str">
        <f>VLOOKUP(L4805,'[2]tabela de preços'!$A:$D,4,0)</f>
        <v>WANDA</v>
      </c>
      <c r="W4805" t="str">
        <f>VLOOKUP(L4805,'[2]tabela de preços'!$A:$F,6,0)</f>
        <v>PRIMER AUTOMOTIVO</v>
      </c>
      <c r="X4805" t="str">
        <f>VLOOKUP(L4805,'[2]tabela de preços'!$A:$G,7,0)</f>
        <v>AUTOMOTIVO</v>
      </c>
    </row>
    <row r="4806" spans="1:24" x14ac:dyDescent="0.3">
      <c r="A4806" t="s">
        <v>626</v>
      </c>
      <c r="B4806" t="s">
        <v>627</v>
      </c>
      <c r="C4806" t="s">
        <v>4104</v>
      </c>
      <c r="D4806" s="1">
        <v>46087</v>
      </c>
      <c r="E4806" t="s">
        <v>4105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630</v>
      </c>
      <c r="K4806" t="s">
        <v>631</v>
      </c>
      <c r="L4806">
        <v>20318</v>
      </c>
      <c r="M4806" t="s">
        <v>136</v>
      </c>
      <c r="O4806" t="s">
        <v>11</v>
      </c>
      <c r="P4806">
        <v>5403</v>
      </c>
      <c r="Q4806">
        <v>1</v>
      </c>
      <c r="R4806">
        <v>33.94</v>
      </c>
      <c r="S4806">
        <v>33.94</v>
      </c>
      <c r="T4806">
        <v>24.2</v>
      </c>
      <c r="U4806">
        <v>28.7</v>
      </c>
      <c r="V4806" t="str">
        <f>VLOOKUP(L4806,'[2]tabela de preços'!$A:$D,4,0)</f>
        <v>SHERWIN WILLIAMS</v>
      </c>
      <c r="W4806" t="str">
        <f>VLOOKUP(L4806,'[2]tabela de preços'!$A:$F,6,0)</f>
        <v>TINTAS POLIÉSTER</v>
      </c>
      <c r="X4806" t="str">
        <f>VLOOKUP(L4806,'[2]tabela de preços'!$A:$G,7,0)</f>
        <v>AUTOMOTIVO</v>
      </c>
    </row>
    <row r="4807" spans="1:24" x14ac:dyDescent="0.3">
      <c r="A4807" t="s">
        <v>626</v>
      </c>
      <c r="B4807" t="s">
        <v>627</v>
      </c>
      <c r="C4807" t="s">
        <v>4104</v>
      </c>
      <c r="D4807" s="1">
        <v>46087</v>
      </c>
      <c r="E4807" t="s">
        <v>4105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630</v>
      </c>
      <c r="K4807" t="s">
        <v>631</v>
      </c>
      <c r="L4807">
        <v>20325</v>
      </c>
      <c r="M4807" t="s">
        <v>150</v>
      </c>
      <c r="O4807" t="s">
        <v>11</v>
      </c>
      <c r="P4807">
        <v>5403</v>
      </c>
      <c r="Q4807">
        <v>2</v>
      </c>
      <c r="R4807">
        <v>32.299999999999997</v>
      </c>
      <c r="S4807">
        <v>64.599999999999994</v>
      </c>
      <c r="T4807">
        <v>46.06</v>
      </c>
      <c r="U4807">
        <v>28.7</v>
      </c>
      <c r="V4807" t="str">
        <f>VLOOKUP(L4807,'[2]tabela de preços'!$A:$D,4,0)</f>
        <v>SHERWIN WILLIAMS</v>
      </c>
      <c r="W4807" t="str">
        <f>VLOOKUP(L4807,'[2]tabela de preços'!$A:$F,6,0)</f>
        <v>TINTAS POLIÉSTER</v>
      </c>
      <c r="X4807" t="str">
        <f>VLOOKUP(L4807,'[2]tabela de preços'!$A:$G,7,0)</f>
        <v>AUTOMOTIVO</v>
      </c>
    </row>
    <row r="4808" spans="1:24" x14ac:dyDescent="0.3">
      <c r="A4808" t="s">
        <v>626</v>
      </c>
      <c r="B4808" t="s">
        <v>627</v>
      </c>
      <c r="C4808" t="s">
        <v>4104</v>
      </c>
      <c r="D4808" s="1">
        <v>46087</v>
      </c>
      <c r="E4808" t="s">
        <v>4105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630</v>
      </c>
      <c r="K4808" t="s">
        <v>631</v>
      </c>
      <c r="L4808">
        <v>10296</v>
      </c>
      <c r="M4808" t="s">
        <v>334</v>
      </c>
      <c r="O4808" t="s">
        <v>11</v>
      </c>
      <c r="P4808">
        <v>5102</v>
      </c>
      <c r="Q4808">
        <v>12</v>
      </c>
      <c r="R4808">
        <v>17.02</v>
      </c>
      <c r="S4808">
        <v>204.24</v>
      </c>
      <c r="T4808">
        <v>150.84</v>
      </c>
      <c r="U4808">
        <v>26.15</v>
      </c>
      <c r="V4808" t="str">
        <f>VLOOKUP(L4808,'[2]tabela de preços'!$A:$D,4,0)</f>
        <v>ANJO</v>
      </c>
      <c r="W4808" t="str">
        <f>VLOOKUP(L4808,'[2]tabela de preços'!$A:$F,6,0)</f>
        <v>DESENGRAXANTE</v>
      </c>
      <c r="X4808" t="str">
        <f>VLOOKUP(L4808,'[2]tabela de preços'!$A:$G,7,0)</f>
        <v>AUTOMOTIVO</v>
      </c>
    </row>
    <row r="4809" spans="1:24" x14ac:dyDescent="0.3">
      <c r="A4809" t="s">
        <v>3744</v>
      </c>
      <c r="C4809" t="s">
        <v>4106</v>
      </c>
      <c r="D4809" s="1">
        <v>46087</v>
      </c>
      <c r="E4809" t="s">
        <v>4107</v>
      </c>
      <c r="F4809">
        <v>9</v>
      </c>
      <c r="G4809">
        <v>236</v>
      </c>
      <c r="H4809" t="str">
        <f>VLOOKUP(G4809,[1]OPERADORES!$A:$B,2,0)</f>
        <v>DANIEL</v>
      </c>
      <c r="I4809" t="s">
        <v>244</v>
      </c>
      <c r="J4809" t="s">
        <v>3747</v>
      </c>
      <c r="K4809" t="s">
        <v>3748</v>
      </c>
      <c r="L4809">
        <v>23105</v>
      </c>
      <c r="M4809" t="s">
        <v>402</v>
      </c>
      <c r="O4809" t="s">
        <v>11</v>
      </c>
      <c r="P4809">
        <v>6102</v>
      </c>
      <c r="Q4809">
        <v>10</v>
      </c>
      <c r="R4809">
        <v>2.35</v>
      </c>
      <c r="S4809">
        <v>23.5</v>
      </c>
      <c r="T4809">
        <v>19.2</v>
      </c>
      <c r="U4809">
        <v>18.3</v>
      </c>
      <c r="V4809" t="str">
        <f>VLOOKUP(L4809,'[2]tabela de preços'!$A:$D,4,0)</f>
        <v>3M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3744</v>
      </c>
      <c r="C4810" t="s">
        <v>4106</v>
      </c>
      <c r="D4810" s="1">
        <v>46087</v>
      </c>
      <c r="E4810" t="s">
        <v>4107</v>
      </c>
      <c r="F4810">
        <v>9</v>
      </c>
      <c r="G4810">
        <v>236</v>
      </c>
      <c r="H4810" t="str">
        <f>VLOOKUP(G4810,[1]OPERADORES!$A:$B,2,0)</f>
        <v>DANIEL</v>
      </c>
      <c r="I4810" t="s">
        <v>244</v>
      </c>
      <c r="J4810" t="s">
        <v>3747</v>
      </c>
      <c r="K4810" t="s">
        <v>3748</v>
      </c>
      <c r="L4810">
        <v>23108</v>
      </c>
      <c r="M4810" t="s">
        <v>248</v>
      </c>
      <c r="O4810" t="s">
        <v>11</v>
      </c>
      <c r="P4810">
        <v>6102</v>
      </c>
      <c r="Q4810">
        <v>5</v>
      </c>
      <c r="R4810">
        <v>2.35</v>
      </c>
      <c r="S4810">
        <v>11.75</v>
      </c>
      <c r="T4810">
        <v>9.25</v>
      </c>
      <c r="U4810">
        <v>21.28</v>
      </c>
      <c r="V4810" t="str">
        <f>VLOOKUP(L4810,'[2]tabela de preços'!$A:$D,4,0)</f>
        <v>3M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3744</v>
      </c>
      <c r="C4811" t="s">
        <v>4106</v>
      </c>
      <c r="D4811" s="1">
        <v>46087</v>
      </c>
      <c r="E4811" t="s">
        <v>4107</v>
      </c>
      <c r="F4811">
        <v>9</v>
      </c>
      <c r="G4811">
        <v>236</v>
      </c>
      <c r="H4811" t="str">
        <f>VLOOKUP(G4811,[1]OPERADORES!$A:$B,2,0)</f>
        <v>DANIEL</v>
      </c>
      <c r="I4811" t="s">
        <v>244</v>
      </c>
      <c r="J4811" t="s">
        <v>3747</v>
      </c>
      <c r="K4811" t="s">
        <v>3748</v>
      </c>
      <c r="L4811">
        <v>10237</v>
      </c>
      <c r="M4811" t="s">
        <v>271</v>
      </c>
      <c r="O4811" t="s">
        <v>11</v>
      </c>
      <c r="P4811">
        <v>6102</v>
      </c>
      <c r="Q4811">
        <v>5</v>
      </c>
      <c r="R4811">
        <v>2.79</v>
      </c>
      <c r="S4811">
        <v>13.95</v>
      </c>
      <c r="T4811">
        <v>11.25</v>
      </c>
      <c r="U4811">
        <v>19.350000000000001</v>
      </c>
      <c r="V4811" t="str">
        <f>VLOOKUP(L4811,'[2]tabela de preços'!$A:$D,4,0)</f>
        <v>NORTON</v>
      </c>
      <c r="W4811" t="str">
        <f>VLOOKUP(L4811,'[2]tabela de preços'!$A:$F,6,0)</f>
        <v xml:space="preserve">DISCOS / LIXAS / ABRASIVOS </v>
      </c>
      <c r="X4811" t="str">
        <f>VLOOKUP(L4811,'[2]tabela de preços'!$A:$G,7,0)</f>
        <v>AUTOMOTIVO</v>
      </c>
    </row>
    <row r="4812" spans="1:24" x14ac:dyDescent="0.3">
      <c r="A4812" t="s">
        <v>3744</v>
      </c>
      <c r="C4812" t="s">
        <v>4106</v>
      </c>
      <c r="D4812" s="1">
        <v>46087</v>
      </c>
      <c r="E4812" t="s">
        <v>4107</v>
      </c>
      <c r="F4812">
        <v>9</v>
      </c>
      <c r="G4812">
        <v>236</v>
      </c>
      <c r="H4812" t="str">
        <f>VLOOKUP(G4812,[1]OPERADORES!$A:$B,2,0)</f>
        <v>DANIEL</v>
      </c>
      <c r="I4812" t="s">
        <v>244</v>
      </c>
      <c r="J4812" t="s">
        <v>3747</v>
      </c>
      <c r="K4812" t="s">
        <v>3748</v>
      </c>
      <c r="L4812">
        <v>85703</v>
      </c>
      <c r="M4812" t="s">
        <v>682</v>
      </c>
      <c r="O4812" t="s">
        <v>11</v>
      </c>
      <c r="P4812">
        <v>6102</v>
      </c>
      <c r="Q4812">
        <v>2</v>
      </c>
      <c r="R4812">
        <v>14.75</v>
      </c>
      <c r="S4812">
        <v>29.5</v>
      </c>
      <c r="T4812">
        <v>21.62</v>
      </c>
      <c r="U4812">
        <v>26.71</v>
      </c>
      <c r="V4812" t="str">
        <f>VLOOKUP(L4812,'[2]tabela de preços'!$A:$D,4,0)</f>
        <v>NEW PAD</v>
      </c>
      <c r="W4812" t="str">
        <f>VLOOKUP(L4812,'[2]tabela de preços'!$A:$F,6,0)</f>
        <v>APLICADORES / ADAPTADORES / ENGATES / SUPORTES</v>
      </c>
      <c r="X4812" t="str">
        <f>VLOOKUP(L4812,'[2]tabela de preços'!$A:$G,7,0)</f>
        <v>AUTOMOTIVO</v>
      </c>
    </row>
    <row r="4813" spans="1:24" x14ac:dyDescent="0.3">
      <c r="A4813" t="s">
        <v>2759</v>
      </c>
      <c r="C4813" t="s">
        <v>4108</v>
      </c>
      <c r="D4813" s="1">
        <v>46087</v>
      </c>
      <c r="E4813" t="s">
        <v>4109</v>
      </c>
      <c r="F4813">
        <v>9</v>
      </c>
      <c r="G4813">
        <v>236</v>
      </c>
      <c r="H4813" t="str">
        <f>VLOOKUP(G4813,[1]OPERADORES!$A:$B,2,0)</f>
        <v>DANIEL</v>
      </c>
      <c r="I4813" t="s">
        <v>21</v>
      </c>
      <c r="J4813" t="s">
        <v>66</v>
      </c>
      <c r="K4813" t="s">
        <v>2762</v>
      </c>
      <c r="L4813">
        <v>84144</v>
      </c>
      <c r="M4813" t="s">
        <v>1287</v>
      </c>
      <c r="O4813" t="s">
        <v>11</v>
      </c>
      <c r="P4813">
        <v>5403</v>
      </c>
      <c r="Q4813">
        <v>1</v>
      </c>
      <c r="R4813">
        <v>59.98</v>
      </c>
      <c r="S4813">
        <v>59.98</v>
      </c>
      <c r="T4813">
        <v>53.07</v>
      </c>
      <c r="U4813">
        <v>11.52</v>
      </c>
      <c r="V4813" t="str">
        <f>VLOOKUP(L4813,'[2]tabela de preços'!$A:$D,4,0)</f>
        <v>BRASILUX</v>
      </c>
      <c r="W4813" t="str">
        <f>VLOOKUP(L4813,'[2]tabela de preços'!$A:$F,6,0)</f>
        <v>ESMALTES</v>
      </c>
      <c r="X4813" t="str">
        <f>VLOOKUP(L4813,'[2]tabela de preços'!$A:$G,7,0)</f>
        <v>INDUSTRIAL</v>
      </c>
    </row>
    <row r="4814" spans="1:24" x14ac:dyDescent="0.3">
      <c r="A4814" t="s">
        <v>2759</v>
      </c>
      <c r="C4814" t="s">
        <v>4108</v>
      </c>
      <c r="D4814" s="1">
        <v>46087</v>
      </c>
      <c r="E4814" t="s">
        <v>4109</v>
      </c>
      <c r="F4814">
        <v>9</v>
      </c>
      <c r="G4814">
        <v>236</v>
      </c>
      <c r="H4814" t="str">
        <f>VLOOKUP(G4814,[1]OPERADORES!$A:$B,2,0)</f>
        <v>DANIEL</v>
      </c>
      <c r="I4814" t="s">
        <v>21</v>
      </c>
      <c r="J4814" t="s">
        <v>66</v>
      </c>
      <c r="K4814" t="s">
        <v>2762</v>
      </c>
      <c r="L4814">
        <v>84928</v>
      </c>
      <c r="M4814" t="s">
        <v>36</v>
      </c>
      <c r="O4814" t="s">
        <v>11</v>
      </c>
      <c r="P4814">
        <v>5102</v>
      </c>
      <c r="Q4814">
        <v>10</v>
      </c>
      <c r="R4814">
        <v>9.39</v>
      </c>
      <c r="S4814">
        <v>93.9</v>
      </c>
      <c r="T4814">
        <v>71.3</v>
      </c>
      <c r="U4814">
        <v>24.07</v>
      </c>
      <c r="V4814" t="str">
        <f>VLOOKUP(L4814,'[2]tabela de preços'!$A:$D,4,0)</f>
        <v>ADERE</v>
      </c>
      <c r="W4814" t="str">
        <f>VLOOKUP(L4814,'[2]tabela de preços'!$A:$F,6,0)</f>
        <v xml:space="preserve">FITA DE USO GERAL </v>
      </c>
      <c r="X4814" t="str">
        <f>VLOOKUP(L4814,'[2]tabela de preços'!$A:$G,7,0)</f>
        <v>IMOBILIÁRIO</v>
      </c>
    </row>
    <row r="4815" spans="1:24" x14ac:dyDescent="0.3">
      <c r="A4815" t="s">
        <v>2759</v>
      </c>
      <c r="C4815" t="s">
        <v>4108</v>
      </c>
      <c r="D4815" s="1">
        <v>46087</v>
      </c>
      <c r="E4815" t="s">
        <v>4109</v>
      </c>
      <c r="F4815">
        <v>9</v>
      </c>
      <c r="G4815">
        <v>236</v>
      </c>
      <c r="H4815" t="str">
        <f>VLOOKUP(G4815,[1]OPERADORES!$A:$B,2,0)</f>
        <v>DANIEL</v>
      </c>
      <c r="I4815" t="s">
        <v>21</v>
      </c>
      <c r="J4815" t="s">
        <v>66</v>
      </c>
      <c r="K4815" t="s">
        <v>2762</v>
      </c>
      <c r="L4815">
        <v>84113</v>
      </c>
      <c r="M4815" t="s">
        <v>737</v>
      </c>
      <c r="O4815" t="s">
        <v>11</v>
      </c>
      <c r="P4815">
        <v>5403</v>
      </c>
      <c r="Q4815">
        <v>1</v>
      </c>
      <c r="R4815">
        <v>159.41999999999999</v>
      </c>
      <c r="S4815">
        <v>159.41999999999999</v>
      </c>
      <c r="T4815">
        <v>116.88</v>
      </c>
      <c r="U4815">
        <v>26.68</v>
      </c>
      <c r="V4815" t="str">
        <f>VLOOKUP(L4815,'[2]tabela de preços'!$A:$D,4,0)</f>
        <v>BRASILUX</v>
      </c>
      <c r="W4815" t="str">
        <f>VLOOKUP(L4815,'[2]tabela de preços'!$A:$F,6,0)</f>
        <v>EPOXI</v>
      </c>
      <c r="X4815" t="str">
        <f>VLOOKUP(L4815,'[2]tabela de preços'!$A:$G,7,0)</f>
        <v>INDUSTRIAL</v>
      </c>
    </row>
    <row r="4816" spans="1:24" x14ac:dyDescent="0.3">
      <c r="A4816" t="s">
        <v>2759</v>
      </c>
      <c r="C4816" t="s">
        <v>4108</v>
      </c>
      <c r="D4816" s="1">
        <v>46087</v>
      </c>
      <c r="E4816" t="s">
        <v>4109</v>
      </c>
      <c r="F4816">
        <v>9</v>
      </c>
      <c r="G4816">
        <v>236</v>
      </c>
      <c r="H4816" t="str">
        <f>VLOOKUP(G4816,[1]OPERADORES!$A:$B,2,0)</f>
        <v>DANIEL</v>
      </c>
      <c r="I4816" t="s">
        <v>21</v>
      </c>
      <c r="J4816" t="s">
        <v>66</v>
      </c>
      <c r="K4816" t="s">
        <v>2762</v>
      </c>
      <c r="L4816">
        <v>84423</v>
      </c>
      <c r="M4816" t="s">
        <v>1198</v>
      </c>
      <c r="O4816" t="s">
        <v>11</v>
      </c>
      <c r="P4816">
        <v>5102</v>
      </c>
      <c r="Q4816">
        <v>1</v>
      </c>
      <c r="R4816">
        <v>17.82</v>
      </c>
      <c r="S4816">
        <v>17.82</v>
      </c>
      <c r="T4816">
        <v>13.52</v>
      </c>
      <c r="U4816">
        <v>24.13</v>
      </c>
      <c r="V4816" t="str">
        <f>VLOOKUP(L4816,'[2]tabela de preços'!$A:$D,4,0)</f>
        <v>ATLAS</v>
      </c>
      <c r="W4816" t="str">
        <f>VLOOKUP(L4816,'[2]tabela de preços'!$A:$F,6,0)</f>
        <v>ROLOS / TRINCHAS / PINCÉIS / ESPÁTULAS</v>
      </c>
      <c r="X4816" t="str">
        <f>VLOOKUP(L4816,'[2]tabela de preços'!$A:$G,7,0)</f>
        <v>IMOBILIÁRIO</v>
      </c>
    </row>
    <row r="4817" spans="1:24" x14ac:dyDescent="0.3">
      <c r="A4817" t="s">
        <v>2759</v>
      </c>
      <c r="C4817" t="s">
        <v>4108</v>
      </c>
      <c r="D4817" s="1">
        <v>46087</v>
      </c>
      <c r="E4817" t="s">
        <v>4109</v>
      </c>
      <c r="F4817">
        <v>9</v>
      </c>
      <c r="G4817">
        <v>236</v>
      </c>
      <c r="H4817" t="str">
        <f>VLOOKUP(G4817,[1]OPERADORES!$A:$B,2,0)</f>
        <v>DANIEL</v>
      </c>
      <c r="I4817" t="s">
        <v>21</v>
      </c>
      <c r="J4817" t="s">
        <v>66</v>
      </c>
      <c r="K4817" t="s">
        <v>2762</v>
      </c>
      <c r="L4817">
        <v>85644</v>
      </c>
      <c r="M4817" t="s">
        <v>689</v>
      </c>
      <c r="O4817" t="s">
        <v>11</v>
      </c>
      <c r="P4817">
        <v>5403</v>
      </c>
      <c r="Q4817">
        <v>3</v>
      </c>
      <c r="R4817">
        <v>9.15</v>
      </c>
      <c r="S4817">
        <v>27.45</v>
      </c>
      <c r="T4817">
        <v>20.13</v>
      </c>
      <c r="U4817">
        <v>26.67</v>
      </c>
      <c r="V4817" t="str">
        <f>VLOOKUP(L4817,'[2]tabela de preços'!$A:$D,4,0)</f>
        <v>UNIPEGA</v>
      </c>
      <c r="W4817" t="str">
        <f>VLOOKUP(L4817,'[2]tabela de preços'!$A:$F,6,0)</f>
        <v xml:space="preserve">SPRAYS </v>
      </c>
      <c r="X4817" t="str">
        <f>VLOOKUP(L4817,'[2]tabela de preços'!$A:$G,7,0)</f>
        <v>AUTOMOTIVO</v>
      </c>
    </row>
    <row r="4818" spans="1:24" x14ac:dyDescent="0.3">
      <c r="A4818" t="s">
        <v>764</v>
      </c>
      <c r="C4818" t="s">
        <v>4110</v>
      </c>
      <c r="D4818" s="1">
        <v>46085</v>
      </c>
      <c r="E4818" t="s">
        <v>4111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767</v>
      </c>
      <c r="K4818" t="s">
        <v>768</v>
      </c>
      <c r="L4818">
        <v>21135</v>
      </c>
      <c r="M4818" t="s">
        <v>4112</v>
      </c>
      <c r="O4818" t="s">
        <v>11</v>
      </c>
      <c r="P4818">
        <v>5102</v>
      </c>
      <c r="Q4818">
        <v>30</v>
      </c>
      <c r="R4818">
        <v>12.94</v>
      </c>
      <c r="S4818">
        <v>388.2</v>
      </c>
      <c r="T4818">
        <v>250.5</v>
      </c>
      <c r="U4818">
        <v>35.47</v>
      </c>
      <c r="V4818" t="str">
        <f>VLOOKUP(L4818,'[2]tabela de preços'!$A:$D,4,0)</f>
        <v>SCHWEERS</v>
      </c>
      <c r="W4818" t="str">
        <f>VLOOKUP(L4818,'[2]tabela de preços'!$A:$F,6,0)</f>
        <v>APLICADORES / ADAPTADORES / ENGATES / SUPORTES</v>
      </c>
      <c r="X4818" t="str">
        <f>VLOOKUP(L4818,'[2]tabela de preços'!$A:$G,7,0)</f>
        <v>AUTOMOTIVO</v>
      </c>
    </row>
    <row r="4819" spans="1:24" x14ac:dyDescent="0.3">
      <c r="A4819" t="s">
        <v>764</v>
      </c>
      <c r="C4819" t="s">
        <v>4110</v>
      </c>
      <c r="D4819" s="1">
        <v>46085</v>
      </c>
      <c r="E4819" t="s">
        <v>4111</v>
      </c>
      <c r="F4819">
        <v>9</v>
      </c>
      <c r="G4819">
        <v>236</v>
      </c>
      <c r="H4819" t="str">
        <f>VLOOKUP(G4819,[1]OPERADORES!$A:$B,2,0)</f>
        <v>DANIEL</v>
      </c>
      <c r="I4819" t="s">
        <v>21</v>
      </c>
      <c r="J4819" t="s">
        <v>767</v>
      </c>
      <c r="K4819" t="s">
        <v>768</v>
      </c>
      <c r="L4819">
        <v>9764</v>
      </c>
      <c r="M4819" t="s">
        <v>173</v>
      </c>
      <c r="O4819" t="s">
        <v>11</v>
      </c>
      <c r="P4819">
        <v>5102</v>
      </c>
      <c r="Q4819">
        <v>12</v>
      </c>
      <c r="R4819">
        <v>33.33</v>
      </c>
      <c r="S4819">
        <v>399.96</v>
      </c>
      <c r="T4819">
        <v>293.27999999999997</v>
      </c>
      <c r="U4819">
        <v>26.67</v>
      </c>
      <c r="V4819" t="str">
        <f>VLOOKUP(L4819,'[2]tabela de preços'!$A:$D,4,0)</f>
        <v>SIKKENS</v>
      </c>
      <c r="W4819" t="str">
        <f>VLOOKUP(L4819,'[2]tabela de preços'!$A:$F,6,0)</f>
        <v>MASSA DE PEQUENOS REPAROS</v>
      </c>
      <c r="X4819" t="str">
        <f>VLOOKUP(L4819,'[2]tabela de preços'!$A:$G,7,0)</f>
        <v>AUTOMOTIVO</v>
      </c>
    </row>
    <row r="4820" spans="1:24" x14ac:dyDescent="0.3">
      <c r="A4820" t="s">
        <v>3915</v>
      </c>
      <c r="B4820" t="s">
        <v>3916</v>
      </c>
      <c r="C4820" t="s">
        <v>3917</v>
      </c>
      <c r="D4820" s="1">
        <v>46084</v>
      </c>
      <c r="E4820" t="s">
        <v>3918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2498</v>
      </c>
      <c r="K4820" t="s">
        <v>3919</v>
      </c>
      <c r="L4820">
        <v>21819</v>
      </c>
      <c r="M4820" t="s">
        <v>792</v>
      </c>
      <c r="O4820" t="s">
        <v>11</v>
      </c>
      <c r="P4820">
        <v>5403</v>
      </c>
      <c r="Q4820">
        <v>2</v>
      </c>
      <c r="R4820">
        <v>33.380000000000003</v>
      </c>
      <c r="S4820">
        <v>66.760000000000005</v>
      </c>
      <c r="T4820">
        <v>47.6</v>
      </c>
      <c r="U4820">
        <v>28.7</v>
      </c>
      <c r="V4820" t="str">
        <f>VLOOKUP(L4820,'[2]tabela de preços'!$A:$D,4,0)</f>
        <v>SHERWIN WILLIAMS</v>
      </c>
      <c r="W4820" t="str">
        <f>VLOOKUP(L4820,'[2]tabela de preços'!$A:$F,6,0)</f>
        <v>TINTAS POLIÉSTER</v>
      </c>
      <c r="X4820" t="str">
        <f>VLOOKUP(L4820,'[2]tabela de preços'!$A:$G,7,0)</f>
        <v>AUTOMOTIVO</v>
      </c>
    </row>
    <row r="4821" spans="1:24" x14ac:dyDescent="0.3">
      <c r="A4821" t="s">
        <v>3915</v>
      </c>
      <c r="B4821" t="s">
        <v>3916</v>
      </c>
      <c r="C4821" t="s">
        <v>3917</v>
      </c>
      <c r="D4821" s="1">
        <v>46084</v>
      </c>
      <c r="E4821" t="s">
        <v>3918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2498</v>
      </c>
      <c r="K4821" t="s">
        <v>3919</v>
      </c>
      <c r="L4821">
        <v>20318</v>
      </c>
      <c r="M4821" t="s">
        <v>136</v>
      </c>
      <c r="O4821" t="s">
        <v>11</v>
      </c>
      <c r="P4821">
        <v>5403</v>
      </c>
      <c r="Q4821">
        <v>2</v>
      </c>
      <c r="R4821">
        <v>33.94</v>
      </c>
      <c r="S4821">
        <v>67.88</v>
      </c>
      <c r="T4821">
        <v>48.4</v>
      </c>
      <c r="U4821">
        <v>28.7</v>
      </c>
      <c r="V4821" t="str">
        <f>VLOOKUP(L4821,'[2]tabela de preços'!$A:$D,4,0)</f>
        <v>SHERWIN WILLIAMS</v>
      </c>
      <c r="W4821" t="str">
        <f>VLOOKUP(L4821,'[2]tabela de preços'!$A:$F,6,0)</f>
        <v>TINTAS POLIÉSTER</v>
      </c>
      <c r="X4821" t="str">
        <f>VLOOKUP(L4821,'[2]tabela de preços'!$A:$G,7,0)</f>
        <v>AUTOMOTIVO</v>
      </c>
    </row>
    <row r="4822" spans="1:24" x14ac:dyDescent="0.3">
      <c r="A4822" t="s">
        <v>3915</v>
      </c>
      <c r="B4822" t="s">
        <v>3916</v>
      </c>
      <c r="C4822" t="s">
        <v>3917</v>
      </c>
      <c r="D4822" s="1">
        <v>46084</v>
      </c>
      <c r="E4822" t="s">
        <v>3918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2498</v>
      </c>
      <c r="K4822" t="s">
        <v>3919</v>
      </c>
      <c r="L4822">
        <v>23760</v>
      </c>
      <c r="M4822" t="s">
        <v>3920</v>
      </c>
      <c r="O4822" t="s">
        <v>11</v>
      </c>
      <c r="P4822">
        <v>5403</v>
      </c>
      <c r="Q4822">
        <v>3</v>
      </c>
      <c r="R4822">
        <v>33.86</v>
      </c>
      <c r="S4822">
        <v>101.58</v>
      </c>
      <c r="T4822">
        <v>72.42</v>
      </c>
      <c r="U4822">
        <v>28.71</v>
      </c>
      <c r="V4822" t="str">
        <f>VLOOKUP(L4822,'[2]tabela de preços'!$A:$D,4,0)</f>
        <v>SHERWIN WILLIAMS</v>
      </c>
      <c r="W4822" t="str">
        <f>VLOOKUP(L4822,'[2]tabela de preços'!$A:$F,6,0)</f>
        <v>TINTAS POLIÉSTER</v>
      </c>
      <c r="X4822" t="str">
        <f>VLOOKUP(L4822,'[2]tabela de preços'!$A:$G,7,0)</f>
        <v>AUTOMOTIVO</v>
      </c>
    </row>
    <row r="4823" spans="1:24" x14ac:dyDescent="0.3">
      <c r="A4823" t="s">
        <v>3915</v>
      </c>
      <c r="B4823" t="s">
        <v>3916</v>
      </c>
      <c r="C4823" t="s">
        <v>3917</v>
      </c>
      <c r="D4823" s="1">
        <v>46084</v>
      </c>
      <c r="E4823" t="s">
        <v>3918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2498</v>
      </c>
      <c r="K4823" t="s">
        <v>3919</v>
      </c>
      <c r="L4823">
        <v>20472</v>
      </c>
      <c r="M4823" t="s">
        <v>709</v>
      </c>
      <c r="O4823" t="s">
        <v>11</v>
      </c>
      <c r="P4823">
        <v>5403</v>
      </c>
      <c r="Q4823">
        <v>2</v>
      </c>
      <c r="R4823">
        <v>35.99</v>
      </c>
      <c r="S4823">
        <v>71.98</v>
      </c>
      <c r="T4823">
        <v>51.32</v>
      </c>
      <c r="U4823">
        <v>28.7</v>
      </c>
      <c r="V4823" t="str">
        <f>VLOOKUP(L4823,'[2]tabela de preços'!$A:$D,4,0)</f>
        <v>SHERWIN WILLIAMS</v>
      </c>
      <c r="W4823" t="str">
        <f>VLOOKUP(L4823,'[2]tabela de preços'!$A:$F,6,0)</f>
        <v>TINTAS POLIÉSTER</v>
      </c>
      <c r="X4823" t="str">
        <f>VLOOKUP(L4823,'[2]tabela de preços'!$A:$G,7,0)</f>
        <v>AUTOMOTIVO</v>
      </c>
    </row>
    <row r="4824" spans="1:24" x14ac:dyDescent="0.3">
      <c r="A4824" t="s">
        <v>3915</v>
      </c>
      <c r="B4824" t="s">
        <v>3916</v>
      </c>
      <c r="C4824" t="s">
        <v>3917</v>
      </c>
      <c r="D4824" s="1">
        <v>46084</v>
      </c>
      <c r="E4824" t="s">
        <v>3918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2498</v>
      </c>
      <c r="K4824" t="s">
        <v>3919</v>
      </c>
      <c r="L4824">
        <v>20354</v>
      </c>
      <c r="M4824" t="s">
        <v>1342</v>
      </c>
      <c r="O4824" t="s">
        <v>11</v>
      </c>
      <c r="P4824">
        <v>5403</v>
      </c>
      <c r="Q4824">
        <v>2</v>
      </c>
      <c r="R4824">
        <v>32.97</v>
      </c>
      <c r="S4824">
        <v>65.94</v>
      </c>
      <c r="T4824">
        <v>47.02</v>
      </c>
      <c r="U4824">
        <v>28.69</v>
      </c>
      <c r="V4824" t="str">
        <f>VLOOKUP(L4824,'[2]tabela de preços'!$A:$D,4,0)</f>
        <v>SHERWIN WILLIAMS</v>
      </c>
      <c r="W4824" t="str">
        <f>VLOOKUP(L4824,'[2]tabela de preços'!$A:$F,6,0)</f>
        <v>TINTAS POLIÉSTER</v>
      </c>
      <c r="X4824" t="str">
        <f>VLOOKUP(L4824,'[2]tabela de preços'!$A:$G,7,0)</f>
        <v>AUTOMOTIVO</v>
      </c>
    </row>
    <row r="4825" spans="1:24" x14ac:dyDescent="0.3">
      <c r="A4825" t="s">
        <v>3915</v>
      </c>
      <c r="B4825" t="s">
        <v>3916</v>
      </c>
      <c r="C4825" t="s">
        <v>3917</v>
      </c>
      <c r="D4825" s="1">
        <v>46084</v>
      </c>
      <c r="E4825" t="s">
        <v>3918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2498</v>
      </c>
      <c r="K4825" t="s">
        <v>3919</v>
      </c>
      <c r="L4825">
        <v>20846</v>
      </c>
      <c r="M4825" t="s">
        <v>163</v>
      </c>
      <c r="O4825" t="s">
        <v>11</v>
      </c>
      <c r="P4825">
        <v>5102</v>
      </c>
      <c r="Q4825">
        <v>3</v>
      </c>
      <c r="R4825">
        <v>32.619999999999997</v>
      </c>
      <c r="S4825">
        <v>97.86</v>
      </c>
      <c r="T4825">
        <v>74.28</v>
      </c>
      <c r="U4825">
        <v>24.1</v>
      </c>
      <c r="V4825" t="str">
        <f>VLOOKUP(L4825,'[2]tabela de preços'!$A:$D,4,0)</f>
        <v>SHERWIN WILLIAMS</v>
      </c>
      <c r="W4825" t="str">
        <f>VLOOKUP(L4825,'[2]tabela de preços'!$A:$F,6,0)</f>
        <v>TINTAS POLIÉSTER</v>
      </c>
      <c r="X4825" t="str">
        <f>VLOOKUP(L4825,'[2]tabela de preços'!$A:$G,7,0)</f>
        <v>AUTOMOTIVO</v>
      </c>
    </row>
    <row r="4826" spans="1:24" x14ac:dyDescent="0.3">
      <c r="A4826" t="s">
        <v>2495</v>
      </c>
      <c r="C4826" t="s">
        <v>3921</v>
      </c>
      <c r="D4826" s="1">
        <v>46084</v>
      </c>
      <c r="E4826" t="s">
        <v>3922</v>
      </c>
      <c r="F4826">
        <v>9</v>
      </c>
      <c r="G4826">
        <v>236</v>
      </c>
      <c r="H4826" t="str">
        <f>VLOOKUP(G4826,[1]OPERADORES!$A:$B,2,0)</f>
        <v>DANIEL</v>
      </c>
      <c r="I4826" t="s">
        <v>21</v>
      </c>
      <c r="J4826" t="s">
        <v>2498</v>
      </c>
      <c r="K4826" t="s">
        <v>2499</v>
      </c>
      <c r="L4826">
        <v>20321</v>
      </c>
      <c r="M4826" t="s">
        <v>639</v>
      </c>
      <c r="O4826" t="s">
        <v>11</v>
      </c>
      <c r="P4826">
        <v>5403</v>
      </c>
      <c r="Q4826">
        <v>1</v>
      </c>
      <c r="R4826">
        <v>34.6</v>
      </c>
      <c r="S4826">
        <v>34.6</v>
      </c>
      <c r="T4826">
        <v>24.67</v>
      </c>
      <c r="U4826">
        <v>28.7</v>
      </c>
      <c r="V4826" t="str">
        <f>VLOOKUP(L4826,'[2]tabela de preços'!$A:$D,4,0)</f>
        <v>SHERWIN WILLIAMS</v>
      </c>
      <c r="W4826" t="str">
        <f>VLOOKUP(L4826,'[2]tabela de preços'!$A:$F,6,0)</f>
        <v>TINTAS POLIÉSTER</v>
      </c>
      <c r="X4826" t="str">
        <f>VLOOKUP(L4826,'[2]tabela de preços'!$A:$G,7,0)</f>
        <v>AUTOMOTIVO</v>
      </c>
    </row>
    <row r="4827" spans="1:24" x14ac:dyDescent="0.3">
      <c r="A4827" t="s">
        <v>2495</v>
      </c>
      <c r="C4827" t="s">
        <v>3923</v>
      </c>
      <c r="D4827" s="1">
        <v>46084</v>
      </c>
      <c r="E4827" t="s">
        <v>3924</v>
      </c>
      <c r="F4827">
        <v>9</v>
      </c>
      <c r="G4827">
        <v>236</v>
      </c>
      <c r="H4827" t="str">
        <f>VLOOKUP(G4827,[1]OPERADORES!$A:$B,2,0)</f>
        <v>DANIEL</v>
      </c>
      <c r="I4827" t="s">
        <v>21</v>
      </c>
      <c r="J4827" t="s">
        <v>2498</v>
      </c>
      <c r="K4827" t="s">
        <v>2499</v>
      </c>
      <c r="L4827">
        <v>85693</v>
      </c>
      <c r="M4827" t="s">
        <v>526</v>
      </c>
      <c r="O4827" t="s">
        <v>11</v>
      </c>
      <c r="P4827">
        <v>5102</v>
      </c>
      <c r="Q4827">
        <v>10</v>
      </c>
      <c r="R4827">
        <v>7.89</v>
      </c>
      <c r="S4827">
        <v>78.900000000000006</v>
      </c>
      <c r="T4827">
        <v>65.099999999999994</v>
      </c>
      <c r="U4827">
        <v>17.489999999999998</v>
      </c>
      <c r="V4827" t="str">
        <f>VLOOKUP(L4827,'[2]tabela de preços'!$A:$D,4,0)</f>
        <v>UNIPEGA</v>
      </c>
      <c r="W4827" t="str">
        <f>VLOOKUP(L4827,'[2]tabela de preços'!$A:$F,6,0)</f>
        <v>PU 40</v>
      </c>
      <c r="X4827" t="str">
        <f>VLOOKUP(L4827,'[2]tabela de preços'!$A:$G,7,0)</f>
        <v>IMOBILIÁRIO</v>
      </c>
    </row>
    <row r="4828" spans="1:24" x14ac:dyDescent="0.3">
      <c r="A4828" t="s">
        <v>828</v>
      </c>
      <c r="C4828" t="s">
        <v>3925</v>
      </c>
      <c r="D4828" s="1">
        <v>46084</v>
      </c>
      <c r="E4828" t="s">
        <v>3926</v>
      </c>
      <c r="F4828">
        <v>9</v>
      </c>
      <c r="G4828">
        <v>231</v>
      </c>
      <c r="H4828" t="str">
        <f>VLOOKUP(G4828,[1]OPERADORES!$A:$B,2,0)</f>
        <v>EDIJANE</v>
      </c>
      <c r="I4828" t="s">
        <v>21</v>
      </c>
      <c r="J4828" t="s">
        <v>372</v>
      </c>
      <c r="K4828" t="s">
        <v>831</v>
      </c>
      <c r="L4828">
        <v>84038</v>
      </c>
      <c r="M4828" t="s">
        <v>593</v>
      </c>
      <c r="O4828" t="s">
        <v>11</v>
      </c>
      <c r="P4828">
        <v>5102</v>
      </c>
      <c r="Q4828">
        <v>12</v>
      </c>
      <c r="R4828">
        <v>17.72</v>
      </c>
      <c r="S4828">
        <v>212.64</v>
      </c>
      <c r="T4828">
        <v>161.4</v>
      </c>
      <c r="U4828">
        <v>24.1</v>
      </c>
      <c r="V4828" t="str">
        <f>VLOOKUP(L4828,'[2]tabela de preços'!$A:$D,4,0)</f>
        <v>BRASILUX</v>
      </c>
      <c r="W4828" t="str">
        <f>VLOOKUP(L4828,'[2]tabela de preços'!$A:$F,6,0)</f>
        <v>MASSA CORRIDA / ACRÍLICA</v>
      </c>
      <c r="X4828" t="str">
        <f>VLOOKUP(L4828,'[2]tabela de preços'!$A:$G,7,0)</f>
        <v>IMOBILIÁRIO</v>
      </c>
    </row>
    <row r="4829" spans="1:24" x14ac:dyDescent="0.3">
      <c r="A4829" t="s">
        <v>828</v>
      </c>
      <c r="C4829" t="s">
        <v>3925</v>
      </c>
      <c r="D4829" s="1">
        <v>46084</v>
      </c>
      <c r="E4829" t="s">
        <v>3926</v>
      </c>
      <c r="F4829">
        <v>9</v>
      </c>
      <c r="G4829">
        <v>231</v>
      </c>
      <c r="H4829" t="str">
        <f>VLOOKUP(G4829,[1]OPERADORES!$A:$B,2,0)</f>
        <v>EDIJANE</v>
      </c>
      <c r="I4829" t="s">
        <v>21</v>
      </c>
      <c r="J4829" t="s">
        <v>372</v>
      </c>
      <c r="K4829" t="s">
        <v>831</v>
      </c>
      <c r="L4829">
        <v>85344</v>
      </c>
      <c r="M4829" t="s">
        <v>839</v>
      </c>
      <c r="O4829" t="s">
        <v>11</v>
      </c>
      <c r="P4829">
        <v>5102</v>
      </c>
      <c r="Q4829">
        <v>10</v>
      </c>
      <c r="R4829">
        <v>35.74</v>
      </c>
      <c r="S4829">
        <v>357.4</v>
      </c>
      <c r="T4829">
        <v>271.3</v>
      </c>
      <c r="U4829">
        <v>24.09</v>
      </c>
      <c r="V4829" t="str">
        <f>VLOOKUP(L4829,'[2]tabela de preços'!$A:$D,4,0)</f>
        <v>DÁVILA  INOVE</v>
      </c>
      <c r="W4829" t="str">
        <f>VLOOKUP(L4829,'[2]tabela de preços'!$A:$F,6,0)</f>
        <v>MASSA CORRIDA / ACRÍLICA</v>
      </c>
      <c r="X4829" t="str">
        <f>VLOOKUP(L4829,'[2]tabela de preços'!$A:$G,7,0)</f>
        <v>IMOBILIÁRIO</v>
      </c>
    </row>
    <row r="4830" spans="1:24" x14ac:dyDescent="0.3">
      <c r="A4830" t="s">
        <v>828</v>
      </c>
      <c r="C4830" t="s">
        <v>3925</v>
      </c>
      <c r="D4830" s="1">
        <v>46084</v>
      </c>
      <c r="E4830" t="s">
        <v>3926</v>
      </c>
      <c r="F4830">
        <v>9</v>
      </c>
      <c r="G4830">
        <v>231</v>
      </c>
      <c r="H4830" t="str">
        <f>VLOOKUP(G4830,[1]OPERADORES!$A:$B,2,0)</f>
        <v>EDIJANE</v>
      </c>
      <c r="I4830" t="s">
        <v>21</v>
      </c>
      <c r="J4830" t="s">
        <v>372</v>
      </c>
      <c r="K4830" t="s">
        <v>831</v>
      </c>
      <c r="L4830">
        <v>84039</v>
      </c>
      <c r="M4830" t="s">
        <v>594</v>
      </c>
      <c r="O4830" t="s">
        <v>11</v>
      </c>
      <c r="P4830">
        <v>5102</v>
      </c>
      <c r="Q4830">
        <v>22</v>
      </c>
      <c r="R4830">
        <v>6.4</v>
      </c>
      <c r="S4830">
        <v>140.80000000000001</v>
      </c>
      <c r="T4830">
        <v>105.6</v>
      </c>
      <c r="U4830">
        <v>25</v>
      </c>
      <c r="V4830" t="str">
        <f>VLOOKUP(L4830,'[2]tabela de preços'!$A:$D,4,0)</f>
        <v>BRASILUX</v>
      </c>
      <c r="W4830" t="str">
        <f>VLOOKUP(L4830,'[2]tabela de preços'!$A:$F,6,0)</f>
        <v>MASSA CORRIDA / ACRÍLICA</v>
      </c>
      <c r="X4830" t="str">
        <f>VLOOKUP(L4830,'[2]tabela de preços'!$A:$G,7,0)</f>
        <v>IMOBILIÁRIO</v>
      </c>
    </row>
    <row r="4831" spans="1:24" x14ac:dyDescent="0.3">
      <c r="A4831" t="s">
        <v>868</v>
      </c>
      <c r="B4831" t="s">
        <v>869</v>
      </c>
      <c r="C4831" t="s">
        <v>3929</v>
      </c>
      <c r="D4831" s="1">
        <v>46084</v>
      </c>
      <c r="E4831" t="s">
        <v>3930</v>
      </c>
      <c r="F4831">
        <v>9</v>
      </c>
      <c r="G4831">
        <v>197</v>
      </c>
      <c r="H4831" t="str">
        <f>VLOOKUP(G4831,[1]OPERADORES!$A:$B,2,0)</f>
        <v xml:space="preserve">POLIANA LORRANE DE AMORIM </v>
      </c>
      <c r="I4831" t="s">
        <v>21</v>
      </c>
      <c r="J4831" t="s">
        <v>872</v>
      </c>
      <c r="K4831" t="s">
        <v>873</v>
      </c>
      <c r="L4831">
        <v>84221</v>
      </c>
      <c r="M4831" t="s">
        <v>3884</v>
      </c>
      <c r="O4831" t="s">
        <v>11</v>
      </c>
      <c r="P4831">
        <v>5403</v>
      </c>
      <c r="Q4831">
        <v>6</v>
      </c>
      <c r="R4831">
        <v>14.59</v>
      </c>
      <c r="S4831">
        <v>87.54</v>
      </c>
      <c r="T4831">
        <v>66.48</v>
      </c>
      <c r="U4831">
        <v>24.06</v>
      </c>
      <c r="V4831" t="str">
        <f>VLOOKUP(L4831,'[2]tabela de preços'!$A:$D,4,0)</f>
        <v>BRASILUX</v>
      </c>
      <c r="W4831" t="str">
        <f>VLOOKUP(L4831,'[2]tabela de preços'!$A:$F,6,0)</f>
        <v>ESMALTES</v>
      </c>
      <c r="X4831" t="str">
        <f>VLOOKUP(L4831,'[2]tabela de preços'!$A:$G,7,0)</f>
        <v>INDUSTRIAL</v>
      </c>
    </row>
    <row r="4832" spans="1:24" x14ac:dyDescent="0.3">
      <c r="A4832" t="s">
        <v>868</v>
      </c>
      <c r="B4832" t="s">
        <v>869</v>
      </c>
      <c r="C4832" t="s">
        <v>3929</v>
      </c>
      <c r="D4832" s="1">
        <v>46084</v>
      </c>
      <c r="E4832" t="s">
        <v>3930</v>
      </c>
      <c r="F4832">
        <v>9</v>
      </c>
      <c r="G4832">
        <v>197</v>
      </c>
      <c r="H4832" t="str">
        <f>VLOOKUP(G4832,[1]OPERADORES!$A:$B,2,0)</f>
        <v xml:space="preserve">POLIANA LORRANE DE AMORIM </v>
      </c>
      <c r="I4832" t="s">
        <v>21</v>
      </c>
      <c r="J4832" t="s">
        <v>872</v>
      </c>
      <c r="K4832" t="s">
        <v>873</v>
      </c>
      <c r="L4832">
        <v>84351</v>
      </c>
      <c r="M4832" t="s">
        <v>2152</v>
      </c>
      <c r="O4832" t="s">
        <v>11</v>
      </c>
      <c r="P4832">
        <v>5403</v>
      </c>
      <c r="Q4832">
        <v>32</v>
      </c>
      <c r="R4832">
        <v>59.98</v>
      </c>
      <c r="S4832" s="2">
        <v>1919.36</v>
      </c>
      <c r="T4832" s="2">
        <v>1698.24</v>
      </c>
      <c r="U4832">
        <v>11.52</v>
      </c>
      <c r="V4832" t="str">
        <f>VLOOKUP(L4832,'[2]tabela de preços'!$A:$D,4,0)</f>
        <v>BRASILUX</v>
      </c>
      <c r="W4832" t="str">
        <f>VLOOKUP(L4832,'[2]tabela de preços'!$A:$F,6,0)</f>
        <v>ESMALTES</v>
      </c>
      <c r="X4832" t="str">
        <f>VLOOKUP(L4832,'[2]tabela de preços'!$A:$G,7,0)</f>
        <v>INDUSTRIAL</v>
      </c>
    </row>
    <row r="4833" spans="1:24" x14ac:dyDescent="0.3">
      <c r="A4833" t="s">
        <v>868</v>
      </c>
      <c r="B4833" t="s">
        <v>869</v>
      </c>
      <c r="C4833" t="s">
        <v>3929</v>
      </c>
      <c r="D4833" s="1">
        <v>46084</v>
      </c>
      <c r="E4833" t="s">
        <v>3930</v>
      </c>
      <c r="F4833">
        <v>9</v>
      </c>
      <c r="G4833">
        <v>197</v>
      </c>
      <c r="H4833" t="str">
        <f>VLOOKUP(G4833,[1]OPERADORES!$A:$B,2,0)</f>
        <v xml:space="preserve">POLIANA LORRANE DE AMORIM </v>
      </c>
      <c r="I4833" t="s">
        <v>21</v>
      </c>
      <c r="J4833" t="s">
        <v>872</v>
      </c>
      <c r="K4833" t="s">
        <v>873</v>
      </c>
      <c r="L4833">
        <v>84334</v>
      </c>
      <c r="M4833" t="s">
        <v>895</v>
      </c>
      <c r="O4833" t="s">
        <v>11</v>
      </c>
      <c r="P4833">
        <v>5403</v>
      </c>
      <c r="Q4833">
        <v>16</v>
      </c>
      <c r="R4833">
        <v>59.98</v>
      </c>
      <c r="S4833">
        <v>959.68</v>
      </c>
      <c r="T4833">
        <v>849.12</v>
      </c>
      <c r="U4833">
        <v>11.52</v>
      </c>
      <c r="V4833" t="str">
        <f>VLOOKUP(L4833,'[2]tabela de preços'!$A:$D,4,0)</f>
        <v>BRASILUX</v>
      </c>
      <c r="W4833" t="str">
        <f>VLOOKUP(L4833,'[2]tabela de preços'!$A:$F,6,0)</f>
        <v>ESMALTES</v>
      </c>
      <c r="X4833" t="str">
        <f>VLOOKUP(L4833,'[2]tabela de preços'!$A:$G,7,0)</f>
        <v>INDUSTRIAL</v>
      </c>
    </row>
    <row r="4834" spans="1:24" x14ac:dyDescent="0.3">
      <c r="A4834" t="s">
        <v>868</v>
      </c>
      <c r="B4834" t="s">
        <v>869</v>
      </c>
      <c r="C4834" t="s">
        <v>3929</v>
      </c>
      <c r="D4834" s="1">
        <v>46084</v>
      </c>
      <c r="E4834" t="s">
        <v>3930</v>
      </c>
      <c r="F4834">
        <v>9</v>
      </c>
      <c r="G4834">
        <v>197</v>
      </c>
      <c r="H4834" t="str">
        <f>VLOOKUP(G4834,[1]OPERADORES!$A:$B,2,0)</f>
        <v xml:space="preserve">POLIANA LORRANE DE AMORIM </v>
      </c>
      <c r="I4834" t="s">
        <v>21</v>
      </c>
      <c r="J4834" t="s">
        <v>872</v>
      </c>
      <c r="K4834" t="s">
        <v>873</v>
      </c>
      <c r="L4834">
        <v>84123</v>
      </c>
      <c r="M4834" t="s">
        <v>296</v>
      </c>
      <c r="O4834" t="s">
        <v>11</v>
      </c>
      <c r="P4834">
        <v>5403</v>
      </c>
      <c r="Q4834">
        <v>6</v>
      </c>
      <c r="R4834">
        <v>19.100000000000001</v>
      </c>
      <c r="S4834">
        <v>114.6</v>
      </c>
      <c r="T4834">
        <v>87</v>
      </c>
      <c r="U4834">
        <v>24.08</v>
      </c>
      <c r="V4834" t="str">
        <f>VLOOKUP(L4834,'[2]tabela de preços'!$A:$D,4,0)</f>
        <v>BRASILUX</v>
      </c>
      <c r="W4834" t="str">
        <f>VLOOKUP(L4834,'[2]tabela de preços'!$A:$F,6,0)</f>
        <v>ESMALTES</v>
      </c>
      <c r="X4834" t="str">
        <f>VLOOKUP(L4834,'[2]tabela de preços'!$A:$G,7,0)</f>
        <v>INDUSTRIAL</v>
      </c>
    </row>
    <row r="4835" spans="1:24" x14ac:dyDescent="0.3">
      <c r="A4835" t="s">
        <v>868</v>
      </c>
      <c r="B4835" t="s">
        <v>869</v>
      </c>
      <c r="C4835" t="s">
        <v>3929</v>
      </c>
      <c r="D4835" s="1">
        <v>46084</v>
      </c>
      <c r="E4835" t="s">
        <v>3930</v>
      </c>
      <c r="F4835">
        <v>9</v>
      </c>
      <c r="G4835">
        <v>197</v>
      </c>
      <c r="H4835" t="str">
        <f>VLOOKUP(G4835,[1]OPERADORES!$A:$B,2,0)</f>
        <v xml:space="preserve">POLIANA LORRANE DE AMORIM </v>
      </c>
      <c r="I4835" t="s">
        <v>21</v>
      </c>
      <c r="J4835" t="s">
        <v>872</v>
      </c>
      <c r="K4835" t="s">
        <v>873</v>
      </c>
      <c r="L4835">
        <v>84128</v>
      </c>
      <c r="M4835" t="s">
        <v>1710</v>
      </c>
      <c r="O4835" t="s">
        <v>11</v>
      </c>
      <c r="P4835">
        <v>5403</v>
      </c>
      <c r="Q4835">
        <v>6</v>
      </c>
      <c r="R4835">
        <v>20.87</v>
      </c>
      <c r="S4835">
        <v>125.22</v>
      </c>
      <c r="T4835">
        <v>95.04</v>
      </c>
      <c r="U4835">
        <v>24.1</v>
      </c>
      <c r="V4835" t="str">
        <f>VLOOKUP(L4835,'[2]tabela de preços'!$A:$D,4,0)</f>
        <v>BRASILUX</v>
      </c>
      <c r="W4835" t="str">
        <f>VLOOKUP(L4835,'[2]tabela de preços'!$A:$F,6,0)</f>
        <v>ESMALTES</v>
      </c>
      <c r="X4835" t="str">
        <f>VLOOKUP(L4835,'[2]tabela de preços'!$A:$G,7,0)</f>
        <v>INDUSTRIAL</v>
      </c>
    </row>
    <row r="4836" spans="1:24" x14ac:dyDescent="0.3">
      <c r="A4836" t="s">
        <v>868</v>
      </c>
      <c r="B4836" t="s">
        <v>869</v>
      </c>
      <c r="C4836" t="s">
        <v>3929</v>
      </c>
      <c r="D4836" s="1">
        <v>46084</v>
      </c>
      <c r="E4836" t="s">
        <v>3930</v>
      </c>
      <c r="F4836">
        <v>9</v>
      </c>
      <c r="G4836">
        <v>197</v>
      </c>
      <c r="H4836" t="str">
        <f>VLOOKUP(G4836,[1]OPERADORES!$A:$B,2,0)</f>
        <v xml:space="preserve">POLIANA LORRANE DE AMORIM </v>
      </c>
      <c r="I4836" t="s">
        <v>21</v>
      </c>
      <c r="J4836" t="s">
        <v>872</v>
      </c>
      <c r="K4836" t="s">
        <v>873</v>
      </c>
      <c r="L4836">
        <v>84036</v>
      </c>
      <c r="M4836" t="s">
        <v>289</v>
      </c>
      <c r="O4836" t="s">
        <v>11</v>
      </c>
      <c r="P4836">
        <v>5102</v>
      </c>
      <c r="Q4836">
        <v>6</v>
      </c>
      <c r="R4836">
        <v>47.9</v>
      </c>
      <c r="S4836">
        <v>287.39999999999998</v>
      </c>
      <c r="T4836">
        <v>249.78</v>
      </c>
      <c r="U4836">
        <v>13.09</v>
      </c>
      <c r="V4836" t="str">
        <f>VLOOKUP(L4836,'[2]tabela de preços'!$A:$D,4,0)</f>
        <v>BRASILUX</v>
      </c>
      <c r="W4836" t="str">
        <f>VLOOKUP(L4836,'[2]tabela de preços'!$A:$F,6,0)</f>
        <v>MASSA CORRIDA / ACRÍLICA</v>
      </c>
      <c r="X4836" t="str">
        <f>VLOOKUP(L4836,'[2]tabela de preços'!$A:$G,7,0)</f>
        <v>IMOBILIÁRIO</v>
      </c>
    </row>
    <row r="4837" spans="1:24" x14ac:dyDescent="0.3">
      <c r="A4837" t="s">
        <v>868</v>
      </c>
      <c r="B4837" t="s">
        <v>869</v>
      </c>
      <c r="C4837" t="s">
        <v>4113</v>
      </c>
      <c r="D4837" s="1">
        <v>46085</v>
      </c>
      <c r="E4837" t="s">
        <v>4114</v>
      </c>
      <c r="F4837">
        <v>9</v>
      </c>
      <c r="G4837">
        <v>197</v>
      </c>
      <c r="H4837" t="str">
        <f>VLOOKUP(G4837,[1]OPERADORES!$A:$B,2,0)</f>
        <v xml:space="preserve">POLIANA LORRANE DE AMORIM </v>
      </c>
      <c r="I4837" t="s">
        <v>21</v>
      </c>
      <c r="J4837" t="s">
        <v>872</v>
      </c>
      <c r="K4837" t="s">
        <v>873</v>
      </c>
      <c r="L4837">
        <v>84767</v>
      </c>
      <c r="M4837" t="s">
        <v>732</v>
      </c>
      <c r="O4837" t="s">
        <v>11</v>
      </c>
      <c r="P4837">
        <v>5403</v>
      </c>
      <c r="Q4837">
        <v>3</v>
      </c>
      <c r="R4837">
        <v>153.99</v>
      </c>
      <c r="S4837">
        <v>461.97</v>
      </c>
      <c r="T4837">
        <v>350.64</v>
      </c>
      <c r="U4837">
        <v>24.1</v>
      </c>
      <c r="V4837" t="str">
        <f>VLOOKUP(L4837,'[2]tabela de preços'!$A:$D,4,0)</f>
        <v>BRASILUX</v>
      </c>
      <c r="W4837" t="str">
        <f>VLOOKUP(L4837,'[2]tabela de preços'!$A:$F,6,0)</f>
        <v>EPOXI</v>
      </c>
      <c r="X4837" t="str">
        <f>VLOOKUP(L4837,'[2]tabela de preços'!$A:$G,7,0)</f>
        <v>INDUSTRIAL</v>
      </c>
    </row>
    <row r="4838" spans="1:24" x14ac:dyDescent="0.3">
      <c r="A4838" t="s">
        <v>868</v>
      </c>
      <c r="B4838" t="s">
        <v>869</v>
      </c>
      <c r="C4838" t="s">
        <v>4115</v>
      </c>
      <c r="D4838" s="1">
        <v>46087</v>
      </c>
      <c r="F4838">
        <v>9</v>
      </c>
      <c r="G4838">
        <v>197</v>
      </c>
      <c r="H4838" t="str">
        <f>VLOOKUP(G4838,[1]OPERADORES!$A:$B,2,0)</f>
        <v xml:space="preserve">POLIANA LORRANE DE AMORIM </v>
      </c>
      <c r="I4838" t="s">
        <v>21</v>
      </c>
      <c r="J4838" t="s">
        <v>872</v>
      </c>
      <c r="K4838" t="s">
        <v>873</v>
      </c>
      <c r="L4838">
        <v>85077</v>
      </c>
      <c r="M4838" t="s">
        <v>3762</v>
      </c>
      <c r="N4838" t="s">
        <v>4116</v>
      </c>
      <c r="O4838" t="s">
        <v>11</v>
      </c>
      <c r="P4838">
        <v>1411</v>
      </c>
      <c r="Q4838">
        <v>-1</v>
      </c>
      <c r="R4838">
        <v>453.19</v>
      </c>
      <c r="S4838">
        <v>-453.19</v>
      </c>
      <c r="T4838">
        <v>-332.63</v>
      </c>
      <c r="U4838">
        <v>26.6</v>
      </c>
      <c r="V4838" t="str">
        <f>VLOOKUP(L4838,'[2]tabela de preços'!$A:$D,4,0)</f>
        <v>BRASILUX</v>
      </c>
      <c r="W4838" t="str">
        <f>VLOOKUP(L4838,'[2]tabela de preços'!$A:$F,6,0)</f>
        <v>ESMALTES</v>
      </c>
      <c r="X4838" t="str">
        <f>VLOOKUP(L4838,'[2]tabela de preços'!$A:$G,7,0)</f>
        <v>INDUSTRIAL</v>
      </c>
    </row>
    <row r="4839" spans="1:24" x14ac:dyDescent="0.3">
      <c r="A4839" t="s">
        <v>923</v>
      </c>
      <c r="C4839" t="s">
        <v>3931</v>
      </c>
      <c r="D4839" s="1">
        <v>46084</v>
      </c>
      <c r="E4839" t="s">
        <v>3932</v>
      </c>
      <c r="F4839">
        <v>9</v>
      </c>
      <c r="G4839">
        <v>236</v>
      </c>
      <c r="H4839" t="str">
        <f>VLOOKUP(G4839,[1]OPERADORES!$A:$B,2,0)</f>
        <v>DANIEL</v>
      </c>
      <c r="I4839" t="s">
        <v>21</v>
      </c>
      <c r="J4839" t="s">
        <v>211</v>
      </c>
      <c r="K4839" t="s">
        <v>926</v>
      </c>
      <c r="L4839">
        <v>23110</v>
      </c>
      <c r="M4839" t="s">
        <v>409</v>
      </c>
      <c r="O4839" t="s">
        <v>11</v>
      </c>
      <c r="P4839">
        <v>5102</v>
      </c>
      <c r="Q4839">
        <v>30</v>
      </c>
      <c r="R4839">
        <v>2.35</v>
      </c>
      <c r="S4839">
        <v>70.5</v>
      </c>
      <c r="T4839">
        <v>55.5</v>
      </c>
      <c r="U4839">
        <v>21.28</v>
      </c>
      <c r="V4839" t="str">
        <f>VLOOKUP(L4839,'[2]tabela de preços'!$A:$D,4,0)</f>
        <v>3M</v>
      </c>
      <c r="W4839" t="str">
        <f>VLOOKUP(L4839,'[2]tabela de preços'!$A:$F,6,0)</f>
        <v xml:space="preserve">DISCOS / LIXAS / ABRASIVOS </v>
      </c>
      <c r="X4839" t="str">
        <f>VLOOKUP(L4839,'[2]tabela de preços'!$A:$G,7,0)</f>
        <v>AUTOMOTIVO</v>
      </c>
    </row>
    <row r="4840" spans="1:24" x14ac:dyDescent="0.3">
      <c r="A4840" t="s">
        <v>923</v>
      </c>
      <c r="C4840" t="s">
        <v>3931</v>
      </c>
      <c r="D4840" s="1">
        <v>46084</v>
      </c>
      <c r="E4840" t="s">
        <v>3932</v>
      </c>
      <c r="F4840">
        <v>9</v>
      </c>
      <c r="G4840">
        <v>236</v>
      </c>
      <c r="H4840" t="str">
        <f>VLOOKUP(G4840,[1]OPERADORES!$A:$B,2,0)</f>
        <v>DANIEL</v>
      </c>
      <c r="I4840" t="s">
        <v>21</v>
      </c>
      <c r="J4840" t="s">
        <v>211</v>
      </c>
      <c r="K4840" t="s">
        <v>926</v>
      </c>
      <c r="L4840">
        <v>23100</v>
      </c>
      <c r="M4840" t="s">
        <v>99</v>
      </c>
      <c r="O4840" t="s">
        <v>11</v>
      </c>
      <c r="P4840">
        <v>5102</v>
      </c>
      <c r="Q4840">
        <v>50</v>
      </c>
      <c r="R4840">
        <v>2.35</v>
      </c>
      <c r="S4840">
        <v>117.5</v>
      </c>
      <c r="T4840">
        <v>84.5</v>
      </c>
      <c r="U4840">
        <v>28.09</v>
      </c>
      <c r="V4840" t="str">
        <f>VLOOKUP(L4840,'[2]tabela de preços'!$A:$D,4,0)</f>
        <v>3M</v>
      </c>
      <c r="W4840" t="str">
        <f>VLOOKUP(L4840,'[2]tabela de preços'!$A:$F,6,0)</f>
        <v xml:space="preserve">DISCOS / LIXAS / ABRASIVOS </v>
      </c>
      <c r="X4840" t="str">
        <f>VLOOKUP(L4840,'[2]tabela de preços'!$A:$G,7,0)</f>
        <v>AUTOMOTIVO</v>
      </c>
    </row>
    <row r="4841" spans="1:24" x14ac:dyDescent="0.3">
      <c r="A4841" t="s">
        <v>923</v>
      </c>
      <c r="C4841" t="s">
        <v>3931</v>
      </c>
      <c r="D4841" s="1">
        <v>46084</v>
      </c>
      <c r="E4841" t="s">
        <v>3932</v>
      </c>
      <c r="F4841">
        <v>9</v>
      </c>
      <c r="G4841">
        <v>236</v>
      </c>
      <c r="H4841" t="str">
        <f>VLOOKUP(G4841,[1]OPERADORES!$A:$B,2,0)</f>
        <v>DANIEL</v>
      </c>
      <c r="I4841" t="s">
        <v>21</v>
      </c>
      <c r="J4841" t="s">
        <v>211</v>
      </c>
      <c r="K4841" t="s">
        <v>926</v>
      </c>
      <c r="L4841">
        <v>23103</v>
      </c>
      <c r="M4841" t="s">
        <v>414</v>
      </c>
      <c r="O4841" t="s">
        <v>11</v>
      </c>
      <c r="P4841">
        <v>5102</v>
      </c>
      <c r="Q4841">
        <v>50</v>
      </c>
      <c r="R4841">
        <v>2.35</v>
      </c>
      <c r="S4841">
        <v>117.5</v>
      </c>
      <c r="T4841">
        <v>84.5</v>
      </c>
      <c r="U4841">
        <v>28.09</v>
      </c>
      <c r="V4841" t="str">
        <f>VLOOKUP(L4841,'[2]tabela de preços'!$A:$D,4,0)</f>
        <v>3M</v>
      </c>
      <c r="W4841" t="str">
        <f>VLOOKUP(L4841,'[2]tabela de preços'!$A:$F,6,0)</f>
        <v xml:space="preserve">DISCOS / LIXAS / ABRASIVOS </v>
      </c>
      <c r="X4841" t="str">
        <f>VLOOKUP(L4841,'[2]tabela de preços'!$A:$G,7,0)</f>
        <v>AUTOMOTIVO</v>
      </c>
    </row>
    <row r="4842" spans="1:24" x14ac:dyDescent="0.3">
      <c r="A4842" t="s">
        <v>923</v>
      </c>
      <c r="C4842" t="s">
        <v>3931</v>
      </c>
      <c r="D4842" s="1">
        <v>46084</v>
      </c>
      <c r="E4842" t="s">
        <v>3932</v>
      </c>
      <c r="F4842">
        <v>9</v>
      </c>
      <c r="G4842">
        <v>236</v>
      </c>
      <c r="H4842" t="str">
        <f>VLOOKUP(G4842,[1]OPERADORES!$A:$B,2,0)</f>
        <v>DANIEL</v>
      </c>
      <c r="I4842" t="s">
        <v>21</v>
      </c>
      <c r="J4842" t="s">
        <v>211</v>
      </c>
      <c r="K4842" t="s">
        <v>926</v>
      </c>
      <c r="L4842">
        <v>23926</v>
      </c>
      <c r="M4842" t="s">
        <v>645</v>
      </c>
      <c r="O4842" t="s">
        <v>11</v>
      </c>
      <c r="P4842">
        <v>5403</v>
      </c>
      <c r="Q4842">
        <v>1</v>
      </c>
      <c r="R4842">
        <v>159.22</v>
      </c>
      <c r="S4842">
        <v>159.22</v>
      </c>
      <c r="T4842">
        <v>98.89</v>
      </c>
      <c r="U4842">
        <v>37.89</v>
      </c>
      <c r="V4842" t="str">
        <f>VLOOKUP(L4842,'[2]tabela de preços'!$A:$D,4,0)</f>
        <v>SIKKENS</v>
      </c>
      <c r="W4842" t="str">
        <f>VLOOKUP(L4842,'[2]tabela de preços'!$A:$F,6,0)</f>
        <v>PRIMER AUTOMOTIVO</v>
      </c>
      <c r="X4842" t="str">
        <f>VLOOKUP(L4842,'[2]tabela de preços'!$A:$G,7,0)</f>
        <v>AUTOMOTIVO</v>
      </c>
    </row>
    <row r="4843" spans="1:24" x14ac:dyDescent="0.3">
      <c r="A4843" t="s">
        <v>923</v>
      </c>
      <c r="C4843" t="s">
        <v>3931</v>
      </c>
      <c r="D4843" s="1">
        <v>46084</v>
      </c>
      <c r="E4843" t="s">
        <v>3932</v>
      </c>
      <c r="F4843">
        <v>9</v>
      </c>
      <c r="G4843">
        <v>236</v>
      </c>
      <c r="H4843" t="str">
        <f>VLOOKUP(G4843,[1]OPERADORES!$A:$B,2,0)</f>
        <v>DANIEL</v>
      </c>
      <c r="I4843" t="s">
        <v>21</v>
      </c>
      <c r="J4843" t="s">
        <v>211</v>
      </c>
      <c r="K4843" t="s">
        <v>926</v>
      </c>
      <c r="L4843">
        <v>84560</v>
      </c>
      <c r="M4843" t="s">
        <v>118</v>
      </c>
      <c r="O4843" t="s">
        <v>11</v>
      </c>
      <c r="P4843">
        <v>5102</v>
      </c>
      <c r="Q4843">
        <v>4</v>
      </c>
      <c r="R4843">
        <v>47.89</v>
      </c>
      <c r="S4843">
        <v>191.56</v>
      </c>
      <c r="T4843">
        <v>164.52</v>
      </c>
      <c r="U4843">
        <v>14.12</v>
      </c>
      <c r="V4843" t="str">
        <f>VLOOKUP(L4843,'[2]tabela de preços'!$A:$D,4,0)</f>
        <v>BRASILUX</v>
      </c>
      <c r="W4843" t="str">
        <f>VLOOKUP(L4843,'[2]tabela de preços'!$A:$F,6,0)</f>
        <v>THINNER DE LIMPEZA</v>
      </c>
      <c r="X4843" t="str">
        <f>VLOOKUP(L4843,'[2]tabela de preços'!$A:$G,7,0)</f>
        <v>THINNER</v>
      </c>
    </row>
    <row r="4844" spans="1:24" x14ac:dyDescent="0.3">
      <c r="A4844" t="s">
        <v>923</v>
      </c>
      <c r="C4844" t="s">
        <v>3931</v>
      </c>
      <c r="D4844" s="1">
        <v>46084</v>
      </c>
      <c r="E4844" t="s">
        <v>3932</v>
      </c>
      <c r="F4844">
        <v>9</v>
      </c>
      <c r="G4844">
        <v>236</v>
      </c>
      <c r="H4844" t="str">
        <f>VLOOKUP(G4844,[1]OPERADORES!$A:$B,2,0)</f>
        <v>DANIEL</v>
      </c>
      <c r="I4844" t="s">
        <v>21</v>
      </c>
      <c r="J4844" t="s">
        <v>211</v>
      </c>
      <c r="K4844" t="s">
        <v>926</v>
      </c>
      <c r="L4844">
        <v>20414</v>
      </c>
      <c r="M4844" t="s">
        <v>112</v>
      </c>
      <c r="O4844" t="s">
        <v>11</v>
      </c>
      <c r="P4844">
        <v>5102</v>
      </c>
      <c r="Q4844">
        <v>6</v>
      </c>
      <c r="R4844">
        <v>21.89</v>
      </c>
      <c r="S4844">
        <v>131.34</v>
      </c>
      <c r="T4844">
        <v>108</v>
      </c>
      <c r="U4844">
        <v>17.77</v>
      </c>
      <c r="V4844" t="str">
        <f>VLOOKUP(L4844,'[2]tabela de preços'!$A:$D,4,0)</f>
        <v>SHERWIN WILLIAMS</v>
      </c>
      <c r="W4844" t="str">
        <f>VLOOKUP(L4844,'[2]tabela de preços'!$A:$F,6,0)</f>
        <v>DILUENTE</v>
      </c>
      <c r="X4844" t="str">
        <f>VLOOKUP(L4844,'[2]tabela de preços'!$A:$G,7,0)</f>
        <v>AUTOMOTIVO</v>
      </c>
    </row>
    <row r="4845" spans="1:24" x14ac:dyDescent="0.3">
      <c r="A4845" t="s">
        <v>938</v>
      </c>
      <c r="C4845" t="s">
        <v>4117</v>
      </c>
      <c r="D4845" s="1">
        <v>46085</v>
      </c>
      <c r="E4845" t="s">
        <v>4118</v>
      </c>
      <c r="F4845">
        <v>9</v>
      </c>
      <c r="G4845">
        <v>197</v>
      </c>
      <c r="H4845" t="str">
        <f>VLOOKUP(G4845,[1]OPERADORES!$A:$B,2,0)</f>
        <v xml:space="preserve">POLIANA LORRANE DE AMORIM </v>
      </c>
      <c r="I4845" t="s">
        <v>21</v>
      </c>
      <c r="J4845" t="s">
        <v>424</v>
      </c>
      <c r="K4845" t="s">
        <v>941</v>
      </c>
      <c r="L4845">
        <v>84898</v>
      </c>
      <c r="M4845" t="s">
        <v>853</v>
      </c>
      <c r="O4845" t="s">
        <v>11</v>
      </c>
      <c r="P4845">
        <v>5403</v>
      </c>
      <c r="Q4845">
        <v>5</v>
      </c>
      <c r="R4845">
        <v>169.39</v>
      </c>
      <c r="S4845">
        <v>846.95</v>
      </c>
      <c r="T4845">
        <v>642.85</v>
      </c>
      <c r="U4845">
        <v>24.1</v>
      </c>
      <c r="V4845" t="str">
        <f>VLOOKUP(L4845,'[2]tabela de preços'!$A:$D,4,0)</f>
        <v>BRASILUX</v>
      </c>
      <c r="W4845" t="str">
        <f>VLOOKUP(L4845,'[2]tabela de preços'!$A:$F,6,0)</f>
        <v>EPOXI</v>
      </c>
      <c r="X4845" t="str">
        <f>VLOOKUP(L4845,'[2]tabela de preços'!$A:$G,7,0)</f>
        <v>INDUSTRIAL</v>
      </c>
    </row>
    <row r="4846" spans="1:24" x14ac:dyDescent="0.3">
      <c r="A4846" t="s">
        <v>938</v>
      </c>
      <c r="C4846" t="s">
        <v>4119</v>
      </c>
      <c r="D4846" s="1">
        <v>46085</v>
      </c>
      <c r="F4846">
        <v>9</v>
      </c>
      <c r="G4846">
        <v>197</v>
      </c>
      <c r="H4846" t="str">
        <f>VLOOKUP(G4846,[1]OPERADORES!$A:$B,2,0)</f>
        <v xml:space="preserve">POLIANA LORRANE DE AMORIM </v>
      </c>
      <c r="I4846" t="s">
        <v>21</v>
      </c>
      <c r="J4846" t="s">
        <v>424</v>
      </c>
      <c r="K4846" t="s">
        <v>941</v>
      </c>
      <c r="L4846">
        <v>86935</v>
      </c>
      <c r="M4846" t="s">
        <v>1521</v>
      </c>
      <c r="N4846" t="s">
        <v>4120</v>
      </c>
      <c r="O4846" t="s">
        <v>11</v>
      </c>
      <c r="P4846">
        <v>1411</v>
      </c>
      <c r="Q4846">
        <v>-5</v>
      </c>
      <c r="R4846">
        <v>169.39</v>
      </c>
      <c r="S4846">
        <v>-846.95</v>
      </c>
      <c r="T4846">
        <v>-642.85</v>
      </c>
      <c r="U4846">
        <v>24.1</v>
      </c>
      <c r="V4846" t="str">
        <f>VLOOKUP(L4846,'[2]tabela de preços'!$A:$D,4,0)</f>
        <v>BRASILUX</v>
      </c>
      <c r="W4846" t="str">
        <f>VLOOKUP(L4846,'[2]tabela de preços'!$A:$F,6,0)</f>
        <v>EPOXI</v>
      </c>
      <c r="X4846" t="str">
        <f>VLOOKUP(L4846,'[2]tabela de preços'!$A:$G,7,0)</f>
        <v>INDUSTRIAL</v>
      </c>
    </row>
    <row r="4847" spans="1:24" x14ac:dyDescent="0.3">
      <c r="A4847" t="s">
        <v>953</v>
      </c>
      <c r="C4847" t="s">
        <v>4121</v>
      </c>
      <c r="D4847" s="1">
        <v>46087</v>
      </c>
      <c r="E4847" t="s">
        <v>4122</v>
      </c>
      <c r="F4847">
        <v>9</v>
      </c>
      <c r="G4847">
        <v>231</v>
      </c>
      <c r="H4847" t="str">
        <f>VLOOKUP(G4847,[1]OPERADORES!$A:$B,2,0)</f>
        <v>EDIJANE</v>
      </c>
      <c r="I4847" t="s">
        <v>21</v>
      </c>
      <c r="J4847" t="s">
        <v>550</v>
      </c>
      <c r="K4847" t="s">
        <v>956</v>
      </c>
      <c r="L4847">
        <v>20433</v>
      </c>
      <c r="M4847" t="s">
        <v>460</v>
      </c>
      <c r="O4847" t="s">
        <v>11</v>
      </c>
      <c r="P4847">
        <v>5102</v>
      </c>
      <c r="Q4847">
        <v>9</v>
      </c>
      <c r="R4847">
        <v>32.19</v>
      </c>
      <c r="S4847">
        <v>289.70999999999998</v>
      </c>
      <c r="T4847">
        <v>219.87</v>
      </c>
      <c r="U4847">
        <v>24.11</v>
      </c>
      <c r="V4847" t="str">
        <f>VLOOKUP(L4847,'[2]tabela de preços'!$A:$D,4,0)</f>
        <v>SHERWIN WILLIAMS</v>
      </c>
      <c r="W4847" t="str">
        <f>VLOOKUP(L4847,'[2]tabela de preços'!$A:$F,6,0)</f>
        <v>VERNIZ AUTOMOTIVO</v>
      </c>
      <c r="X4847" t="str">
        <f>VLOOKUP(L4847,'[2]tabela de preços'!$A:$G,7,0)</f>
        <v>AUTOMOTIVO</v>
      </c>
    </row>
    <row r="4848" spans="1:24" x14ac:dyDescent="0.3">
      <c r="A4848" t="s">
        <v>953</v>
      </c>
      <c r="C4848" t="s">
        <v>4121</v>
      </c>
      <c r="D4848" s="1">
        <v>46087</v>
      </c>
      <c r="E4848" t="s">
        <v>4122</v>
      </c>
      <c r="F4848">
        <v>9</v>
      </c>
      <c r="G4848">
        <v>231</v>
      </c>
      <c r="H4848" t="str">
        <f>VLOOKUP(G4848,[1]OPERADORES!$A:$B,2,0)</f>
        <v>EDIJANE</v>
      </c>
      <c r="I4848" t="s">
        <v>21</v>
      </c>
      <c r="J4848" t="s">
        <v>550</v>
      </c>
      <c r="K4848" t="s">
        <v>956</v>
      </c>
      <c r="L4848">
        <v>24248</v>
      </c>
      <c r="M4848" t="s">
        <v>107</v>
      </c>
      <c r="O4848" t="s">
        <v>11</v>
      </c>
      <c r="P4848">
        <v>5102</v>
      </c>
      <c r="Q4848">
        <v>24</v>
      </c>
      <c r="R4848">
        <v>8</v>
      </c>
      <c r="S4848">
        <v>192</v>
      </c>
      <c r="T4848">
        <v>156</v>
      </c>
      <c r="U4848">
        <v>18.75</v>
      </c>
      <c r="V4848" t="str">
        <f>VLOOKUP(L4848,'[2]tabela de preços'!$A:$D,4,0)</f>
        <v>SHERWIN WILLIAMS</v>
      </c>
      <c r="W4848" t="str">
        <f>VLOOKUP(L4848,'[2]tabela de preços'!$A:$F,6,0)</f>
        <v>PRIMER AUTOMOTIVO</v>
      </c>
      <c r="X4848" t="str">
        <f>VLOOKUP(L4848,'[2]tabela de preços'!$A:$G,7,0)</f>
        <v>AUTOMOTIVO</v>
      </c>
    </row>
    <row r="4849" spans="1:24" x14ac:dyDescent="0.3">
      <c r="A4849" t="s">
        <v>953</v>
      </c>
      <c r="C4849" t="s">
        <v>4121</v>
      </c>
      <c r="D4849" s="1">
        <v>46087</v>
      </c>
      <c r="E4849" t="s">
        <v>4122</v>
      </c>
      <c r="F4849">
        <v>9</v>
      </c>
      <c r="G4849">
        <v>231</v>
      </c>
      <c r="H4849" t="str">
        <f>VLOOKUP(G4849,[1]OPERADORES!$A:$B,2,0)</f>
        <v>EDIJANE</v>
      </c>
      <c r="I4849" t="s">
        <v>21</v>
      </c>
      <c r="J4849" t="s">
        <v>550</v>
      </c>
      <c r="K4849" t="s">
        <v>956</v>
      </c>
      <c r="L4849">
        <v>24247</v>
      </c>
      <c r="M4849" t="s">
        <v>160</v>
      </c>
      <c r="O4849" t="s">
        <v>11</v>
      </c>
      <c r="P4849">
        <v>5403</v>
      </c>
      <c r="Q4849">
        <v>24</v>
      </c>
      <c r="R4849">
        <v>21</v>
      </c>
      <c r="S4849">
        <v>504</v>
      </c>
      <c r="T4849">
        <v>404.88</v>
      </c>
      <c r="U4849">
        <v>19.670000000000002</v>
      </c>
      <c r="V4849" t="str">
        <f>VLOOKUP(L4849,'[2]tabela de preços'!$A:$D,4,0)</f>
        <v>SHERWIN WILLIAMS</v>
      </c>
      <c r="W4849" t="str">
        <f>VLOOKUP(L4849,'[2]tabela de preços'!$A:$F,6,0)</f>
        <v>PRIMER AUTOMOTIVO</v>
      </c>
      <c r="X4849" t="str">
        <f>VLOOKUP(L4849,'[2]tabela de preços'!$A:$G,7,0)</f>
        <v>AUTOMOTIVO</v>
      </c>
    </row>
    <row r="4850" spans="1:24" x14ac:dyDescent="0.3">
      <c r="A4850" t="s">
        <v>953</v>
      </c>
      <c r="C4850" t="s">
        <v>4121</v>
      </c>
      <c r="D4850" s="1">
        <v>46087</v>
      </c>
      <c r="E4850" t="s">
        <v>4122</v>
      </c>
      <c r="F4850">
        <v>9</v>
      </c>
      <c r="G4850">
        <v>231</v>
      </c>
      <c r="H4850" t="str">
        <f>VLOOKUP(G4850,[1]OPERADORES!$A:$B,2,0)</f>
        <v>EDIJANE</v>
      </c>
      <c r="I4850" t="s">
        <v>21</v>
      </c>
      <c r="J4850" t="s">
        <v>550</v>
      </c>
      <c r="K4850" t="s">
        <v>956</v>
      </c>
      <c r="L4850">
        <v>10298</v>
      </c>
      <c r="M4850" t="s">
        <v>85</v>
      </c>
      <c r="O4850" t="s">
        <v>11</v>
      </c>
      <c r="P4850">
        <v>5102</v>
      </c>
      <c r="Q4850">
        <v>20</v>
      </c>
      <c r="R4850">
        <v>54.9</v>
      </c>
      <c r="S4850" s="2">
        <v>1098</v>
      </c>
      <c r="T4850">
        <v>947.6</v>
      </c>
      <c r="U4850">
        <v>13.7</v>
      </c>
      <c r="V4850" t="str">
        <f>VLOOKUP(L4850,'[2]tabela de preços'!$A:$D,4,0)</f>
        <v>ANJO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953</v>
      </c>
      <c r="C4851" t="s">
        <v>4121</v>
      </c>
      <c r="D4851" s="1">
        <v>46087</v>
      </c>
      <c r="E4851" t="s">
        <v>4122</v>
      </c>
      <c r="F4851">
        <v>9</v>
      </c>
      <c r="G4851">
        <v>231</v>
      </c>
      <c r="H4851" t="str">
        <f>VLOOKUP(G4851,[1]OPERADORES!$A:$B,2,0)</f>
        <v>EDIJANE</v>
      </c>
      <c r="I4851" t="s">
        <v>21</v>
      </c>
      <c r="J4851" t="s">
        <v>550</v>
      </c>
      <c r="K4851" t="s">
        <v>956</v>
      </c>
      <c r="L4851">
        <v>10297</v>
      </c>
      <c r="M4851" t="s">
        <v>41</v>
      </c>
      <c r="O4851" t="s">
        <v>11</v>
      </c>
      <c r="P4851">
        <v>5102</v>
      </c>
      <c r="Q4851">
        <v>36</v>
      </c>
      <c r="R4851">
        <v>10.49</v>
      </c>
      <c r="S4851">
        <v>377.64</v>
      </c>
      <c r="T4851">
        <v>330.12</v>
      </c>
      <c r="U4851">
        <v>12.58</v>
      </c>
      <c r="V4851" t="str">
        <f>VLOOKUP(L4851,'[2]tabela de preços'!$A:$D,4,0)</f>
        <v>ANJO</v>
      </c>
      <c r="W4851" t="str">
        <f>VLOOKUP(L4851,'[2]tabela de preços'!$A:$F,6,0)</f>
        <v>THINNER DE LIMPEZA</v>
      </c>
      <c r="X4851" t="str">
        <f>VLOOKUP(L4851,'[2]tabela de preços'!$A:$G,7,0)</f>
        <v>THINNER</v>
      </c>
    </row>
    <row r="4852" spans="1:24" x14ac:dyDescent="0.3">
      <c r="A4852" t="s">
        <v>953</v>
      </c>
      <c r="C4852" t="s">
        <v>4121</v>
      </c>
      <c r="D4852" s="1">
        <v>46087</v>
      </c>
      <c r="E4852" t="s">
        <v>4122</v>
      </c>
      <c r="F4852">
        <v>9</v>
      </c>
      <c r="G4852">
        <v>231</v>
      </c>
      <c r="H4852" t="str">
        <f>VLOOKUP(G4852,[1]OPERADORES!$A:$B,2,0)</f>
        <v>EDIJANE</v>
      </c>
      <c r="I4852" t="s">
        <v>21</v>
      </c>
      <c r="J4852" t="s">
        <v>550</v>
      </c>
      <c r="K4852" t="s">
        <v>956</v>
      </c>
      <c r="L4852">
        <v>20399</v>
      </c>
      <c r="M4852" t="s">
        <v>465</v>
      </c>
      <c r="O4852" t="s">
        <v>11</v>
      </c>
      <c r="P4852">
        <v>5403</v>
      </c>
      <c r="Q4852">
        <v>9</v>
      </c>
      <c r="R4852">
        <v>35.26</v>
      </c>
      <c r="S4852">
        <v>317.33999999999997</v>
      </c>
      <c r="T4852">
        <v>241.02</v>
      </c>
      <c r="U4852">
        <v>24.05</v>
      </c>
      <c r="V4852" t="str">
        <f>VLOOKUP(L4852,'[2]tabela de preços'!$A:$D,4,0)</f>
        <v>SHERWIN WILLIAMS</v>
      </c>
      <c r="W4852" t="str">
        <f>VLOOKUP(L4852,'[2]tabela de preços'!$A:$F,6,0)</f>
        <v>VERNIZ AUTOMOTIVO</v>
      </c>
      <c r="X4852" t="str">
        <f>VLOOKUP(L4852,'[2]tabela de preços'!$A:$G,7,0)</f>
        <v>AUTOMOTIVO</v>
      </c>
    </row>
    <row r="4853" spans="1:24" x14ac:dyDescent="0.3">
      <c r="A4853" t="s">
        <v>1112</v>
      </c>
      <c r="C4853" t="s">
        <v>3942</v>
      </c>
      <c r="D4853" s="1">
        <v>46084</v>
      </c>
      <c r="E4853" t="s">
        <v>3943</v>
      </c>
      <c r="F4853">
        <v>9</v>
      </c>
      <c r="G4853">
        <v>236</v>
      </c>
      <c r="H4853" t="str">
        <f>VLOOKUP(G4853,[1]OPERADORES!$A:$B,2,0)</f>
        <v>DANIEL</v>
      </c>
      <c r="I4853" t="s">
        <v>21</v>
      </c>
      <c r="J4853" t="s">
        <v>211</v>
      </c>
      <c r="K4853" t="s">
        <v>1115</v>
      </c>
      <c r="L4853">
        <v>85291</v>
      </c>
      <c r="M4853" t="s">
        <v>3941</v>
      </c>
      <c r="O4853" t="s">
        <v>11</v>
      </c>
      <c r="P4853">
        <v>5403</v>
      </c>
      <c r="Q4853">
        <v>1</v>
      </c>
      <c r="R4853">
        <v>105.65</v>
      </c>
      <c r="S4853">
        <v>105.65</v>
      </c>
      <c r="T4853">
        <v>78.349999999999994</v>
      </c>
      <c r="U4853">
        <v>25.84</v>
      </c>
      <c r="V4853" t="str">
        <f>VLOOKUP(L4853,'[2]tabela de preços'!$A:$D,4,0)</f>
        <v>BRASILUX</v>
      </c>
      <c r="W4853" t="str">
        <f>VLOOKUP(L4853,'[2]tabela de preços'!$A:$F,6,0)</f>
        <v>TINTAS LACA</v>
      </c>
      <c r="X4853" t="str">
        <f>VLOOKUP(L4853,'[2]tabela de preços'!$A:$G,7,0)</f>
        <v>AUTOMOTIVO</v>
      </c>
    </row>
    <row r="4854" spans="1:24" x14ac:dyDescent="0.3">
      <c r="A4854" t="s">
        <v>1112</v>
      </c>
      <c r="C4854" t="s">
        <v>3942</v>
      </c>
      <c r="D4854" s="1">
        <v>46084</v>
      </c>
      <c r="E4854" t="s">
        <v>3943</v>
      </c>
      <c r="F4854">
        <v>9</v>
      </c>
      <c r="G4854">
        <v>236</v>
      </c>
      <c r="H4854" t="str">
        <f>VLOOKUP(G4854,[1]OPERADORES!$A:$B,2,0)</f>
        <v>DANIEL</v>
      </c>
      <c r="I4854" t="s">
        <v>21</v>
      </c>
      <c r="J4854" t="s">
        <v>211</v>
      </c>
      <c r="K4854" t="s">
        <v>1115</v>
      </c>
      <c r="L4854">
        <v>22180</v>
      </c>
      <c r="M4854" t="s">
        <v>404</v>
      </c>
      <c r="O4854" t="s">
        <v>11</v>
      </c>
      <c r="P4854">
        <v>5102</v>
      </c>
      <c r="Q4854">
        <v>4</v>
      </c>
      <c r="R4854">
        <v>19.97</v>
      </c>
      <c r="S4854">
        <v>79.88</v>
      </c>
      <c r="T4854">
        <v>58.56</v>
      </c>
      <c r="U4854">
        <v>26.69</v>
      </c>
      <c r="V4854" t="str">
        <f>VLOOKUP(L4854,'[2]tabela de preços'!$A:$D,4,0)</f>
        <v>MADRUGA</v>
      </c>
      <c r="W4854" t="str">
        <f>VLOOKUP(L4854,'[2]tabela de preços'!$A:$F,6,0)</f>
        <v>PAPEL DE MASCARAMENTO</v>
      </c>
      <c r="X4854" t="str">
        <f>VLOOKUP(L4854,'[2]tabela de preços'!$A:$G,7,0)</f>
        <v>AUTOMOTIVO</v>
      </c>
    </row>
    <row r="4855" spans="1:24" x14ac:dyDescent="0.3">
      <c r="A4855" t="s">
        <v>1112</v>
      </c>
      <c r="C4855" t="s">
        <v>3942</v>
      </c>
      <c r="D4855" s="1">
        <v>46084</v>
      </c>
      <c r="E4855" t="s">
        <v>3943</v>
      </c>
      <c r="F4855">
        <v>9</v>
      </c>
      <c r="G4855">
        <v>236</v>
      </c>
      <c r="H4855" t="str">
        <f>VLOOKUP(G4855,[1]OPERADORES!$A:$B,2,0)</f>
        <v>DANIEL</v>
      </c>
      <c r="I4855" t="s">
        <v>21</v>
      </c>
      <c r="J4855" t="s">
        <v>211</v>
      </c>
      <c r="K4855" t="s">
        <v>1115</v>
      </c>
      <c r="L4855">
        <v>10298</v>
      </c>
      <c r="M4855" t="s">
        <v>85</v>
      </c>
      <c r="O4855" t="s">
        <v>11</v>
      </c>
      <c r="P4855">
        <v>5102</v>
      </c>
      <c r="Q4855">
        <v>3</v>
      </c>
      <c r="R4855">
        <v>56.89</v>
      </c>
      <c r="S4855">
        <v>170.67</v>
      </c>
      <c r="T4855">
        <v>142.13999999999999</v>
      </c>
      <c r="U4855">
        <v>16.72</v>
      </c>
      <c r="V4855" t="str">
        <f>VLOOKUP(L4855,'[2]tabela de preços'!$A:$D,4,0)</f>
        <v>ANJO</v>
      </c>
      <c r="W4855" t="str">
        <f>VLOOKUP(L4855,'[2]tabela de preços'!$A:$F,6,0)</f>
        <v>THINNER DE LIMPEZA</v>
      </c>
      <c r="X4855" t="str">
        <f>VLOOKUP(L4855,'[2]tabela de preços'!$A:$G,7,0)</f>
        <v>THINNER</v>
      </c>
    </row>
    <row r="4856" spans="1:24" x14ac:dyDescent="0.3">
      <c r="A4856" t="s">
        <v>1112</v>
      </c>
      <c r="C4856" t="s">
        <v>4123</v>
      </c>
      <c r="D4856" s="1">
        <v>46087</v>
      </c>
      <c r="E4856" t="s">
        <v>4124</v>
      </c>
      <c r="F4856">
        <v>9</v>
      </c>
      <c r="G4856">
        <v>236</v>
      </c>
      <c r="H4856" t="str">
        <f>VLOOKUP(G4856,[1]OPERADORES!$A:$B,2,0)</f>
        <v>DANIEL</v>
      </c>
      <c r="I4856" t="s">
        <v>21</v>
      </c>
      <c r="J4856" t="s">
        <v>211</v>
      </c>
      <c r="K4856" t="s">
        <v>1115</v>
      </c>
      <c r="L4856">
        <v>84107</v>
      </c>
      <c r="M4856" t="s">
        <v>1116</v>
      </c>
      <c r="O4856" t="s">
        <v>11</v>
      </c>
      <c r="P4856">
        <v>5403</v>
      </c>
      <c r="Q4856">
        <v>2</v>
      </c>
      <c r="R4856">
        <v>31.91</v>
      </c>
      <c r="S4856">
        <v>63.82</v>
      </c>
      <c r="T4856">
        <v>48.44</v>
      </c>
      <c r="U4856">
        <v>24.1</v>
      </c>
      <c r="V4856" t="str">
        <f>VLOOKUP(L4856,'[2]tabela de preços'!$A:$D,4,0)</f>
        <v>BRASILUX</v>
      </c>
      <c r="W4856" t="str">
        <f>VLOOKUP(L4856,'[2]tabela de preços'!$A:$F,6,0)</f>
        <v>TINTAS LACA</v>
      </c>
      <c r="X4856" t="str">
        <f>VLOOKUP(L4856,'[2]tabela de preços'!$A:$G,7,0)</f>
        <v>AUTOMOTIVO</v>
      </c>
    </row>
    <row r="4857" spans="1:24" x14ac:dyDescent="0.3">
      <c r="A4857" t="s">
        <v>1112</v>
      </c>
      <c r="C4857" t="s">
        <v>4123</v>
      </c>
      <c r="D4857" s="1">
        <v>46087</v>
      </c>
      <c r="E4857" t="s">
        <v>4124</v>
      </c>
      <c r="F4857">
        <v>9</v>
      </c>
      <c r="G4857">
        <v>236</v>
      </c>
      <c r="H4857" t="str">
        <f>VLOOKUP(G4857,[1]OPERADORES!$A:$B,2,0)</f>
        <v>DANIEL</v>
      </c>
      <c r="I4857" t="s">
        <v>21</v>
      </c>
      <c r="J4857" t="s">
        <v>211</v>
      </c>
      <c r="K4857" t="s">
        <v>1115</v>
      </c>
      <c r="L4857">
        <v>23267</v>
      </c>
      <c r="M4857" t="s">
        <v>164</v>
      </c>
      <c r="O4857" t="s">
        <v>11</v>
      </c>
      <c r="P4857">
        <v>5102</v>
      </c>
      <c r="Q4857">
        <v>6</v>
      </c>
      <c r="R4857">
        <v>22.89</v>
      </c>
      <c r="S4857">
        <v>137.34</v>
      </c>
      <c r="T4857">
        <v>111.72</v>
      </c>
      <c r="U4857">
        <v>18.649999999999999</v>
      </c>
      <c r="V4857" t="str">
        <f>VLOOKUP(L4857,'[2]tabela de preços'!$A:$D,4,0)</f>
        <v>ANJO</v>
      </c>
      <c r="W4857" t="str">
        <f>VLOOKUP(L4857,'[2]tabela de preços'!$A:$F,6,0)</f>
        <v>MASSA POLIÉSTER</v>
      </c>
      <c r="X4857" t="str">
        <f>VLOOKUP(L4857,'[2]tabela de preços'!$A:$G,7,0)</f>
        <v>AUTOMOTIVO</v>
      </c>
    </row>
    <row r="4858" spans="1:24" x14ac:dyDescent="0.3">
      <c r="A4858" t="s">
        <v>1112</v>
      </c>
      <c r="C4858" t="s">
        <v>4123</v>
      </c>
      <c r="D4858" s="1">
        <v>46087</v>
      </c>
      <c r="E4858" t="s">
        <v>4124</v>
      </c>
      <c r="F4858">
        <v>9</v>
      </c>
      <c r="G4858">
        <v>236</v>
      </c>
      <c r="H4858" t="str">
        <f>VLOOKUP(G4858,[1]OPERADORES!$A:$B,2,0)</f>
        <v>DANIEL</v>
      </c>
      <c r="I4858" t="s">
        <v>21</v>
      </c>
      <c r="J4858" t="s">
        <v>211</v>
      </c>
      <c r="K4858" t="s">
        <v>1115</v>
      </c>
      <c r="L4858">
        <v>10298</v>
      </c>
      <c r="M4858" t="s">
        <v>85</v>
      </c>
      <c r="O4858" t="s">
        <v>11</v>
      </c>
      <c r="P4858">
        <v>5102</v>
      </c>
      <c r="Q4858">
        <v>3</v>
      </c>
      <c r="R4858">
        <v>56.89</v>
      </c>
      <c r="S4858">
        <v>170.67</v>
      </c>
      <c r="T4858">
        <v>142.13999999999999</v>
      </c>
      <c r="U4858">
        <v>16.72</v>
      </c>
      <c r="V4858" t="str">
        <f>VLOOKUP(L4858,'[2]tabela de preços'!$A:$D,4,0)</f>
        <v>ANJO</v>
      </c>
      <c r="W4858" t="str">
        <f>VLOOKUP(L4858,'[2]tabela de preços'!$A:$F,6,0)</f>
        <v>THINNER DE LIMPEZA</v>
      </c>
      <c r="X4858" t="str">
        <f>VLOOKUP(L4858,'[2]tabela de preços'!$A:$G,7,0)</f>
        <v>THINNER</v>
      </c>
    </row>
    <row r="4859" spans="1:24" x14ac:dyDescent="0.3">
      <c r="A4859" t="s">
        <v>1112</v>
      </c>
      <c r="C4859" t="s">
        <v>4123</v>
      </c>
      <c r="D4859" s="1">
        <v>46087</v>
      </c>
      <c r="E4859" t="s">
        <v>4124</v>
      </c>
      <c r="F4859">
        <v>9</v>
      </c>
      <c r="G4859">
        <v>236</v>
      </c>
      <c r="H4859" t="str">
        <f>VLOOKUP(G4859,[1]OPERADORES!$A:$B,2,0)</f>
        <v>DANIEL</v>
      </c>
      <c r="I4859" t="s">
        <v>21</v>
      </c>
      <c r="J4859" t="s">
        <v>211</v>
      </c>
      <c r="K4859" t="s">
        <v>1115</v>
      </c>
      <c r="L4859">
        <v>10297</v>
      </c>
      <c r="M4859" t="s">
        <v>41</v>
      </c>
      <c r="O4859" t="s">
        <v>11</v>
      </c>
      <c r="P4859">
        <v>5102</v>
      </c>
      <c r="Q4859">
        <v>6</v>
      </c>
      <c r="R4859">
        <v>10.89</v>
      </c>
      <c r="S4859">
        <v>65.34</v>
      </c>
      <c r="T4859">
        <v>55.02</v>
      </c>
      <c r="U4859">
        <v>15.79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1125</v>
      </c>
      <c r="C4860" t="s">
        <v>4125</v>
      </c>
      <c r="D4860" s="1">
        <v>46087</v>
      </c>
      <c r="E4860" t="s">
        <v>4126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1128</v>
      </c>
      <c r="K4860" t="s">
        <v>1129</v>
      </c>
      <c r="L4860">
        <v>84560</v>
      </c>
      <c r="M4860" t="s">
        <v>118</v>
      </c>
      <c r="O4860" t="s">
        <v>11</v>
      </c>
      <c r="P4860">
        <v>5102</v>
      </c>
      <c r="Q4860">
        <v>5</v>
      </c>
      <c r="R4860">
        <v>47.89</v>
      </c>
      <c r="S4860">
        <v>239.45</v>
      </c>
      <c r="T4860">
        <v>205.65</v>
      </c>
      <c r="U4860">
        <v>14.12</v>
      </c>
      <c r="V4860" t="str">
        <f>VLOOKUP(L4860,'[2]tabela de preços'!$A:$D,4,0)</f>
        <v>BRASILUX</v>
      </c>
      <c r="W4860" t="str">
        <f>VLOOKUP(L4860,'[2]tabela de preços'!$A:$F,6,0)</f>
        <v>THINNER DE LIMPEZA</v>
      </c>
      <c r="X4860" t="str">
        <f>VLOOKUP(L4860,'[2]tabela de preços'!$A:$G,7,0)</f>
        <v>THINNER</v>
      </c>
    </row>
    <row r="4861" spans="1:24" x14ac:dyDescent="0.3">
      <c r="A4861" t="s">
        <v>1135</v>
      </c>
      <c r="C4861" t="s">
        <v>4127</v>
      </c>
      <c r="D4861" s="1">
        <v>46087</v>
      </c>
      <c r="E4861" t="s">
        <v>4128</v>
      </c>
      <c r="F4861">
        <v>9</v>
      </c>
      <c r="G4861">
        <v>236</v>
      </c>
      <c r="H4861" t="str">
        <f>VLOOKUP(G4861,[1]OPERADORES!$A:$B,2,0)</f>
        <v>DANIEL</v>
      </c>
      <c r="I4861" t="s">
        <v>1138</v>
      </c>
      <c r="J4861" t="s">
        <v>1139</v>
      </c>
      <c r="K4861" t="s">
        <v>1140</v>
      </c>
      <c r="L4861">
        <v>84217</v>
      </c>
      <c r="M4861" t="s">
        <v>882</v>
      </c>
      <c r="O4861" t="s">
        <v>11</v>
      </c>
      <c r="P4861">
        <v>6403</v>
      </c>
      <c r="Q4861">
        <v>1</v>
      </c>
      <c r="R4861">
        <v>54.46</v>
      </c>
      <c r="S4861">
        <v>54.46</v>
      </c>
      <c r="T4861">
        <v>38.83</v>
      </c>
      <c r="U4861">
        <v>28.7</v>
      </c>
      <c r="V4861" t="str">
        <f>VLOOKUP(L4861,'[2]tabela de preços'!$A:$D,4,0)</f>
        <v>BRASILUX</v>
      </c>
      <c r="W4861" t="str">
        <f>VLOOKUP(L4861,'[2]tabela de preços'!$A:$F,6,0)</f>
        <v>ESMALTES</v>
      </c>
      <c r="X4861" t="str">
        <f>VLOOKUP(L4861,'[2]tabela de preços'!$A:$G,7,0)</f>
        <v>INDUSTRIAL</v>
      </c>
    </row>
    <row r="4862" spans="1:24" x14ac:dyDescent="0.3">
      <c r="A4862" t="s">
        <v>1135</v>
      </c>
      <c r="C4862" t="s">
        <v>4127</v>
      </c>
      <c r="D4862" s="1">
        <v>46087</v>
      </c>
      <c r="E4862" t="s">
        <v>4128</v>
      </c>
      <c r="F4862">
        <v>9</v>
      </c>
      <c r="G4862">
        <v>236</v>
      </c>
      <c r="H4862" t="str">
        <f>VLOOKUP(G4862,[1]OPERADORES!$A:$B,2,0)</f>
        <v>DANIEL</v>
      </c>
      <c r="I4862" t="s">
        <v>1138</v>
      </c>
      <c r="J4862" t="s">
        <v>1139</v>
      </c>
      <c r="K4862" t="s">
        <v>1140</v>
      </c>
      <c r="L4862">
        <v>83992</v>
      </c>
      <c r="M4862" t="s">
        <v>1038</v>
      </c>
      <c r="O4862" t="s">
        <v>11</v>
      </c>
      <c r="P4862">
        <v>6102</v>
      </c>
      <c r="Q4862">
        <v>5</v>
      </c>
      <c r="R4862">
        <v>2.41</v>
      </c>
      <c r="S4862">
        <v>12.05</v>
      </c>
      <c r="T4862">
        <v>9.15</v>
      </c>
      <c r="U4862">
        <v>24.07</v>
      </c>
      <c r="V4862" t="str">
        <f>VLOOKUP(L4862,'[2]tabela de preços'!$A:$D,4,0)</f>
        <v>3M</v>
      </c>
      <c r="W4862" t="str">
        <f>VLOOKUP(L4862,'[2]tabela de preços'!$A:$F,6,0)</f>
        <v>LIXA FERRO</v>
      </c>
      <c r="X4862" t="str">
        <f>VLOOKUP(L4862,'[2]tabela de preços'!$A:$G,7,0)</f>
        <v>IMOBILIÁRIO</v>
      </c>
    </row>
    <row r="4863" spans="1:24" x14ac:dyDescent="0.3">
      <c r="A4863" t="s">
        <v>1135</v>
      </c>
      <c r="C4863" t="s">
        <v>4127</v>
      </c>
      <c r="D4863" s="1">
        <v>46087</v>
      </c>
      <c r="E4863" t="s">
        <v>4128</v>
      </c>
      <c r="F4863">
        <v>9</v>
      </c>
      <c r="G4863">
        <v>236</v>
      </c>
      <c r="H4863" t="str">
        <f>VLOOKUP(G4863,[1]OPERADORES!$A:$B,2,0)</f>
        <v>DANIEL</v>
      </c>
      <c r="I4863" t="s">
        <v>1138</v>
      </c>
      <c r="J4863" t="s">
        <v>1139</v>
      </c>
      <c r="K4863" t="s">
        <v>1140</v>
      </c>
      <c r="L4863">
        <v>84020</v>
      </c>
      <c r="M4863" t="s">
        <v>518</v>
      </c>
      <c r="O4863" t="s">
        <v>11</v>
      </c>
      <c r="P4863">
        <v>6102</v>
      </c>
      <c r="Q4863">
        <v>5</v>
      </c>
      <c r="R4863">
        <v>0.91</v>
      </c>
      <c r="S4863">
        <v>4.55</v>
      </c>
      <c r="T4863">
        <v>3.45</v>
      </c>
      <c r="U4863">
        <v>24.18</v>
      </c>
      <c r="V4863" t="str">
        <f>VLOOKUP(L4863,'[2]tabela de preços'!$A:$D,4,0)</f>
        <v>3M</v>
      </c>
      <c r="W4863" t="str">
        <f>VLOOKUP(L4863,'[2]tabela de preços'!$A:$F,6,0)</f>
        <v>LIXA MASSA  /MADEIRA / PAREDE</v>
      </c>
      <c r="X4863" t="str">
        <f>VLOOKUP(L4863,'[2]tabela de preços'!$A:$G,7,0)</f>
        <v>IMOBILIÁRIO</v>
      </c>
    </row>
    <row r="4864" spans="1:24" x14ac:dyDescent="0.3">
      <c r="A4864" t="s">
        <v>1135</v>
      </c>
      <c r="C4864" t="s">
        <v>4127</v>
      </c>
      <c r="D4864" s="1">
        <v>46087</v>
      </c>
      <c r="E4864" t="s">
        <v>4128</v>
      </c>
      <c r="F4864">
        <v>9</v>
      </c>
      <c r="G4864">
        <v>236</v>
      </c>
      <c r="H4864" t="str">
        <f>VLOOKUP(G4864,[1]OPERADORES!$A:$B,2,0)</f>
        <v>DANIEL</v>
      </c>
      <c r="I4864" t="s">
        <v>1138</v>
      </c>
      <c r="J4864" t="s">
        <v>1139</v>
      </c>
      <c r="K4864" t="s">
        <v>1140</v>
      </c>
      <c r="L4864">
        <v>84425</v>
      </c>
      <c r="M4864" t="s">
        <v>616</v>
      </c>
      <c r="O4864" t="s">
        <v>11</v>
      </c>
      <c r="P4864">
        <v>6102</v>
      </c>
      <c r="Q4864">
        <v>2</v>
      </c>
      <c r="R4864">
        <v>3.52</v>
      </c>
      <c r="S4864">
        <v>7.04</v>
      </c>
      <c r="T4864">
        <v>5.34</v>
      </c>
      <c r="U4864">
        <v>24.15</v>
      </c>
      <c r="V4864" t="str">
        <f>VLOOKUP(L4864,'[2]tabela de preços'!$A:$D,4,0)</f>
        <v>ATLAS</v>
      </c>
      <c r="W4864" t="str">
        <f>VLOOKUP(L4864,'[2]tabela de preços'!$A:$F,6,0)</f>
        <v>ROLOS / TRINCHAS / PINCÉIS / ESPÁTULAS</v>
      </c>
      <c r="X4864" t="str">
        <f>VLOOKUP(L4864,'[2]tabela de preços'!$A:$G,7,0)</f>
        <v>IMOBILIÁRIO</v>
      </c>
    </row>
    <row r="4865" spans="1:24" x14ac:dyDescent="0.3">
      <c r="A4865" t="s">
        <v>1135</v>
      </c>
      <c r="C4865" t="s">
        <v>4127</v>
      </c>
      <c r="D4865" s="1">
        <v>46087</v>
      </c>
      <c r="E4865" t="s">
        <v>4128</v>
      </c>
      <c r="F4865">
        <v>9</v>
      </c>
      <c r="G4865">
        <v>236</v>
      </c>
      <c r="H4865" t="str">
        <f>VLOOKUP(G4865,[1]OPERADORES!$A:$B,2,0)</f>
        <v>DANIEL</v>
      </c>
      <c r="I4865" t="s">
        <v>1138</v>
      </c>
      <c r="J4865" t="s">
        <v>1139</v>
      </c>
      <c r="K4865" t="s">
        <v>1140</v>
      </c>
      <c r="L4865">
        <v>84426</v>
      </c>
      <c r="M4865" t="s">
        <v>1957</v>
      </c>
      <c r="O4865" t="s">
        <v>11</v>
      </c>
      <c r="P4865">
        <v>6102</v>
      </c>
      <c r="Q4865">
        <v>2</v>
      </c>
      <c r="R4865">
        <v>4.32</v>
      </c>
      <c r="S4865">
        <v>8.64</v>
      </c>
      <c r="T4865">
        <v>6.56</v>
      </c>
      <c r="U4865">
        <v>24.07</v>
      </c>
      <c r="V4865" t="str">
        <f>VLOOKUP(L4865,'[2]tabela de preços'!$A:$D,4,0)</f>
        <v>ATLAS</v>
      </c>
      <c r="W4865" t="str">
        <f>VLOOKUP(L4865,'[2]tabela de preços'!$A:$F,6,0)</f>
        <v>ROLOS / TRINCHAS / PINCÉIS / ESPÁTULAS</v>
      </c>
      <c r="X4865" t="str">
        <f>VLOOKUP(L4865,'[2]tabela de preços'!$A:$G,7,0)</f>
        <v>IMOBILIÁRIO</v>
      </c>
    </row>
    <row r="4866" spans="1:24" x14ac:dyDescent="0.3">
      <c r="A4866" t="s">
        <v>1135</v>
      </c>
      <c r="C4866" t="s">
        <v>4127</v>
      </c>
      <c r="D4866" s="1">
        <v>46087</v>
      </c>
      <c r="E4866" t="s">
        <v>4128</v>
      </c>
      <c r="F4866">
        <v>9</v>
      </c>
      <c r="G4866">
        <v>236</v>
      </c>
      <c r="H4866" t="str">
        <f>VLOOKUP(G4866,[1]OPERADORES!$A:$B,2,0)</f>
        <v>DANIEL</v>
      </c>
      <c r="I4866" t="s">
        <v>1138</v>
      </c>
      <c r="J4866" t="s">
        <v>1139</v>
      </c>
      <c r="K4866" t="s">
        <v>1140</v>
      </c>
      <c r="L4866">
        <v>84560</v>
      </c>
      <c r="M4866" t="s">
        <v>118</v>
      </c>
      <c r="O4866" t="s">
        <v>11</v>
      </c>
      <c r="P4866">
        <v>6102</v>
      </c>
      <c r="Q4866">
        <v>1</v>
      </c>
      <c r="R4866">
        <v>47.89</v>
      </c>
      <c r="S4866">
        <v>47.89</v>
      </c>
      <c r="T4866">
        <v>41.13</v>
      </c>
      <c r="U4866">
        <v>14.12</v>
      </c>
      <c r="V4866" t="str">
        <f>VLOOKUP(L4866,'[2]tabela de preços'!$A:$D,4,0)</f>
        <v>BRASILUX</v>
      </c>
      <c r="W4866" t="str">
        <f>VLOOKUP(L4866,'[2]tabela de preços'!$A:$F,6,0)</f>
        <v>THINNER DE LIMPEZA</v>
      </c>
      <c r="X4866" t="str">
        <f>VLOOKUP(L4866,'[2]tabela de preços'!$A:$G,7,0)</f>
        <v>THINNER</v>
      </c>
    </row>
    <row r="4867" spans="1:24" x14ac:dyDescent="0.3">
      <c r="A4867" t="s">
        <v>1135</v>
      </c>
      <c r="C4867" t="s">
        <v>4127</v>
      </c>
      <c r="D4867" s="1">
        <v>46087</v>
      </c>
      <c r="E4867" t="s">
        <v>4128</v>
      </c>
      <c r="F4867">
        <v>9</v>
      </c>
      <c r="G4867">
        <v>236</v>
      </c>
      <c r="H4867" t="str">
        <f>VLOOKUP(G4867,[1]OPERADORES!$A:$B,2,0)</f>
        <v>DANIEL</v>
      </c>
      <c r="I4867" t="s">
        <v>1138</v>
      </c>
      <c r="J4867" t="s">
        <v>1139</v>
      </c>
      <c r="K4867" t="s">
        <v>1140</v>
      </c>
      <c r="L4867">
        <v>10118</v>
      </c>
      <c r="M4867" t="s">
        <v>572</v>
      </c>
      <c r="O4867" t="s">
        <v>11</v>
      </c>
      <c r="P4867">
        <v>6102</v>
      </c>
      <c r="Q4867">
        <v>2</v>
      </c>
      <c r="R4867">
        <v>5.0199999999999996</v>
      </c>
      <c r="S4867">
        <v>10.039999999999999</v>
      </c>
      <c r="T4867">
        <v>7.62</v>
      </c>
      <c r="U4867">
        <v>24.1</v>
      </c>
      <c r="V4867" t="str">
        <f>VLOOKUP(L4867,'[2]tabela de preços'!$A:$D,4,0)</f>
        <v>ATLAS</v>
      </c>
      <c r="W4867" t="str">
        <f>VLOOKUP(L4867,'[2]tabela de preços'!$A:$F,6,0)</f>
        <v>ROLOS / TRINCHAS / PINCÉIS / ESPÁTULAS</v>
      </c>
      <c r="X4867" t="str">
        <f>VLOOKUP(L4867,'[2]tabela de preços'!$A:$G,7,0)</f>
        <v>IMOBILIÁRIO</v>
      </c>
    </row>
    <row r="4868" spans="1:24" x14ac:dyDescent="0.3">
      <c r="A4868" t="s">
        <v>1135</v>
      </c>
      <c r="C4868" t="s">
        <v>4127</v>
      </c>
      <c r="D4868" s="1">
        <v>46087</v>
      </c>
      <c r="E4868" t="s">
        <v>4128</v>
      </c>
      <c r="F4868">
        <v>9</v>
      </c>
      <c r="G4868">
        <v>236</v>
      </c>
      <c r="H4868" t="str">
        <f>VLOOKUP(G4868,[1]OPERADORES!$A:$B,2,0)</f>
        <v>DANIEL</v>
      </c>
      <c r="I4868" t="s">
        <v>1138</v>
      </c>
      <c r="J4868" t="s">
        <v>1139</v>
      </c>
      <c r="K4868" t="s">
        <v>1140</v>
      </c>
      <c r="L4868">
        <v>10119</v>
      </c>
      <c r="M4868" t="s">
        <v>4129</v>
      </c>
      <c r="O4868" t="s">
        <v>11</v>
      </c>
      <c r="P4868">
        <v>6102</v>
      </c>
      <c r="Q4868">
        <v>2</v>
      </c>
      <c r="R4868">
        <v>1.94</v>
      </c>
      <c r="S4868">
        <v>3.88</v>
      </c>
      <c r="T4868">
        <v>2.94</v>
      </c>
      <c r="U4868">
        <v>24.23</v>
      </c>
      <c r="V4868" t="str">
        <f>VLOOKUP(L4868,'[2]tabela de preços'!$A:$D,4,0)</f>
        <v>ATLAS</v>
      </c>
      <c r="W4868" t="str">
        <f>VLOOKUP(L4868,'[2]tabela de preços'!$A:$F,6,0)</f>
        <v>ROLOS / TRINCHAS / PINCÉIS / ESPÁTULAS</v>
      </c>
      <c r="X4868" t="str">
        <f>VLOOKUP(L4868,'[2]tabela de preços'!$A:$G,7,0)</f>
        <v>IMOBILIÁRIO</v>
      </c>
    </row>
    <row r="4869" spans="1:24" x14ac:dyDescent="0.3">
      <c r="A4869" t="s">
        <v>1185</v>
      </c>
      <c r="C4869" t="s">
        <v>4130</v>
      </c>
      <c r="D4869" s="1">
        <v>46086</v>
      </c>
      <c r="E4869" t="s">
        <v>4131</v>
      </c>
      <c r="F4869">
        <v>9</v>
      </c>
      <c r="G4869">
        <v>197</v>
      </c>
      <c r="H4869" t="str">
        <f>VLOOKUP(G4869,[1]OPERADORES!$A:$B,2,0)</f>
        <v xml:space="preserve">POLIANA LORRANE DE AMORIM </v>
      </c>
      <c r="I4869" t="s">
        <v>21</v>
      </c>
      <c r="J4869" t="s">
        <v>1188</v>
      </c>
      <c r="K4869" t="s">
        <v>1189</v>
      </c>
      <c r="L4869">
        <v>84560</v>
      </c>
      <c r="M4869" t="s">
        <v>118</v>
      </c>
      <c r="O4869" t="s">
        <v>11</v>
      </c>
      <c r="P4869">
        <v>5102</v>
      </c>
      <c r="Q4869">
        <v>2</v>
      </c>
      <c r="R4869">
        <v>47.89</v>
      </c>
      <c r="S4869">
        <v>95.78</v>
      </c>
      <c r="T4869">
        <v>82.26</v>
      </c>
      <c r="U4869">
        <v>14.12</v>
      </c>
      <c r="V4869" t="str">
        <f>VLOOKUP(L4869,'[2]tabela de preços'!$A:$D,4,0)</f>
        <v>BRASILUX</v>
      </c>
      <c r="W4869" t="str">
        <f>VLOOKUP(L4869,'[2]tabela de preços'!$A:$F,6,0)</f>
        <v>THINNER DE LIMPEZA</v>
      </c>
      <c r="X4869" t="str">
        <f>VLOOKUP(L4869,'[2]tabela de preços'!$A:$G,7,0)</f>
        <v>THINNER</v>
      </c>
    </row>
    <row r="4870" spans="1:24" x14ac:dyDescent="0.3">
      <c r="A4870" t="s">
        <v>1185</v>
      </c>
      <c r="C4870" t="s">
        <v>4130</v>
      </c>
      <c r="D4870" s="1">
        <v>46086</v>
      </c>
      <c r="E4870" t="s">
        <v>4131</v>
      </c>
      <c r="F4870">
        <v>9</v>
      </c>
      <c r="G4870">
        <v>197</v>
      </c>
      <c r="H4870" t="str">
        <f>VLOOKUP(G4870,[1]OPERADORES!$A:$B,2,0)</f>
        <v xml:space="preserve">POLIANA LORRANE DE AMORIM </v>
      </c>
      <c r="I4870" t="s">
        <v>21</v>
      </c>
      <c r="J4870" t="s">
        <v>1188</v>
      </c>
      <c r="K4870" t="s">
        <v>1189</v>
      </c>
      <c r="L4870">
        <v>85402</v>
      </c>
      <c r="M4870" t="s">
        <v>1182</v>
      </c>
      <c r="O4870" t="s">
        <v>11</v>
      </c>
      <c r="P4870">
        <v>5102</v>
      </c>
      <c r="Q4870">
        <v>1</v>
      </c>
      <c r="R4870">
        <v>584.34</v>
      </c>
      <c r="S4870">
        <v>584.34</v>
      </c>
      <c r="T4870">
        <v>393.5</v>
      </c>
      <c r="U4870">
        <v>32.659999999999997</v>
      </c>
      <c r="V4870" t="str">
        <f>VLOOKUP(L4870,'[2]tabela de preços'!$A:$D,4,0)</f>
        <v>BRASILUX</v>
      </c>
      <c r="W4870" t="str">
        <f>VLOOKUP(L4870,'[2]tabela de preços'!$A:$F,6,0)</f>
        <v>TINTA EM PÓ</v>
      </c>
      <c r="X4870" t="str">
        <f>VLOOKUP(L4870,'[2]tabela de preços'!$A:$G,7,0)</f>
        <v>INDUSTRIAL</v>
      </c>
    </row>
    <row r="4871" spans="1:24" x14ac:dyDescent="0.3">
      <c r="A4871" t="s">
        <v>1185</v>
      </c>
      <c r="C4871" t="s">
        <v>4130</v>
      </c>
      <c r="D4871" s="1">
        <v>46086</v>
      </c>
      <c r="E4871" t="s">
        <v>4131</v>
      </c>
      <c r="F4871">
        <v>9</v>
      </c>
      <c r="G4871">
        <v>197</v>
      </c>
      <c r="H4871" t="str">
        <f>VLOOKUP(G4871,[1]OPERADORES!$A:$B,2,0)</f>
        <v xml:space="preserve">POLIANA LORRANE DE AMORIM </v>
      </c>
      <c r="I4871" t="s">
        <v>21</v>
      </c>
      <c r="J4871" t="s">
        <v>1188</v>
      </c>
      <c r="K4871" t="s">
        <v>1189</v>
      </c>
      <c r="L4871">
        <v>85324</v>
      </c>
      <c r="M4871" t="s">
        <v>1846</v>
      </c>
      <c r="O4871" t="s">
        <v>11</v>
      </c>
      <c r="P4871">
        <v>5102</v>
      </c>
      <c r="Q4871">
        <v>1</v>
      </c>
      <c r="R4871">
        <v>544.47</v>
      </c>
      <c r="S4871">
        <v>544.47</v>
      </c>
      <c r="T4871">
        <v>366.65</v>
      </c>
      <c r="U4871">
        <v>32.659999999999997</v>
      </c>
      <c r="V4871" t="str">
        <f>VLOOKUP(L4871,'[2]tabela de preços'!$A:$D,4,0)</f>
        <v>BRASILUX</v>
      </c>
      <c r="W4871" t="str">
        <f>VLOOKUP(L4871,'[2]tabela de preços'!$A:$F,6,0)</f>
        <v>TINTA EM PÓ</v>
      </c>
      <c r="X4871" t="str">
        <f>VLOOKUP(L4871,'[2]tabela de preços'!$A:$G,7,0)</f>
        <v>INDUSTRIAL</v>
      </c>
    </row>
    <row r="4872" spans="1:24" x14ac:dyDescent="0.3">
      <c r="A4872" t="s">
        <v>1199</v>
      </c>
      <c r="C4872" t="s">
        <v>3944</v>
      </c>
      <c r="D4872" s="1">
        <v>46084</v>
      </c>
      <c r="E4872" t="s">
        <v>3945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1128</v>
      </c>
      <c r="K4872" t="s">
        <v>1202</v>
      </c>
      <c r="L4872">
        <v>10238</v>
      </c>
      <c r="M4872" t="s">
        <v>79</v>
      </c>
      <c r="O4872" t="s">
        <v>11</v>
      </c>
      <c r="P4872">
        <v>5102</v>
      </c>
      <c r="Q4872">
        <v>50</v>
      </c>
      <c r="R4872">
        <v>2.79</v>
      </c>
      <c r="S4872">
        <v>139.5</v>
      </c>
      <c r="T4872">
        <v>112</v>
      </c>
      <c r="U4872">
        <v>19.71</v>
      </c>
      <c r="V4872" t="str">
        <f>VLOOKUP(L4872,'[2]tabela de preços'!$A:$D,4,0)</f>
        <v>NORTON</v>
      </c>
      <c r="W4872" t="str">
        <f>VLOOKUP(L4872,'[2]tabela de preços'!$A:$F,6,0)</f>
        <v xml:space="preserve">DISCOS / LIXAS / ABRASIVOS </v>
      </c>
      <c r="X4872" t="str">
        <f>VLOOKUP(L4872,'[2]tabela de preços'!$A:$G,7,0)</f>
        <v>AUTOMOTIVO</v>
      </c>
    </row>
    <row r="4873" spans="1:24" x14ac:dyDescent="0.3">
      <c r="A4873" t="s">
        <v>1199</v>
      </c>
      <c r="C4873" t="s">
        <v>3944</v>
      </c>
      <c r="D4873" s="1">
        <v>46084</v>
      </c>
      <c r="E4873" t="s">
        <v>3945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1128</v>
      </c>
      <c r="K4873" t="s">
        <v>1202</v>
      </c>
      <c r="L4873">
        <v>10243</v>
      </c>
      <c r="M4873" t="s">
        <v>83</v>
      </c>
      <c r="O4873" t="s">
        <v>11</v>
      </c>
      <c r="P4873">
        <v>5102</v>
      </c>
      <c r="Q4873">
        <v>50</v>
      </c>
      <c r="R4873">
        <v>2.79</v>
      </c>
      <c r="S4873">
        <v>139.5</v>
      </c>
      <c r="T4873">
        <v>96.5</v>
      </c>
      <c r="U4873">
        <v>30.82</v>
      </c>
      <c r="V4873" t="str">
        <f>VLOOKUP(L4873,'[2]tabela de preços'!$A:$D,4,0)</f>
        <v>NORTON</v>
      </c>
      <c r="W4873" t="str">
        <f>VLOOKUP(L4873,'[2]tabela de preços'!$A:$F,6,0)</f>
        <v xml:space="preserve">DISCOS / LIXAS / ABRASIVOS </v>
      </c>
      <c r="X4873" t="str">
        <f>VLOOKUP(L4873,'[2]tabela de preços'!$A:$G,7,0)</f>
        <v>AUTOMOTIVO</v>
      </c>
    </row>
    <row r="4874" spans="1:24" x14ac:dyDescent="0.3">
      <c r="A4874" t="s">
        <v>1199</v>
      </c>
      <c r="C4874" t="s">
        <v>3944</v>
      </c>
      <c r="D4874" s="1">
        <v>46084</v>
      </c>
      <c r="E4874" t="s">
        <v>3945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1128</v>
      </c>
      <c r="K4874" t="s">
        <v>1202</v>
      </c>
      <c r="L4874">
        <v>10244</v>
      </c>
      <c r="M4874" t="s">
        <v>84</v>
      </c>
      <c r="O4874" t="s">
        <v>11</v>
      </c>
      <c r="P4874">
        <v>5102</v>
      </c>
      <c r="Q4874">
        <v>50</v>
      </c>
      <c r="R4874">
        <v>2.79</v>
      </c>
      <c r="S4874">
        <v>139.5</v>
      </c>
      <c r="T4874">
        <v>96.5</v>
      </c>
      <c r="U4874">
        <v>30.82</v>
      </c>
      <c r="V4874" t="str">
        <f>VLOOKUP(L4874,'[2]tabela de preços'!$A:$D,4,0)</f>
        <v>NORTON</v>
      </c>
      <c r="W4874" t="str">
        <f>VLOOKUP(L4874,'[2]tabela de preços'!$A:$F,6,0)</f>
        <v xml:space="preserve">DISCOS / LIXAS / ABRASIVOS </v>
      </c>
      <c r="X4874" t="str">
        <f>VLOOKUP(L4874,'[2]tabela de preços'!$A:$G,7,0)</f>
        <v>AUTOMOTIVO</v>
      </c>
    </row>
    <row r="4875" spans="1:24" x14ac:dyDescent="0.3">
      <c r="A4875" t="s">
        <v>1199</v>
      </c>
      <c r="C4875" t="s">
        <v>3944</v>
      </c>
      <c r="D4875" s="1">
        <v>46084</v>
      </c>
      <c r="E4875" t="s">
        <v>3945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1128</v>
      </c>
      <c r="K4875" t="s">
        <v>1202</v>
      </c>
      <c r="L4875">
        <v>87043</v>
      </c>
      <c r="M4875" t="s">
        <v>217</v>
      </c>
      <c r="O4875" t="s">
        <v>11</v>
      </c>
      <c r="P4875">
        <v>5102</v>
      </c>
      <c r="Q4875">
        <v>8</v>
      </c>
      <c r="R4875">
        <v>21.95</v>
      </c>
      <c r="S4875">
        <v>175.6</v>
      </c>
      <c r="T4875">
        <v>144.16</v>
      </c>
      <c r="U4875">
        <v>17.899999999999999</v>
      </c>
      <c r="V4875" t="str">
        <f>VLOOKUP(L4875,'[2]tabela de preços'!$A:$D,4,0)</f>
        <v>ROBERLO</v>
      </c>
      <c r="W4875" t="str">
        <f>VLOOKUP(L4875,'[2]tabela de preços'!$A:$F,6,0)</f>
        <v>MASSA POLIÉSTER</v>
      </c>
      <c r="X4875" t="str">
        <f>VLOOKUP(L4875,'[2]tabela de preços'!$A:$G,7,0)</f>
        <v>AUTOMOTIVO</v>
      </c>
    </row>
    <row r="4876" spans="1:24" x14ac:dyDescent="0.3">
      <c r="A4876" t="s">
        <v>1222</v>
      </c>
      <c r="C4876" t="s">
        <v>3946</v>
      </c>
      <c r="D4876" s="1">
        <v>46084</v>
      </c>
      <c r="E4876" t="s">
        <v>3947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1225</v>
      </c>
      <c r="K4876" t="s">
        <v>1226</v>
      </c>
      <c r="L4876">
        <v>23076</v>
      </c>
      <c r="M4876" t="s">
        <v>97</v>
      </c>
      <c r="O4876" t="s">
        <v>11</v>
      </c>
      <c r="P4876">
        <v>5405</v>
      </c>
      <c r="Q4876">
        <v>12</v>
      </c>
      <c r="R4876">
        <v>34.89</v>
      </c>
      <c r="S4876">
        <v>418.68</v>
      </c>
      <c r="T4876">
        <v>318.36</v>
      </c>
      <c r="U4876">
        <v>23.96</v>
      </c>
      <c r="V4876" t="str">
        <f>VLOOKUP(L4876,'[2]tabela de preços'!$A:$D,4,0)</f>
        <v>WANDA</v>
      </c>
      <c r="W4876" t="str">
        <f>VLOOKUP(L4876,'[2]tabela de preços'!$A:$F,6,0)</f>
        <v>PRIMER AUTOMOTIVO</v>
      </c>
      <c r="X4876" t="str">
        <f>VLOOKUP(L4876,'[2]tabela de preços'!$A:$G,7,0)</f>
        <v>AUTOMOTIVO</v>
      </c>
    </row>
    <row r="4877" spans="1:24" x14ac:dyDescent="0.3">
      <c r="A4877" t="s">
        <v>1222</v>
      </c>
      <c r="C4877" t="s">
        <v>3946</v>
      </c>
      <c r="D4877" s="1">
        <v>46084</v>
      </c>
      <c r="E4877" t="s">
        <v>3947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1225</v>
      </c>
      <c r="K4877" t="s">
        <v>1226</v>
      </c>
      <c r="L4877">
        <v>23690</v>
      </c>
      <c r="M4877" t="s">
        <v>98</v>
      </c>
      <c r="O4877" t="s">
        <v>11</v>
      </c>
      <c r="P4877">
        <v>5405</v>
      </c>
      <c r="Q4877">
        <v>6</v>
      </c>
      <c r="R4877">
        <v>39.89</v>
      </c>
      <c r="S4877">
        <v>239.34</v>
      </c>
      <c r="T4877">
        <v>189.66</v>
      </c>
      <c r="U4877">
        <v>20.76</v>
      </c>
      <c r="V4877" t="str">
        <f>VLOOKUP(L4877,'[2]tabela de preços'!$A:$D,4,0)</f>
        <v>WANDA</v>
      </c>
      <c r="W4877" t="str">
        <f>VLOOKUP(L4877,'[2]tabela de preços'!$A:$F,6,0)</f>
        <v>VERNIZ AUTOMOTIVO</v>
      </c>
      <c r="X4877" t="str">
        <f>VLOOKUP(L4877,'[2]tabela de preços'!$A:$G,7,0)</f>
        <v>AUTOMOTIVO</v>
      </c>
    </row>
    <row r="4878" spans="1:24" x14ac:dyDescent="0.3">
      <c r="A4878" t="s">
        <v>2825</v>
      </c>
      <c r="C4878" t="s">
        <v>3948</v>
      </c>
      <c r="D4878" s="1">
        <v>46084</v>
      </c>
      <c r="E4878" t="s">
        <v>3949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730</v>
      </c>
      <c r="K4878" t="s">
        <v>2828</v>
      </c>
      <c r="L4878">
        <v>84350</v>
      </c>
      <c r="M4878" t="s">
        <v>2282</v>
      </c>
      <c r="O4878" t="s">
        <v>11</v>
      </c>
      <c r="P4878">
        <v>5403</v>
      </c>
      <c r="Q4878">
        <v>1</v>
      </c>
      <c r="R4878">
        <v>25.22</v>
      </c>
      <c r="S4878">
        <v>25.22</v>
      </c>
      <c r="T4878">
        <v>19.14</v>
      </c>
      <c r="U4878">
        <v>24.11</v>
      </c>
      <c r="V4878" t="str">
        <f>VLOOKUP(L4878,'[2]tabela de preços'!$A:$D,4,0)</f>
        <v>BRASILUX</v>
      </c>
      <c r="W4878" t="str">
        <f>VLOOKUP(L4878,'[2]tabela de preços'!$A:$F,6,0)</f>
        <v>ESMALTES</v>
      </c>
      <c r="X4878" t="str">
        <f>VLOOKUP(L4878,'[2]tabela de preços'!$A:$G,7,0)</f>
        <v>INDUSTRIAL</v>
      </c>
    </row>
    <row r="4879" spans="1:24" x14ac:dyDescent="0.3">
      <c r="A4879" t="s">
        <v>2825</v>
      </c>
      <c r="C4879" t="s">
        <v>3948</v>
      </c>
      <c r="D4879" s="1">
        <v>46084</v>
      </c>
      <c r="E4879" t="s">
        <v>3949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730</v>
      </c>
      <c r="K4879" t="s">
        <v>2828</v>
      </c>
      <c r="L4879">
        <v>84125</v>
      </c>
      <c r="M4879" t="s">
        <v>3505</v>
      </c>
      <c r="O4879" t="s">
        <v>11</v>
      </c>
      <c r="P4879">
        <v>5403</v>
      </c>
      <c r="Q4879">
        <v>1</v>
      </c>
      <c r="R4879">
        <v>19.079999999999998</v>
      </c>
      <c r="S4879">
        <v>19.079999999999998</v>
      </c>
      <c r="T4879">
        <v>14.48</v>
      </c>
      <c r="U4879">
        <v>24.11</v>
      </c>
      <c r="V4879" t="str">
        <f>VLOOKUP(L4879,'[2]tabela de preços'!$A:$D,4,0)</f>
        <v>BRASILUX</v>
      </c>
      <c r="W4879" t="str">
        <f>VLOOKUP(L4879,'[2]tabela de preços'!$A:$F,6,0)</f>
        <v>ESMALTES</v>
      </c>
      <c r="X4879" t="str">
        <f>VLOOKUP(L4879,'[2]tabela de preços'!$A:$G,7,0)</f>
        <v>INDUSTRIAL</v>
      </c>
    </row>
    <row r="4880" spans="1:24" x14ac:dyDescent="0.3">
      <c r="A4880" t="s">
        <v>2825</v>
      </c>
      <c r="C4880" t="s">
        <v>3948</v>
      </c>
      <c r="D4880" s="1">
        <v>46084</v>
      </c>
      <c r="E4880" t="s">
        <v>3949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730</v>
      </c>
      <c r="K4880" t="s">
        <v>2828</v>
      </c>
      <c r="L4880">
        <v>84309</v>
      </c>
      <c r="M4880" t="s">
        <v>3950</v>
      </c>
      <c r="O4880" t="s">
        <v>11</v>
      </c>
      <c r="P4880">
        <v>5403</v>
      </c>
      <c r="Q4880">
        <v>1</v>
      </c>
      <c r="R4880">
        <v>43.99</v>
      </c>
      <c r="S4880">
        <v>43.99</v>
      </c>
      <c r="T4880">
        <v>33.39</v>
      </c>
      <c r="U4880">
        <v>24.1</v>
      </c>
      <c r="V4880" t="str">
        <f>VLOOKUP(L4880,'[2]tabela de preços'!$A:$D,4,0)</f>
        <v>BRASILUX</v>
      </c>
      <c r="W4880" t="str">
        <f>VLOOKUP(L4880,'[2]tabela de preços'!$A:$F,6,0)</f>
        <v>TINTA PARA PISO</v>
      </c>
      <c r="X4880" t="str">
        <f>VLOOKUP(L4880,'[2]tabela de preços'!$A:$G,7,0)</f>
        <v>IMOBILIÁRIO</v>
      </c>
    </row>
    <row r="4881" spans="1:24" x14ac:dyDescent="0.3">
      <c r="A4881" t="s">
        <v>2825</v>
      </c>
      <c r="C4881" t="s">
        <v>3948</v>
      </c>
      <c r="D4881" s="1">
        <v>46084</v>
      </c>
      <c r="E4881" t="s">
        <v>3949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730</v>
      </c>
      <c r="K4881" t="s">
        <v>2828</v>
      </c>
      <c r="L4881">
        <v>86984</v>
      </c>
      <c r="M4881" t="s">
        <v>720</v>
      </c>
      <c r="O4881" t="s">
        <v>11</v>
      </c>
      <c r="P4881">
        <v>5102</v>
      </c>
      <c r="Q4881">
        <v>2</v>
      </c>
      <c r="R4881">
        <v>44.9</v>
      </c>
      <c r="S4881">
        <v>89.8</v>
      </c>
      <c r="T4881">
        <v>74.42</v>
      </c>
      <c r="U4881">
        <v>17.13</v>
      </c>
      <c r="V4881" t="str">
        <f>VLOOKUP(L4881,'[2]tabela de preços'!$A:$D,4,0)</f>
        <v>ARPREX</v>
      </c>
      <c r="W4881" t="str">
        <f>VLOOKUP(L4881,'[2]tabela de preços'!$A:$F,6,0)</f>
        <v>PISTOLAS</v>
      </c>
      <c r="X4881" t="str">
        <f>VLOOKUP(L4881,'[2]tabela de preços'!$A:$G,7,0)</f>
        <v>IMOBILIÁRIO</v>
      </c>
    </row>
    <row r="4882" spans="1:24" x14ac:dyDescent="0.3">
      <c r="A4882" t="s">
        <v>2825</v>
      </c>
      <c r="C4882" t="s">
        <v>3951</v>
      </c>
      <c r="D4882" s="1">
        <v>46084</v>
      </c>
      <c r="E4882" t="s">
        <v>3952</v>
      </c>
      <c r="F4882">
        <v>9</v>
      </c>
      <c r="G4882">
        <v>174</v>
      </c>
      <c r="H4882" t="str">
        <f>VLOOKUP(G4882,[1]OPERADORES!$A:$B,2,0)</f>
        <v>MIRIÃ LOBATO RODRIGUES</v>
      </c>
      <c r="I4882" t="s">
        <v>21</v>
      </c>
      <c r="J4882" t="s">
        <v>730</v>
      </c>
      <c r="K4882" t="s">
        <v>2828</v>
      </c>
      <c r="L4882">
        <v>5</v>
      </c>
      <c r="M4882" t="s">
        <v>147</v>
      </c>
      <c r="O4882" t="s">
        <v>11</v>
      </c>
      <c r="P4882">
        <v>5102</v>
      </c>
      <c r="Q4882">
        <v>1</v>
      </c>
      <c r="R4882">
        <v>6.06</v>
      </c>
      <c r="S4882">
        <v>6.06</v>
      </c>
      <c r="T4882">
        <v>3.91</v>
      </c>
      <c r="U4882">
        <v>35.479999999999997</v>
      </c>
      <c r="V4882" t="str">
        <f>VLOOKUP(L4882,'[2]tabela de preços'!$A:$D,4,0)</f>
        <v>BRILHO ESTOPA</v>
      </c>
      <c r="W4882" t="str">
        <f>VLOOKUP(L4882,'[2]tabela de preços'!$A:$F,6,0)</f>
        <v>ESTOPAS</v>
      </c>
      <c r="X4882" t="str">
        <f>VLOOKUP(L4882,'[2]tabela de preços'!$A:$G,7,0)</f>
        <v>AUTOMOTIVO</v>
      </c>
    </row>
    <row r="4883" spans="1:24" x14ac:dyDescent="0.3">
      <c r="A4883" t="s">
        <v>2825</v>
      </c>
      <c r="C4883" t="s">
        <v>4132</v>
      </c>
      <c r="D4883" s="1">
        <v>46086</v>
      </c>
      <c r="E4883" t="s">
        <v>4133</v>
      </c>
      <c r="F4883">
        <v>9</v>
      </c>
      <c r="G4883">
        <v>174</v>
      </c>
      <c r="H4883" t="str">
        <f>VLOOKUP(G4883,[1]OPERADORES!$A:$B,2,0)</f>
        <v>MIRIÃ LOBATO RODRIGUES</v>
      </c>
      <c r="I4883" t="s">
        <v>21</v>
      </c>
      <c r="J4883" t="s">
        <v>730</v>
      </c>
      <c r="K4883" t="s">
        <v>2828</v>
      </c>
      <c r="L4883">
        <v>85692</v>
      </c>
      <c r="M4883" t="s">
        <v>969</v>
      </c>
      <c r="O4883" t="s">
        <v>11</v>
      </c>
      <c r="P4883">
        <v>5102</v>
      </c>
      <c r="Q4883">
        <v>12</v>
      </c>
      <c r="R4883">
        <v>7.89</v>
      </c>
      <c r="S4883">
        <v>94.68</v>
      </c>
      <c r="T4883">
        <v>78.12</v>
      </c>
      <c r="U4883">
        <v>17.489999999999998</v>
      </c>
      <c r="V4883" t="str">
        <f>VLOOKUP(L4883,'[2]tabela de preços'!$A:$D,4,0)</f>
        <v>UNIPEGA</v>
      </c>
      <c r="W4883" t="str">
        <f>VLOOKUP(L4883,'[2]tabela de preços'!$A:$F,6,0)</f>
        <v>PU 40</v>
      </c>
      <c r="X4883" t="str">
        <f>VLOOKUP(L4883,'[2]tabela de preços'!$A:$G,7,0)</f>
        <v>IMOBILIÁRIO</v>
      </c>
    </row>
    <row r="4884" spans="1:24" x14ac:dyDescent="0.3">
      <c r="A4884" t="s">
        <v>2825</v>
      </c>
      <c r="C4884" t="s">
        <v>4132</v>
      </c>
      <c r="D4884" s="1">
        <v>46086</v>
      </c>
      <c r="E4884" t="s">
        <v>4133</v>
      </c>
      <c r="F4884">
        <v>9</v>
      </c>
      <c r="G4884">
        <v>174</v>
      </c>
      <c r="H4884" t="str">
        <f>VLOOKUP(G4884,[1]OPERADORES!$A:$B,2,0)</f>
        <v>MIRIÃ LOBATO RODRIGUES</v>
      </c>
      <c r="I4884" t="s">
        <v>21</v>
      </c>
      <c r="J4884" t="s">
        <v>730</v>
      </c>
      <c r="K4884" t="s">
        <v>2828</v>
      </c>
      <c r="L4884">
        <v>84036</v>
      </c>
      <c r="M4884" t="s">
        <v>289</v>
      </c>
      <c r="O4884" t="s">
        <v>11</v>
      </c>
      <c r="P4884">
        <v>5102</v>
      </c>
      <c r="Q4884">
        <v>5</v>
      </c>
      <c r="R4884">
        <v>47.9</v>
      </c>
      <c r="S4884">
        <v>239.5</v>
      </c>
      <c r="T4884">
        <v>208.15</v>
      </c>
      <c r="U4884">
        <v>13.09</v>
      </c>
      <c r="V4884" t="str">
        <f>VLOOKUP(L4884,'[2]tabela de preços'!$A:$D,4,0)</f>
        <v>BRASILUX</v>
      </c>
      <c r="W4884" t="str">
        <f>VLOOKUP(L4884,'[2]tabela de preços'!$A:$F,6,0)</f>
        <v>MASSA CORRIDA / ACRÍLICA</v>
      </c>
      <c r="X4884" t="str">
        <f>VLOOKUP(L4884,'[2]tabela de preços'!$A:$G,7,0)</f>
        <v>IMOBILIÁRIO</v>
      </c>
    </row>
    <row r="4885" spans="1:24" x14ac:dyDescent="0.3">
      <c r="A4885" t="s">
        <v>2825</v>
      </c>
      <c r="C4885" t="s">
        <v>4134</v>
      </c>
      <c r="D4885" s="1">
        <v>46087</v>
      </c>
      <c r="E4885" t="s">
        <v>4135</v>
      </c>
      <c r="F4885">
        <v>9</v>
      </c>
      <c r="G4885">
        <v>174</v>
      </c>
      <c r="H4885" t="str">
        <f>VLOOKUP(G4885,[1]OPERADORES!$A:$B,2,0)</f>
        <v>MIRIÃ LOBATO RODRIGUES</v>
      </c>
      <c r="I4885" t="s">
        <v>21</v>
      </c>
      <c r="J4885" t="s">
        <v>730</v>
      </c>
      <c r="K4885" t="s">
        <v>2828</v>
      </c>
      <c r="L4885">
        <v>86197</v>
      </c>
      <c r="M4885" t="s">
        <v>3590</v>
      </c>
      <c r="O4885" t="s">
        <v>11</v>
      </c>
      <c r="P4885">
        <v>5403</v>
      </c>
      <c r="Q4885">
        <v>2</v>
      </c>
      <c r="R4885">
        <v>505.7</v>
      </c>
      <c r="S4885" s="2">
        <v>1011.4</v>
      </c>
      <c r="T4885">
        <v>767.66</v>
      </c>
      <c r="U4885">
        <v>24.1</v>
      </c>
      <c r="V4885" t="str">
        <f>VLOOKUP(L4885,'[2]tabela de preços'!$A:$D,4,0)</f>
        <v>CORAL</v>
      </c>
      <c r="W4885" t="str">
        <f>VLOOKUP(L4885,'[2]tabela de preços'!$A:$F,6,0)</f>
        <v>TINTA PAREDE</v>
      </c>
      <c r="X4885" t="str">
        <f>VLOOKUP(L4885,'[2]tabela de preços'!$A:$G,7,0)</f>
        <v>IMOBILIÁRIO</v>
      </c>
    </row>
    <row r="4886" spans="1:24" x14ac:dyDescent="0.3">
      <c r="A4886" t="s">
        <v>2825</v>
      </c>
      <c r="C4886" t="s">
        <v>4134</v>
      </c>
      <c r="D4886" s="1">
        <v>46087</v>
      </c>
      <c r="E4886" t="s">
        <v>4136</v>
      </c>
      <c r="F4886">
        <v>9</v>
      </c>
      <c r="G4886">
        <v>174</v>
      </c>
      <c r="H4886" t="str">
        <f>VLOOKUP(G4886,[1]OPERADORES!$A:$B,2,0)</f>
        <v>MIRIÃ LOBATO RODRIGUES</v>
      </c>
      <c r="I4886" t="s">
        <v>21</v>
      </c>
      <c r="J4886" t="s">
        <v>730</v>
      </c>
      <c r="K4886" t="s">
        <v>2828</v>
      </c>
      <c r="L4886">
        <v>5</v>
      </c>
      <c r="M4886" t="s">
        <v>147</v>
      </c>
      <c r="O4886" t="s">
        <v>11</v>
      </c>
      <c r="P4886">
        <v>5102</v>
      </c>
      <c r="Q4886">
        <v>3</v>
      </c>
      <c r="R4886">
        <v>5.15</v>
      </c>
      <c r="S4886">
        <v>15.45</v>
      </c>
      <c r="T4886">
        <v>11.73</v>
      </c>
      <c r="U4886">
        <v>24.08</v>
      </c>
      <c r="V4886" t="str">
        <f>VLOOKUP(L4886,'[2]tabela de preços'!$A:$D,4,0)</f>
        <v>BRILHO ESTOPA</v>
      </c>
      <c r="W4886" t="str">
        <f>VLOOKUP(L4886,'[2]tabela de preços'!$A:$F,6,0)</f>
        <v>ESTOPAS</v>
      </c>
      <c r="X4886" t="str">
        <f>VLOOKUP(L4886,'[2]tabela de preços'!$A:$G,7,0)</f>
        <v>AUTOMOTIVO</v>
      </c>
    </row>
    <row r="4887" spans="1:24" x14ac:dyDescent="0.3">
      <c r="A4887" t="s">
        <v>4137</v>
      </c>
      <c r="C4887" t="s">
        <v>4138</v>
      </c>
      <c r="D4887" s="1">
        <v>46086</v>
      </c>
      <c r="E4887" t="s">
        <v>4139</v>
      </c>
      <c r="F4887">
        <v>9</v>
      </c>
      <c r="G4887">
        <v>236</v>
      </c>
      <c r="H4887" t="str">
        <f>VLOOKUP(G4887,[1]OPERADORES!$A:$B,2,0)</f>
        <v>DANIEL</v>
      </c>
      <c r="I4887" t="s">
        <v>21</v>
      </c>
      <c r="J4887" t="s">
        <v>363</v>
      </c>
      <c r="K4887" t="s">
        <v>4140</v>
      </c>
      <c r="L4887">
        <v>84315</v>
      </c>
      <c r="M4887" t="s">
        <v>4141</v>
      </c>
      <c r="O4887" t="s">
        <v>11</v>
      </c>
      <c r="P4887">
        <v>5403</v>
      </c>
      <c r="Q4887">
        <v>3</v>
      </c>
      <c r="R4887">
        <v>198.15</v>
      </c>
      <c r="S4887">
        <v>594.45000000000005</v>
      </c>
      <c r="T4887">
        <v>435.81</v>
      </c>
      <c r="U4887">
        <v>26.69</v>
      </c>
      <c r="V4887" t="str">
        <f>VLOOKUP(L4887,'[2]tabela de preços'!$A:$D,4,0)</f>
        <v>BRASILUX</v>
      </c>
      <c r="W4887" t="str">
        <f>VLOOKUP(L4887,'[2]tabela de preços'!$A:$F,6,0)</f>
        <v>IMPERMEABILIZANTES</v>
      </c>
      <c r="X4887" t="str">
        <f>VLOOKUP(L4887,'[2]tabela de preços'!$A:$G,7,0)</f>
        <v>IMOBILIÁRIO</v>
      </c>
    </row>
    <row r="4888" spans="1:24" x14ac:dyDescent="0.3">
      <c r="A4888" t="s">
        <v>3193</v>
      </c>
      <c r="C4888" t="s">
        <v>4142</v>
      </c>
      <c r="D4888" s="1">
        <v>46085</v>
      </c>
      <c r="E4888" t="s">
        <v>4143</v>
      </c>
      <c r="F4888">
        <v>9</v>
      </c>
      <c r="G4888">
        <v>236</v>
      </c>
      <c r="H4888" t="str">
        <f>VLOOKUP(G4888,[1]OPERADORES!$A:$B,2,0)</f>
        <v>DANIEL</v>
      </c>
      <c r="I4888" t="s">
        <v>1489</v>
      </c>
      <c r="J4888" t="s">
        <v>1328</v>
      </c>
      <c r="K4888" t="s">
        <v>3196</v>
      </c>
      <c r="L4888">
        <v>5</v>
      </c>
      <c r="M4888" t="s">
        <v>147</v>
      </c>
      <c r="O4888" t="s">
        <v>11</v>
      </c>
      <c r="P4888">
        <v>6102</v>
      </c>
      <c r="Q4888">
        <v>10</v>
      </c>
      <c r="R4888">
        <v>5.33</v>
      </c>
      <c r="S4888">
        <v>53.3</v>
      </c>
      <c r="T4888">
        <v>39.1</v>
      </c>
      <c r="U4888">
        <v>26.64</v>
      </c>
      <c r="V4888" t="str">
        <f>VLOOKUP(L4888,'[2]tabela de preços'!$A:$D,4,0)</f>
        <v>BRILHO ESTOPA</v>
      </c>
      <c r="W4888" t="str">
        <f>VLOOKUP(L4888,'[2]tabela de preços'!$A:$F,6,0)</f>
        <v>ESTOPAS</v>
      </c>
      <c r="X4888" t="str">
        <f>VLOOKUP(L4888,'[2]tabela de preços'!$A:$G,7,0)</f>
        <v>AUTOMOTIVO</v>
      </c>
    </row>
    <row r="4889" spans="1:24" x14ac:dyDescent="0.3">
      <c r="A4889" t="s">
        <v>3193</v>
      </c>
      <c r="C4889" t="s">
        <v>4142</v>
      </c>
      <c r="D4889" s="1">
        <v>46085</v>
      </c>
      <c r="E4889" t="s">
        <v>4143</v>
      </c>
      <c r="F4889">
        <v>9</v>
      </c>
      <c r="G4889">
        <v>236</v>
      </c>
      <c r="H4889" t="str">
        <f>VLOOKUP(G4889,[1]OPERADORES!$A:$B,2,0)</f>
        <v>DANIEL</v>
      </c>
      <c r="I4889" t="s">
        <v>1489</v>
      </c>
      <c r="J4889" t="s">
        <v>1328</v>
      </c>
      <c r="K4889" t="s">
        <v>3196</v>
      </c>
      <c r="L4889">
        <v>23076</v>
      </c>
      <c r="M4889" t="s">
        <v>97</v>
      </c>
      <c r="O4889" t="s">
        <v>11</v>
      </c>
      <c r="P4889">
        <v>6403</v>
      </c>
      <c r="Q4889">
        <v>1</v>
      </c>
      <c r="R4889">
        <v>34.89</v>
      </c>
      <c r="S4889">
        <v>34.89</v>
      </c>
      <c r="T4889">
        <v>26.53</v>
      </c>
      <c r="U4889">
        <v>23.96</v>
      </c>
      <c r="V4889" t="str">
        <f>VLOOKUP(L4889,'[2]tabela de preços'!$A:$D,4,0)</f>
        <v>WANDA</v>
      </c>
      <c r="W4889" t="str">
        <f>VLOOKUP(L4889,'[2]tabela de preços'!$A:$F,6,0)</f>
        <v>PRIMER AUTOMOTIVO</v>
      </c>
      <c r="X4889" t="str">
        <f>VLOOKUP(L4889,'[2]tabela de preços'!$A:$G,7,0)</f>
        <v>AUTOMOTIVO</v>
      </c>
    </row>
    <row r="4890" spans="1:24" x14ac:dyDescent="0.3">
      <c r="A4890" t="s">
        <v>3193</v>
      </c>
      <c r="C4890" t="s">
        <v>4142</v>
      </c>
      <c r="D4890" s="1">
        <v>46085</v>
      </c>
      <c r="E4890" t="s">
        <v>4143</v>
      </c>
      <c r="F4890">
        <v>9</v>
      </c>
      <c r="G4890">
        <v>236</v>
      </c>
      <c r="H4890" t="str">
        <f>VLOOKUP(G4890,[1]OPERADORES!$A:$B,2,0)</f>
        <v>DANIEL</v>
      </c>
      <c r="I4890" t="s">
        <v>1489</v>
      </c>
      <c r="J4890" t="s">
        <v>1328</v>
      </c>
      <c r="K4890" t="s">
        <v>3196</v>
      </c>
      <c r="L4890">
        <v>84018</v>
      </c>
      <c r="M4890" t="s">
        <v>818</v>
      </c>
      <c r="O4890" t="s">
        <v>11</v>
      </c>
      <c r="P4890">
        <v>6102</v>
      </c>
      <c r="Q4890">
        <v>100</v>
      </c>
      <c r="R4890">
        <v>0.64</v>
      </c>
      <c r="S4890">
        <v>64</v>
      </c>
      <c r="T4890">
        <v>46</v>
      </c>
      <c r="U4890">
        <v>28.13</v>
      </c>
      <c r="V4890" t="str">
        <f>VLOOKUP(L4890,'[2]tabela de preços'!$A:$D,4,0)</f>
        <v>3M</v>
      </c>
      <c r="W4890" t="str">
        <f>VLOOKUP(L4890,'[2]tabela de preços'!$A:$F,6,0)</f>
        <v>LIXA MASSA  /MADEIRA / PAREDE</v>
      </c>
      <c r="X4890" t="str">
        <f>VLOOKUP(L4890,'[2]tabela de preços'!$A:$G,7,0)</f>
        <v>IMOBILIÁRIO</v>
      </c>
    </row>
    <row r="4891" spans="1:24" x14ac:dyDescent="0.3">
      <c r="A4891" t="s">
        <v>3193</v>
      </c>
      <c r="C4891" t="s">
        <v>4142</v>
      </c>
      <c r="D4891" s="1">
        <v>46085</v>
      </c>
      <c r="E4891" t="s">
        <v>4143</v>
      </c>
      <c r="F4891">
        <v>9</v>
      </c>
      <c r="G4891">
        <v>236</v>
      </c>
      <c r="H4891" t="str">
        <f>VLOOKUP(G4891,[1]OPERADORES!$A:$B,2,0)</f>
        <v>DANIEL</v>
      </c>
      <c r="I4891" t="s">
        <v>1489</v>
      </c>
      <c r="J4891" t="s">
        <v>1328</v>
      </c>
      <c r="K4891" t="s">
        <v>3196</v>
      </c>
      <c r="L4891">
        <v>10329</v>
      </c>
      <c r="M4891" t="s">
        <v>4144</v>
      </c>
      <c r="O4891" t="s">
        <v>11</v>
      </c>
      <c r="P4891">
        <v>6403</v>
      </c>
      <c r="Q4891">
        <v>10</v>
      </c>
      <c r="R4891">
        <v>35.090000000000003</v>
      </c>
      <c r="S4891">
        <v>350.9</v>
      </c>
      <c r="T4891">
        <v>257.3</v>
      </c>
      <c r="U4891">
        <v>26.67</v>
      </c>
      <c r="V4891" t="str">
        <f>VLOOKUP(L4891,'[2]tabela de preços'!$A:$D,4,0)</f>
        <v>ANJO</v>
      </c>
      <c r="W4891" t="str">
        <f>VLOOKUP(L4891,'[2]tabela de preços'!$A:$F,6,0)</f>
        <v>PRIMER AUTOMOTIVO</v>
      </c>
      <c r="X4891" t="str">
        <f>VLOOKUP(L4891,'[2]tabela de preços'!$A:$G,7,0)</f>
        <v>AUTOMOTIVO</v>
      </c>
    </row>
    <row r="4892" spans="1:24" x14ac:dyDescent="0.3">
      <c r="A4892" t="s">
        <v>4145</v>
      </c>
      <c r="C4892" t="s">
        <v>4146</v>
      </c>
      <c r="D4892" s="1">
        <v>46087</v>
      </c>
      <c r="E4892" t="s">
        <v>4147</v>
      </c>
      <c r="F4892">
        <v>9</v>
      </c>
      <c r="G4892">
        <v>236</v>
      </c>
      <c r="H4892" t="str">
        <f>VLOOKUP(G4892,[1]OPERADORES!$A:$B,2,0)</f>
        <v>DANIEL</v>
      </c>
      <c r="I4892" t="s">
        <v>21</v>
      </c>
      <c r="J4892" t="s">
        <v>397</v>
      </c>
      <c r="K4892" t="s">
        <v>4148</v>
      </c>
      <c r="L4892">
        <v>85769</v>
      </c>
      <c r="M4892" t="s">
        <v>4149</v>
      </c>
      <c r="O4892" t="s">
        <v>11</v>
      </c>
      <c r="P4892">
        <v>5403</v>
      </c>
      <c r="Q4892">
        <v>2</v>
      </c>
      <c r="R4892">
        <v>364.38</v>
      </c>
      <c r="S4892">
        <v>728.76</v>
      </c>
      <c r="T4892">
        <v>553.14</v>
      </c>
      <c r="U4892">
        <v>24.1</v>
      </c>
      <c r="V4892" t="str">
        <f>VLOOKUP(L4892,'[2]tabela de preços'!$A:$D,4,0)</f>
        <v>CORAL</v>
      </c>
      <c r="W4892" t="str">
        <f>VLOOKUP(L4892,'[2]tabela de preços'!$A:$F,6,0)</f>
        <v>TINTA PAREDE</v>
      </c>
      <c r="X4892" t="str">
        <f>VLOOKUP(L4892,'[2]tabela de preços'!$A:$G,7,0)</f>
        <v>IMOBILIÁRIO</v>
      </c>
    </row>
    <row r="4893" spans="1:24" x14ac:dyDescent="0.3">
      <c r="A4893" t="s">
        <v>4145</v>
      </c>
      <c r="C4893" t="s">
        <v>4146</v>
      </c>
      <c r="D4893" s="1">
        <v>46087</v>
      </c>
      <c r="E4893" t="s">
        <v>4147</v>
      </c>
      <c r="F4893">
        <v>9</v>
      </c>
      <c r="G4893">
        <v>236</v>
      </c>
      <c r="H4893" t="str">
        <f>VLOOKUP(G4893,[1]OPERADORES!$A:$B,2,0)</f>
        <v>DANIEL</v>
      </c>
      <c r="I4893" t="s">
        <v>21</v>
      </c>
      <c r="J4893" t="s">
        <v>397</v>
      </c>
      <c r="K4893" t="s">
        <v>4148</v>
      </c>
      <c r="L4893">
        <v>86542</v>
      </c>
      <c r="M4893" t="s">
        <v>352</v>
      </c>
      <c r="O4893" t="s">
        <v>11</v>
      </c>
      <c r="P4893">
        <v>5102</v>
      </c>
      <c r="Q4893">
        <v>5</v>
      </c>
      <c r="R4893">
        <v>78.900000000000006</v>
      </c>
      <c r="S4893">
        <v>394.5</v>
      </c>
      <c r="T4893">
        <v>355.4</v>
      </c>
      <c r="U4893">
        <v>9.91</v>
      </c>
      <c r="V4893" t="str">
        <f>VLOOKUP(L4893,'[2]tabela de preços'!$A:$D,4,0)</f>
        <v>CORAL</v>
      </c>
      <c r="W4893" t="str">
        <f>VLOOKUP(L4893,'[2]tabela de preços'!$A:$F,6,0)</f>
        <v>MASSA CORRIDA / ACRÍLICA</v>
      </c>
      <c r="X4893" t="str">
        <f>VLOOKUP(L4893,'[2]tabela de preços'!$A:$G,7,0)</f>
        <v>IMOBILIÁRIO</v>
      </c>
    </row>
    <row r="4894" spans="1:24" x14ac:dyDescent="0.3">
      <c r="A4894" t="s">
        <v>4145</v>
      </c>
      <c r="C4894" t="s">
        <v>4146</v>
      </c>
      <c r="D4894" s="1">
        <v>46087</v>
      </c>
      <c r="E4894" t="s">
        <v>4147</v>
      </c>
      <c r="F4894">
        <v>9</v>
      </c>
      <c r="G4894">
        <v>236</v>
      </c>
      <c r="H4894" t="str">
        <f>VLOOKUP(G4894,[1]OPERADORES!$A:$B,2,0)</f>
        <v>DANIEL</v>
      </c>
      <c r="I4894" t="s">
        <v>21</v>
      </c>
      <c r="J4894" t="s">
        <v>397</v>
      </c>
      <c r="K4894" t="s">
        <v>4148</v>
      </c>
      <c r="L4894">
        <v>84420</v>
      </c>
      <c r="M4894" t="s">
        <v>353</v>
      </c>
      <c r="O4894" t="s">
        <v>11</v>
      </c>
      <c r="P4894">
        <v>5102</v>
      </c>
      <c r="Q4894">
        <v>2</v>
      </c>
      <c r="R4894">
        <v>20.34</v>
      </c>
      <c r="S4894">
        <v>40.68</v>
      </c>
      <c r="T4894">
        <v>30.88</v>
      </c>
      <c r="U4894">
        <v>24.09</v>
      </c>
      <c r="V4894" t="str">
        <f>VLOOKUP(L4894,'[2]tabela de preços'!$A:$D,4,0)</f>
        <v>ATLAS</v>
      </c>
      <c r="W4894" t="str">
        <f>VLOOKUP(L4894,'[2]tabela de preços'!$A:$F,6,0)</f>
        <v>ROLOS / TRINCHAS / PINCÉIS / ESPÁTULAS</v>
      </c>
      <c r="X4894" t="str">
        <f>VLOOKUP(L4894,'[2]tabela de preços'!$A:$G,7,0)</f>
        <v>IMOBILIÁRIO</v>
      </c>
    </row>
    <row r="4895" spans="1:24" x14ac:dyDescent="0.3">
      <c r="A4895" t="s">
        <v>4145</v>
      </c>
      <c r="C4895" t="s">
        <v>4146</v>
      </c>
      <c r="D4895" s="1">
        <v>46087</v>
      </c>
      <c r="E4895" t="s">
        <v>4147</v>
      </c>
      <c r="F4895">
        <v>9</v>
      </c>
      <c r="G4895">
        <v>236</v>
      </c>
      <c r="H4895" t="str">
        <f>VLOOKUP(G4895,[1]OPERADORES!$A:$B,2,0)</f>
        <v>DANIEL</v>
      </c>
      <c r="I4895" t="s">
        <v>21</v>
      </c>
      <c r="J4895" t="s">
        <v>397</v>
      </c>
      <c r="K4895" t="s">
        <v>4148</v>
      </c>
      <c r="L4895">
        <v>10114</v>
      </c>
      <c r="M4895" t="s">
        <v>571</v>
      </c>
      <c r="O4895" t="s">
        <v>11</v>
      </c>
      <c r="P4895">
        <v>5102</v>
      </c>
      <c r="Q4895">
        <v>2</v>
      </c>
      <c r="R4895">
        <v>3.95</v>
      </c>
      <c r="S4895">
        <v>7.9</v>
      </c>
      <c r="T4895">
        <v>6</v>
      </c>
      <c r="U4895">
        <v>24.05</v>
      </c>
      <c r="V4895" t="str">
        <f>VLOOKUP(L4895,'[2]tabela de preços'!$A:$D,4,0)</f>
        <v>ATLAS</v>
      </c>
      <c r="W4895" t="str">
        <f>VLOOKUP(L4895,'[2]tabela de preços'!$A:$F,6,0)</f>
        <v>ROLOS / TRINCHAS / PINCÉIS / ESPÁTULAS</v>
      </c>
      <c r="X4895" t="str">
        <f>VLOOKUP(L4895,'[2]tabela de preços'!$A:$G,7,0)</f>
        <v>IMOBILIÁRIO</v>
      </c>
    </row>
    <row r="4896" spans="1:24" x14ac:dyDescent="0.3">
      <c r="A4896" t="s">
        <v>3790</v>
      </c>
      <c r="C4896" t="s">
        <v>4150</v>
      </c>
      <c r="D4896" s="1">
        <v>46086</v>
      </c>
      <c r="E4896" t="s">
        <v>4151</v>
      </c>
      <c r="F4896">
        <v>9</v>
      </c>
      <c r="G4896">
        <v>236</v>
      </c>
      <c r="H4896" t="str">
        <f>VLOOKUP(G4896,[1]OPERADORES!$A:$B,2,0)</f>
        <v>DANIEL</v>
      </c>
      <c r="I4896" t="s">
        <v>21</v>
      </c>
      <c r="J4896" t="s">
        <v>357</v>
      </c>
      <c r="K4896" t="s">
        <v>3793</v>
      </c>
      <c r="L4896">
        <v>86789</v>
      </c>
      <c r="M4896" t="s">
        <v>4152</v>
      </c>
      <c r="O4896" t="s">
        <v>11</v>
      </c>
      <c r="P4896">
        <v>5102</v>
      </c>
      <c r="Q4896">
        <v>2</v>
      </c>
      <c r="R4896">
        <v>269.89</v>
      </c>
      <c r="S4896">
        <v>539.78</v>
      </c>
      <c r="T4896">
        <v>409.7</v>
      </c>
      <c r="U4896">
        <v>24.1</v>
      </c>
      <c r="V4896" t="str">
        <f>VLOOKUP(L4896,'[2]tabela de preços'!$A:$D,4,0)</f>
        <v>MACTRA</v>
      </c>
      <c r="W4896" t="str">
        <f>VLOOKUP(L4896,'[2]tabela de preços'!$A:$F,6,0)</f>
        <v>IMPERMEABILIZANTES</v>
      </c>
      <c r="X4896" t="str">
        <f>VLOOKUP(L4896,'[2]tabela de preços'!$A:$G,7,0)</f>
        <v>IMOBILIÁRIO</v>
      </c>
    </row>
    <row r="4897" spans="1:24" x14ac:dyDescent="0.3">
      <c r="A4897" t="s">
        <v>1267</v>
      </c>
      <c r="C4897" t="s">
        <v>4153</v>
      </c>
      <c r="D4897" s="1">
        <v>46086</v>
      </c>
      <c r="E4897" t="s">
        <v>4154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372</v>
      </c>
      <c r="K4897" t="s">
        <v>1270</v>
      </c>
      <c r="L4897">
        <v>23076</v>
      </c>
      <c r="M4897" t="s">
        <v>97</v>
      </c>
      <c r="O4897" t="s">
        <v>11</v>
      </c>
      <c r="P4897">
        <v>5403</v>
      </c>
      <c r="Q4897">
        <v>6</v>
      </c>
      <c r="R4897">
        <v>39.94</v>
      </c>
      <c r="S4897">
        <v>239.64</v>
      </c>
      <c r="T4897">
        <v>159.18</v>
      </c>
      <c r="U4897">
        <v>33.58</v>
      </c>
      <c r="V4897" t="str">
        <f>VLOOKUP(L4897,'[2]tabela de preços'!$A:$D,4,0)</f>
        <v>WANDA</v>
      </c>
      <c r="W4897" t="str">
        <f>VLOOKUP(L4897,'[2]tabela de preços'!$A:$F,6,0)</f>
        <v>PRIMER AUTOMOTIVO</v>
      </c>
      <c r="X4897" t="str">
        <f>VLOOKUP(L4897,'[2]tabela de preços'!$A:$G,7,0)</f>
        <v>AUTOMOTIVO</v>
      </c>
    </row>
    <row r="4898" spans="1:24" x14ac:dyDescent="0.3">
      <c r="A4898" t="s">
        <v>1267</v>
      </c>
      <c r="C4898" t="s">
        <v>4153</v>
      </c>
      <c r="D4898" s="1">
        <v>46086</v>
      </c>
      <c r="E4898" t="s">
        <v>4154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372</v>
      </c>
      <c r="K4898" t="s">
        <v>1270</v>
      </c>
      <c r="L4898">
        <v>23690</v>
      </c>
      <c r="M4898" t="s">
        <v>98</v>
      </c>
      <c r="O4898" t="s">
        <v>11</v>
      </c>
      <c r="P4898">
        <v>5403</v>
      </c>
      <c r="Q4898">
        <v>6</v>
      </c>
      <c r="R4898">
        <v>45.66</v>
      </c>
      <c r="S4898">
        <v>273.95999999999998</v>
      </c>
      <c r="T4898">
        <v>189.66</v>
      </c>
      <c r="U4898">
        <v>30.77</v>
      </c>
      <c r="V4898" t="str">
        <f>VLOOKUP(L4898,'[2]tabela de preços'!$A:$D,4,0)</f>
        <v>WANDA</v>
      </c>
      <c r="W4898" t="str">
        <f>VLOOKUP(L4898,'[2]tabela de preços'!$A:$F,6,0)</f>
        <v>VERNIZ AUTOMOTIVO</v>
      </c>
      <c r="X4898" t="str">
        <f>VLOOKUP(L4898,'[2]tabela de preços'!$A:$G,7,0)</f>
        <v>AUTOMOTIVO</v>
      </c>
    </row>
    <row r="4899" spans="1:24" x14ac:dyDescent="0.3">
      <c r="A4899" t="s">
        <v>1275</v>
      </c>
      <c r="C4899" t="s">
        <v>4155</v>
      </c>
      <c r="D4899" s="1">
        <v>46085</v>
      </c>
      <c r="E4899" t="s">
        <v>4156</v>
      </c>
      <c r="F4899">
        <v>9</v>
      </c>
      <c r="G4899">
        <v>197</v>
      </c>
      <c r="H4899" t="str">
        <f>VLOOKUP(G4899,[1]OPERADORES!$A:$B,2,0)</f>
        <v xml:space="preserve">POLIANA LORRANE DE AMORIM </v>
      </c>
      <c r="I4899" t="s">
        <v>21</v>
      </c>
      <c r="J4899" t="s">
        <v>1278</v>
      </c>
      <c r="K4899" t="s">
        <v>1279</v>
      </c>
      <c r="L4899">
        <v>84814</v>
      </c>
      <c r="M4899" t="s">
        <v>950</v>
      </c>
      <c r="O4899" t="s">
        <v>11</v>
      </c>
      <c r="P4899">
        <v>5403</v>
      </c>
      <c r="Q4899">
        <v>1</v>
      </c>
      <c r="R4899">
        <v>118.93</v>
      </c>
      <c r="S4899">
        <v>118.93</v>
      </c>
      <c r="T4899">
        <v>90.27</v>
      </c>
      <c r="U4899">
        <v>24.1</v>
      </c>
      <c r="V4899" t="str">
        <f>VLOOKUP(L4899,'[2]tabela de preços'!$A:$D,4,0)</f>
        <v>BRASILUX</v>
      </c>
      <c r="W4899" t="str">
        <f>VLOOKUP(L4899,'[2]tabela de preços'!$A:$F,6,0)</f>
        <v>KIT BRASCORTEN</v>
      </c>
      <c r="X4899" t="str">
        <f>VLOOKUP(L4899,'[2]tabela de preços'!$A:$G,7,0)</f>
        <v>IMOBILIÁRIO</v>
      </c>
    </row>
    <row r="4900" spans="1:24" x14ac:dyDescent="0.3">
      <c r="A4900" t="s">
        <v>1275</v>
      </c>
      <c r="C4900" t="s">
        <v>4155</v>
      </c>
      <c r="D4900" s="1">
        <v>46085</v>
      </c>
      <c r="E4900" t="s">
        <v>4156</v>
      </c>
      <c r="F4900">
        <v>9</v>
      </c>
      <c r="G4900">
        <v>197</v>
      </c>
      <c r="H4900" t="str">
        <f>VLOOKUP(G4900,[1]OPERADORES!$A:$B,2,0)</f>
        <v xml:space="preserve">POLIANA LORRANE DE AMORIM </v>
      </c>
      <c r="I4900" t="s">
        <v>21</v>
      </c>
      <c r="J4900" t="s">
        <v>1278</v>
      </c>
      <c r="K4900" t="s">
        <v>1279</v>
      </c>
      <c r="L4900">
        <v>84325</v>
      </c>
      <c r="M4900" t="s">
        <v>678</v>
      </c>
      <c r="O4900" t="s">
        <v>11</v>
      </c>
      <c r="P4900">
        <v>5403</v>
      </c>
      <c r="Q4900">
        <v>4</v>
      </c>
      <c r="R4900">
        <v>59.98</v>
      </c>
      <c r="S4900">
        <v>239.92</v>
      </c>
      <c r="T4900">
        <v>212.28</v>
      </c>
      <c r="U4900">
        <v>11.52</v>
      </c>
      <c r="V4900" t="str">
        <f>VLOOKUP(L4900,'[2]tabela de preços'!$A:$D,4,0)</f>
        <v>BRASILUX</v>
      </c>
      <c r="W4900" t="str">
        <f>VLOOKUP(L4900,'[2]tabela de preços'!$A:$F,6,0)</f>
        <v>ESMALTES</v>
      </c>
      <c r="X4900" t="str">
        <f>VLOOKUP(L4900,'[2]tabela de preços'!$A:$G,7,0)</f>
        <v>INDUSTRIAL</v>
      </c>
    </row>
    <row r="4901" spans="1:24" x14ac:dyDescent="0.3">
      <c r="A4901" t="s">
        <v>1275</v>
      </c>
      <c r="C4901" t="s">
        <v>4155</v>
      </c>
      <c r="D4901" s="1">
        <v>46085</v>
      </c>
      <c r="E4901" t="s">
        <v>4156</v>
      </c>
      <c r="F4901">
        <v>9</v>
      </c>
      <c r="G4901">
        <v>197</v>
      </c>
      <c r="H4901" t="str">
        <f>VLOOKUP(G4901,[1]OPERADORES!$A:$B,2,0)</f>
        <v xml:space="preserve">POLIANA LORRANE DE AMORIM </v>
      </c>
      <c r="I4901" t="s">
        <v>21</v>
      </c>
      <c r="J4901" t="s">
        <v>1278</v>
      </c>
      <c r="K4901" t="s">
        <v>1279</v>
      </c>
      <c r="L4901">
        <v>84354</v>
      </c>
      <c r="M4901" t="s">
        <v>2782</v>
      </c>
      <c r="O4901" t="s">
        <v>11</v>
      </c>
      <c r="P4901">
        <v>5403</v>
      </c>
      <c r="Q4901">
        <v>2</v>
      </c>
      <c r="R4901">
        <v>17.100000000000001</v>
      </c>
      <c r="S4901">
        <v>34.200000000000003</v>
      </c>
      <c r="T4901">
        <v>25.96</v>
      </c>
      <c r="U4901">
        <v>24.09</v>
      </c>
      <c r="V4901" t="str">
        <f>VLOOKUP(L4901,'[2]tabela de preços'!$A:$D,4,0)</f>
        <v>BRASILUX</v>
      </c>
      <c r="W4901" t="str">
        <f>VLOOKUP(L4901,'[2]tabela de preços'!$A:$F,6,0)</f>
        <v>ESMALTES</v>
      </c>
      <c r="X4901" t="str">
        <f>VLOOKUP(L4901,'[2]tabela de preços'!$A:$G,7,0)</f>
        <v>INDUSTRIAL</v>
      </c>
    </row>
    <row r="4902" spans="1:24" x14ac:dyDescent="0.3">
      <c r="A4902" t="s">
        <v>1275</v>
      </c>
      <c r="C4902" t="s">
        <v>4155</v>
      </c>
      <c r="D4902" s="1">
        <v>46085</v>
      </c>
      <c r="E4902" t="s">
        <v>4156</v>
      </c>
      <c r="F4902">
        <v>9</v>
      </c>
      <c r="G4902">
        <v>197</v>
      </c>
      <c r="H4902" t="str">
        <f>VLOOKUP(G4902,[1]OPERADORES!$A:$B,2,0)</f>
        <v xml:space="preserve">POLIANA LORRANE DE AMORIM </v>
      </c>
      <c r="I4902" t="s">
        <v>21</v>
      </c>
      <c r="J4902" t="s">
        <v>1278</v>
      </c>
      <c r="K4902" t="s">
        <v>1279</v>
      </c>
      <c r="L4902">
        <v>84355</v>
      </c>
      <c r="M4902" t="s">
        <v>1705</v>
      </c>
      <c r="O4902" t="s">
        <v>11</v>
      </c>
      <c r="P4902">
        <v>5403</v>
      </c>
      <c r="Q4902">
        <v>2</v>
      </c>
      <c r="R4902">
        <v>20.03</v>
      </c>
      <c r="S4902">
        <v>40.06</v>
      </c>
      <c r="T4902">
        <v>30.42</v>
      </c>
      <c r="U4902">
        <v>24.06</v>
      </c>
      <c r="V4902" t="str">
        <f>VLOOKUP(L4902,'[2]tabela de preços'!$A:$D,4,0)</f>
        <v>BRASILUX</v>
      </c>
      <c r="W4902" t="str">
        <f>VLOOKUP(L4902,'[2]tabela de preços'!$A:$F,6,0)</f>
        <v>ESMALTES</v>
      </c>
      <c r="X4902" t="str">
        <f>VLOOKUP(L4902,'[2]tabela de preços'!$A:$G,7,0)</f>
        <v>INDUSTRIAL</v>
      </c>
    </row>
    <row r="4903" spans="1:24" x14ac:dyDescent="0.3">
      <c r="A4903" t="s">
        <v>1275</v>
      </c>
      <c r="C4903" t="s">
        <v>4155</v>
      </c>
      <c r="D4903" s="1">
        <v>46085</v>
      </c>
      <c r="E4903" t="s">
        <v>4156</v>
      </c>
      <c r="F4903">
        <v>9</v>
      </c>
      <c r="G4903">
        <v>197</v>
      </c>
      <c r="H4903" t="str">
        <f>VLOOKUP(G4903,[1]OPERADORES!$A:$B,2,0)</f>
        <v xml:space="preserve">POLIANA LORRANE DE AMORIM </v>
      </c>
      <c r="I4903" t="s">
        <v>21</v>
      </c>
      <c r="J4903" t="s">
        <v>1278</v>
      </c>
      <c r="K4903" t="s">
        <v>1279</v>
      </c>
      <c r="L4903">
        <v>84143</v>
      </c>
      <c r="M4903" t="s">
        <v>1706</v>
      </c>
      <c r="O4903" t="s">
        <v>11</v>
      </c>
      <c r="P4903">
        <v>5403</v>
      </c>
      <c r="Q4903">
        <v>4</v>
      </c>
      <c r="R4903">
        <v>20.41</v>
      </c>
      <c r="S4903">
        <v>81.64</v>
      </c>
      <c r="T4903">
        <v>61.96</v>
      </c>
      <c r="U4903">
        <v>24.11</v>
      </c>
      <c r="V4903" t="str">
        <f>VLOOKUP(L4903,'[2]tabela de preços'!$A:$D,4,0)</f>
        <v>BRASILUX</v>
      </c>
      <c r="W4903" t="str">
        <f>VLOOKUP(L4903,'[2]tabela de preços'!$A:$F,6,0)</f>
        <v>ESMALTES</v>
      </c>
      <c r="X4903" t="str">
        <f>VLOOKUP(L4903,'[2]tabela de preços'!$A:$G,7,0)</f>
        <v>INDUSTRIAL</v>
      </c>
    </row>
    <row r="4904" spans="1:24" x14ac:dyDescent="0.3">
      <c r="A4904" t="s">
        <v>1275</v>
      </c>
      <c r="C4904" t="s">
        <v>4155</v>
      </c>
      <c r="D4904" s="1">
        <v>46085</v>
      </c>
      <c r="E4904" t="s">
        <v>4156</v>
      </c>
      <c r="F4904">
        <v>9</v>
      </c>
      <c r="G4904">
        <v>197</v>
      </c>
      <c r="H4904" t="str">
        <f>VLOOKUP(G4904,[1]OPERADORES!$A:$B,2,0)</f>
        <v xml:space="preserve">POLIANA LORRANE DE AMORIM </v>
      </c>
      <c r="I4904" t="s">
        <v>21</v>
      </c>
      <c r="J4904" t="s">
        <v>1278</v>
      </c>
      <c r="K4904" t="s">
        <v>1279</v>
      </c>
      <c r="L4904">
        <v>84357</v>
      </c>
      <c r="M4904" t="s">
        <v>580</v>
      </c>
      <c r="O4904" t="s">
        <v>11</v>
      </c>
      <c r="P4904">
        <v>5403</v>
      </c>
      <c r="Q4904">
        <v>6</v>
      </c>
      <c r="R4904">
        <v>21.7</v>
      </c>
      <c r="S4904">
        <v>130.19999999999999</v>
      </c>
      <c r="T4904">
        <v>98.82</v>
      </c>
      <c r="U4904">
        <v>24.1</v>
      </c>
      <c r="V4904" t="str">
        <f>VLOOKUP(L4904,'[2]tabela de preços'!$A:$D,4,0)</f>
        <v>BRASILUX</v>
      </c>
      <c r="W4904" t="str">
        <f>VLOOKUP(L4904,'[2]tabela de preços'!$A:$F,6,0)</f>
        <v>ESMALTES</v>
      </c>
      <c r="X4904" t="str">
        <f>VLOOKUP(L4904,'[2]tabela de preços'!$A:$G,7,0)</f>
        <v>INDUSTRIAL</v>
      </c>
    </row>
    <row r="4905" spans="1:24" x14ac:dyDescent="0.3">
      <c r="A4905" t="s">
        <v>1275</v>
      </c>
      <c r="C4905" t="s">
        <v>4155</v>
      </c>
      <c r="D4905" s="1">
        <v>46085</v>
      </c>
      <c r="E4905" t="s">
        <v>4156</v>
      </c>
      <c r="F4905">
        <v>9</v>
      </c>
      <c r="G4905">
        <v>197</v>
      </c>
      <c r="H4905" t="str">
        <f>VLOOKUP(G4905,[1]OPERADORES!$A:$B,2,0)</f>
        <v xml:space="preserve">POLIANA LORRANE DE AMORIM </v>
      </c>
      <c r="I4905" t="s">
        <v>21</v>
      </c>
      <c r="J4905" t="s">
        <v>1278</v>
      </c>
      <c r="K4905" t="s">
        <v>1279</v>
      </c>
      <c r="L4905">
        <v>84146</v>
      </c>
      <c r="M4905" t="s">
        <v>1707</v>
      </c>
      <c r="O4905" t="s">
        <v>11</v>
      </c>
      <c r="P4905">
        <v>5403</v>
      </c>
      <c r="Q4905">
        <v>2</v>
      </c>
      <c r="R4905">
        <v>21.56</v>
      </c>
      <c r="S4905">
        <v>43.12</v>
      </c>
      <c r="T4905">
        <v>32.74</v>
      </c>
      <c r="U4905">
        <v>24.07</v>
      </c>
      <c r="V4905" t="str">
        <f>VLOOKUP(L4905,'[2]tabela de preços'!$A:$D,4,0)</f>
        <v>BRASILUX</v>
      </c>
      <c r="W4905" t="str">
        <f>VLOOKUP(L4905,'[2]tabela de preços'!$A:$F,6,0)</f>
        <v>ESMALTES</v>
      </c>
      <c r="X4905" t="str">
        <f>VLOOKUP(L4905,'[2]tabela de preços'!$A:$G,7,0)</f>
        <v>INDUSTRIAL</v>
      </c>
    </row>
    <row r="4906" spans="1:24" x14ac:dyDescent="0.3">
      <c r="A4906" t="s">
        <v>1275</v>
      </c>
      <c r="C4906" t="s">
        <v>4155</v>
      </c>
      <c r="D4906" s="1">
        <v>46085</v>
      </c>
      <c r="E4906" t="s">
        <v>4156</v>
      </c>
      <c r="F4906">
        <v>9</v>
      </c>
      <c r="G4906">
        <v>197</v>
      </c>
      <c r="H4906" t="str">
        <f>VLOOKUP(G4906,[1]OPERADORES!$A:$B,2,0)</f>
        <v xml:space="preserve">POLIANA LORRANE DE AMORIM </v>
      </c>
      <c r="I4906" t="s">
        <v>21</v>
      </c>
      <c r="J4906" t="s">
        <v>1278</v>
      </c>
      <c r="K4906" t="s">
        <v>1279</v>
      </c>
      <c r="L4906">
        <v>84121</v>
      </c>
      <c r="M4906" t="s">
        <v>1708</v>
      </c>
      <c r="O4906" t="s">
        <v>11</v>
      </c>
      <c r="P4906">
        <v>5403</v>
      </c>
      <c r="Q4906">
        <v>2</v>
      </c>
      <c r="R4906">
        <v>17</v>
      </c>
      <c r="S4906">
        <v>34</v>
      </c>
      <c r="T4906">
        <v>25.8</v>
      </c>
      <c r="U4906">
        <v>24.12</v>
      </c>
      <c r="V4906" t="str">
        <f>VLOOKUP(L4906,'[2]tabela de preços'!$A:$D,4,0)</f>
        <v>BRASILUX</v>
      </c>
      <c r="W4906" t="str">
        <f>VLOOKUP(L4906,'[2]tabela de preços'!$A:$F,6,0)</f>
        <v>ESMALTES</v>
      </c>
      <c r="X4906" t="str">
        <f>VLOOKUP(L4906,'[2]tabela de preços'!$A:$G,7,0)</f>
        <v>INDUSTRIAL</v>
      </c>
    </row>
    <row r="4907" spans="1:24" x14ac:dyDescent="0.3">
      <c r="A4907" t="s">
        <v>1275</v>
      </c>
      <c r="C4907" t="s">
        <v>4155</v>
      </c>
      <c r="D4907" s="1">
        <v>46085</v>
      </c>
      <c r="E4907" t="s">
        <v>4156</v>
      </c>
      <c r="F4907">
        <v>9</v>
      </c>
      <c r="G4907">
        <v>197</v>
      </c>
      <c r="H4907" t="str">
        <f>VLOOKUP(G4907,[1]OPERADORES!$A:$B,2,0)</f>
        <v xml:space="preserve">POLIANA LORRANE DE AMORIM </v>
      </c>
      <c r="I4907" t="s">
        <v>21</v>
      </c>
      <c r="J4907" t="s">
        <v>1278</v>
      </c>
      <c r="K4907" t="s">
        <v>1279</v>
      </c>
      <c r="L4907">
        <v>84341</v>
      </c>
      <c r="M4907" t="s">
        <v>4157</v>
      </c>
      <c r="O4907" t="s">
        <v>11</v>
      </c>
      <c r="P4907">
        <v>5403</v>
      </c>
      <c r="Q4907">
        <v>4</v>
      </c>
      <c r="R4907">
        <v>59.98</v>
      </c>
      <c r="S4907">
        <v>239.92</v>
      </c>
      <c r="T4907">
        <v>184.2</v>
      </c>
      <c r="U4907">
        <v>23.22</v>
      </c>
      <c r="V4907" t="str">
        <f>VLOOKUP(L4907,'[2]tabela de preços'!$A:$D,4,0)</f>
        <v>BRASILUX</v>
      </c>
      <c r="W4907" t="str">
        <f>VLOOKUP(L4907,'[2]tabela de preços'!$A:$F,6,0)</f>
        <v>ESMALTES</v>
      </c>
      <c r="X4907" t="str">
        <f>VLOOKUP(L4907,'[2]tabela de preços'!$A:$G,7,0)</f>
        <v>INDUSTRIAL</v>
      </c>
    </row>
    <row r="4908" spans="1:24" x14ac:dyDescent="0.3">
      <c r="A4908" t="s">
        <v>1275</v>
      </c>
      <c r="C4908" t="s">
        <v>4155</v>
      </c>
      <c r="D4908" s="1">
        <v>46085</v>
      </c>
      <c r="E4908" t="s">
        <v>4156</v>
      </c>
      <c r="F4908">
        <v>9</v>
      </c>
      <c r="G4908">
        <v>197</v>
      </c>
      <c r="H4908" t="str">
        <f>VLOOKUP(G4908,[1]OPERADORES!$A:$B,2,0)</f>
        <v xml:space="preserve">POLIANA LORRANE DE AMORIM </v>
      </c>
      <c r="I4908" t="s">
        <v>21</v>
      </c>
      <c r="J4908" t="s">
        <v>1278</v>
      </c>
      <c r="K4908" t="s">
        <v>1279</v>
      </c>
      <c r="L4908">
        <v>84122</v>
      </c>
      <c r="M4908" t="s">
        <v>287</v>
      </c>
      <c r="O4908" t="s">
        <v>11</v>
      </c>
      <c r="P4908">
        <v>5403</v>
      </c>
      <c r="Q4908">
        <v>2</v>
      </c>
      <c r="R4908">
        <v>18.84</v>
      </c>
      <c r="S4908">
        <v>37.68</v>
      </c>
      <c r="T4908">
        <v>28.6</v>
      </c>
      <c r="U4908">
        <v>24.1</v>
      </c>
      <c r="V4908" t="str">
        <f>VLOOKUP(L4908,'[2]tabela de preços'!$A:$D,4,0)</f>
        <v>BRASILUX</v>
      </c>
      <c r="W4908" t="str">
        <f>VLOOKUP(L4908,'[2]tabela de preços'!$A:$F,6,0)</f>
        <v>ESMALTES</v>
      </c>
      <c r="X4908" t="str">
        <f>VLOOKUP(L4908,'[2]tabela de preços'!$A:$G,7,0)</f>
        <v>INDUSTRIAL</v>
      </c>
    </row>
    <row r="4909" spans="1:24" x14ac:dyDescent="0.3">
      <c r="A4909" t="s">
        <v>1275</v>
      </c>
      <c r="C4909" t="s">
        <v>4155</v>
      </c>
      <c r="D4909" s="1">
        <v>46085</v>
      </c>
      <c r="E4909" t="s">
        <v>4156</v>
      </c>
      <c r="F4909">
        <v>9</v>
      </c>
      <c r="G4909">
        <v>197</v>
      </c>
      <c r="H4909" t="str">
        <f>VLOOKUP(G4909,[1]OPERADORES!$A:$B,2,0)</f>
        <v xml:space="preserve">POLIANA LORRANE DE AMORIM </v>
      </c>
      <c r="I4909" t="s">
        <v>21</v>
      </c>
      <c r="J4909" t="s">
        <v>1278</v>
      </c>
      <c r="K4909" t="s">
        <v>1279</v>
      </c>
      <c r="L4909">
        <v>84360</v>
      </c>
      <c r="M4909" t="s">
        <v>1722</v>
      </c>
      <c r="O4909" t="s">
        <v>11</v>
      </c>
      <c r="P4909">
        <v>5403</v>
      </c>
      <c r="Q4909">
        <v>2</v>
      </c>
      <c r="R4909">
        <v>19.75</v>
      </c>
      <c r="S4909">
        <v>39.5</v>
      </c>
      <c r="T4909">
        <v>29.98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ESMALTES</v>
      </c>
      <c r="X4909" t="str">
        <f>VLOOKUP(L4909,'[2]tabela de preços'!$A:$G,7,0)</f>
        <v>INDUSTRIAL</v>
      </c>
    </row>
    <row r="4910" spans="1:24" x14ac:dyDescent="0.3">
      <c r="A4910" t="s">
        <v>1275</v>
      </c>
      <c r="C4910" t="s">
        <v>4155</v>
      </c>
      <c r="D4910" s="1">
        <v>46085</v>
      </c>
      <c r="E4910" t="s">
        <v>4156</v>
      </c>
      <c r="F4910">
        <v>9</v>
      </c>
      <c r="G4910">
        <v>197</v>
      </c>
      <c r="H4910" t="str">
        <f>VLOOKUP(G4910,[1]OPERADORES!$A:$B,2,0)</f>
        <v xml:space="preserve">POLIANA LORRANE DE AMORIM </v>
      </c>
      <c r="I4910" t="s">
        <v>21</v>
      </c>
      <c r="J4910" t="s">
        <v>1278</v>
      </c>
      <c r="K4910" t="s">
        <v>1279</v>
      </c>
      <c r="L4910">
        <v>84342</v>
      </c>
      <c r="M4910" t="s">
        <v>498</v>
      </c>
      <c r="O4910" t="s">
        <v>11</v>
      </c>
      <c r="P4910">
        <v>5403</v>
      </c>
      <c r="Q4910">
        <v>4</v>
      </c>
      <c r="R4910">
        <v>59.98</v>
      </c>
      <c r="S4910">
        <v>239.92</v>
      </c>
      <c r="T4910">
        <v>183.12</v>
      </c>
      <c r="U4910">
        <v>23.67</v>
      </c>
      <c r="V4910" t="str">
        <f>VLOOKUP(L4910,'[2]tabela de preços'!$A:$D,4,0)</f>
        <v>BRASILUX</v>
      </c>
      <c r="W4910" t="str">
        <f>VLOOKUP(L4910,'[2]tabela de preços'!$A:$F,6,0)</f>
        <v>ESMALTES</v>
      </c>
      <c r="X4910" t="str">
        <f>VLOOKUP(L4910,'[2]tabela de preços'!$A:$G,7,0)</f>
        <v>INDUSTRIAL</v>
      </c>
    </row>
    <row r="4911" spans="1:24" x14ac:dyDescent="0.3">
      <c r="A4911" t="s">
        <v>1275</v>
      </c>
      <c r="C4911" t="s">
        <v>4155</v>
      </c>
      <c r="D4911" s="1">
        <v>46085</v>
      </c>
      <c r="E4911" t="s">
        <v>4156</v>
      </c>
      <c r="F4911">
        <v>9</v>
      </c>
      <c r="G4911">
        <v>197</v>
      </c>
      <c r="H4911" t="str">
        <f>VLOOKUP(G4911,[1]OPERADORES!$A:$B,2,0)</f>
        <v xml:space="preserve">POLIANA LORRANE DE AMORIM </v>
      </c>
      <c r="I4911" t="s">
        <v>21</v>
      </c>
      <c r="J4911" t="s">
        <v>1278</v>
      </c>
      <c r="K4911" t="s">
        <v>1279</v>
      </c>
      <c r="L4911">
        <v>84123</v>
      </c>
      <c r="M4911" t="s">
        <v>296</v>
      </c>
      <c r="O4911" t="s">
        <v>11</v>
      </c>
      <c r="P4911">
        <v>5403</v>
      </c>
      <c r="Q4911">
        <v>6</v>
      </c>
      <c r="R4911">
        <v>19.100000000000001</v>
      </c>
      <c r="S4911">
        <v>114.6</v>
      </c>
      <c r="T4911">
        <v>87</v>
      </c>
      <c r="U4911">
        <v>24.08</v>
      </c>
      <c r="V4911" t="str">
        <f>VLOOKUP(L4911,'[2]tabela de preços'!$A:$D,4,0)</f>
        <v>BRASILUX</v>
      </c>
      <c r="W4911" t="str">
        <f>VLOOKUP(L4911,'[2]tabela de preços'!$A:$F,6,0)</f>
        <v>ESMALTES</v>
      </c>
      <c r="X4911" t="str">
        <f>VLOOKUP(L4911,'[2]tabela de preços'!$A:$G,7,0)</f>
        <v>INDUSTRIAL</v>
      </c>
    </row>
    <row r="4912" spans="1:24" x14ac:dyDescent="0.3">
      <c r="A4912" t="s">
        <v>1275</v>
      </c>
      <c r="C4912" t="s">
        <v>4155</v>
      </c>
      <c r="D4912" s="1">
        <v>46085</v>
      </c>
      <c r="E4912" t="s">
        <v>4156</v>
      </c>
      <c r="F4912">
        <v>9</v>
      </c>
      <c r="G4912">
        <v>197</v>
      </c>
      <c r="H4912" t="str">
        <f>VLOOKUP(G4912,[1]OPERADORES!$A:$B,2,0)</f>
        <v xml:space="preserve">POLIANA LORRANE DE AMORIM </v>
      </c>
      <c r="I4912" t="s">
        <v>21</v>
      </c>
      <c r="J4912" t="s">
        <v>1278</v>
      </c>
      <c r="K4912" t="s">
        <v>1279</v>
      </c>
      <c r="L4912">
        <v>84145</v>
      </c>
      <c r="M4912" t="s">
        <v>301</v>
      </c>
      <c r="O4912" t="s">
        <v>11</v>
      </c>
      <c r="P4912">
        <v>5403</v>
      </c>
      <c r="Q4912">
        <v>4</v>
      </c>
      <c r="R4912">
        <v>59.98</v>
      </c>
      <c r="S4912">
        <v>239.92</v>
      </c>
      <c r="T4912">
        <v>208.04</v>
      </c>
      <c r="U4912">
        <v>13.29</v>
      </c>
      <c r="V4912" t="str">
        <f>VLOOKUP(L4912,'[2]tabela de preços'!$A:$D,4,0)</f>
        <v>BRASILUX</v>
      </c>
      <c r="W4912" t="str">
        <f>VLOOKUP(L4912,'[2]tabela de preços'!$A:$F,6,0)</f>
        <v>ESMALTES</v>
      </c>
      <c r="X4912" t="str">
        <f>VLOOKUP(L4912,'[2]tabela de preços'!$A:$G,7,0)</f>
        <v>INDUSTRIAL</v>
      </c>
    </row>
    <row r="4913" spans="1:24" x14ac:dyDescent="0.3">
      <c r="A4913" t="s">
        <v>1275</v>
      </c>
      <c r="C4913" t="s">
        <v>4155</v>
      </c>
      <c r="D4913" s="1">
        <v>46085</v>
      </c>
      <c r="E4913" t="s">
        <v>4156</v>
      </c>
      <c r="F4913">
        <v>9</v>
      </c>
      <c r="G4913">
        <v>197</v>
      </c>
      <c r="H4913" t="str">
        <f>VLOOKUP(G4913,[1]OPERADORES!$A:$B,2,0)</f>
        <v xml:space="preserve">POLIANA LORRANE DE AMORIM </v>
      </c>
      <c r="I4913" t="s">
        <v>21</v>
      </c>
      <c r="J4913" t="s">
        <v>1278</v>
      </c>
      <c r="K4913" t="s">
        <v>1279</v>
      </c>
      <c r="L4913">
        <v>84147</v>
      </c>
      <c r="M4913" t="s">
        <v>1717</v>
      </c>
      <c r="O4913" t="s">
        <v>11</v>
      </c>
      <c r="P4913">
        <v>5403</v>
      </c>
      <c r="Q4913">
        <v>6</v>
      </c>
      <c r="R4913">
        <v>19.41</v>
      </c>
      <c r="S4913">
        <v>116.46</v>
      </c>
      <c r="T4913">
        <v>88.38</v>
      </c>
      <c r="U4913">
        <v>24.11</v>
      </c>
      <c r="V4913" t="str">
        <f>VLOOKUP(L4913,'[2]tabela de preços'!$A:$D,4,0)</f>
        <v>BRASILUX</v>
      </c>
      <c r="W4913" t="str">
        <f>VLOOKUP(L4913,'[2]tabela de preços'!$A:$F,6,0)</f>
        <v>ESMALTES</v>
      </c>
      <c r="X4913" t="str">
        <f>VLOOKUP(L4913,'[2]tabela de preços'!$A:$G,7,0)</f>
        <v>INDUSTRIAL</v>
      </c>
    </row>
    <row r="4914" spans="1:24" x14ac:dyDescent="0.3">
      <c r="A4914" t="s">
        <v>1275</v>
      </c>
      <c r="C4914" t="s">
        <v>4155</v>
      </c>
      <c r="D4914" s="1">
        <v>46085</v>
      </c>
      <c r="E4914" t="s">
        <v>4156</v>
      </c>
      <c r="F4914">
        <v>9</v>
      </c>
      <c r="G4914">
        <v>197</v>
      </c>
      <c r="H4914" t="str">
        <f>VLOOKUP(G4914,[1]OPERADORES!$A:$B,2,0)</f>
        <v xml:space="preserve">POLIANA LORRANE DE AMORIM </v>
      </c>
      <c r="I4914" t="s">
        <v>21</v>
      </c>
      <c r="J4914" t="s">
        <v>1278</v>
      </c>
      <c r="K4914" t="s">
        <v>1279</v>
      </c>
      <c r="L4914">
        <v>84343</v>
      </c>
      <c r="M4914" t="s">
        <v>3619</v>
      </c>
      <c r="O4914" t="s">
        <v>11</v>
      </c>
      <c r="P4914">
        <v>5403</v>
      </c>
      <c r="Q4914">
        <v>4</v>
      </c>
      <c r="R4914">
        <v>59.98</v>
      </c>
      <c r="S4914">
        <v>239.92</v>
      </c>
      <c r="T4914">
        <v>175.72</v>
      </c>
      <c r="U4914">
        <v>26.76</v>
      </c>
      <c r="V4914" t="str">
        <f>VLOOKUP(L4914,'[2]tabela de preços'!$A:$D,4,0)</f>
        <v>BRASILUX</v>
      </c>
      <c r="W4914" t="str">
        <f>VLOOKUP(L4914,'[2]tabela de preços'!$A:$F,6,0)</f>
        <v>ESMALTES</v>
      </c>
      <c r="X4914" t="str">
        <f>VLOOKUP(L4914,'[2]tabela de preços'!$A:$G,7,0)</f>
        <v>INDUSTRIAL</v>
      </c>
    </row>
    <row r="4915" spans="1:24" x14ac:dyDescent="0.3">
      <c r="A4915" t="s">
        <v>1275</v>
      </c>
      <c r="C4915" t="s">
        <v>4155</v>
      </c>
      <c r="D4915" s="1">
        <v>46085</v>
      </c>
      <c r="E4915" t="s">
        <v>4156</v>
      </c>
      <c r="F4915">
        <v>9</v>
      </c>
      <c r="G4915">
        <v>197</v>
      </c>
      <c r="H4915" t="str">
        <f>VLOOKUP(G4915,[1]OPERADORES!$A:$B,2,0)</f>
        <v xml:space="preserve">POLIANA LORRANE DE AMORIM </v>
      </c>
      <c r="I4915" t="s">
        <v>21</v>
      </c>
      <c r="J4915" t="s">
        <v>1278</v>
      </c>
      <c r="K4915" t="s">
        <v>1279</v>
      </c>
      <c r="L4915">
        <v>84124</v>
      </c>
      <c r="M4915" t="s">
        <v>288</v>
      </c>
      <c r="O4915" t="s">
        <v>11</v>
      </c>
      <c r="P4915">
        <v>5403</v>
      </c>
      <c r="Q4915">
        <v>6</v>
      </c>
      <c r="R4915">
        <v>17.61</v>
      </c>
      <c r="S4915">
        <v>105.66</v>
      </c>
      <c r="T4915">
        <v>80.22</v>
      </c>
      <c r="U4915">
        <v>24.08</v>
      </c>
      <c r="V4915" t="str">
        <f>VLOOKUP(L4915,'[2]tabela de preços'!$A:$D,4,0)</f>
        <v>BRASILUX</v>
      </c>
      <c r="W4915" t="str">
        <f>VLOOKUP(L4915,'[2]tabela de preços'!$A:$F,6,0)</f>
        <v>ESMALTES</v>
      </c>
      <c r="X4915" t="str">
        <f>VLOOKUP(L4915,'[2]tabela de preços'!$A:$G,7,0)</f>
        <v>INDUSTRIAL</v>
      </c>
    </row>
    <row r="4916" spans="1:24" x14ac:dyDescent="0.3">
      <c r="A4916" t="s">
        <v>1275</v>
      </c>
      <c r="C4916" t="s">
        <v>4155</v>
      </c>
      <c r="D4916" s="1">
        <v>46085</v>
      </c>
      <c r="E4916" t="s">
        <v>4156</v>
      </c>
      <c r="F4916">
        <v>9</v>
      </c>
      <c r="G4916">
        <v>197</v>
      </c>
      <c r="H4916" t="str">
        <f>VLOOKUP(G4916,[1]OPERADORES!$A:$B,2,0)</f>
        <v xml:space="preserve">POLIANA LORRANE DE AMORIM </v>
      </c>
      <c r="I4916" t="s">
        <v>21</v>
      </c>
      <c r="J4916" t="s">
        <v>1278</v>
      </c>
      <c r="K4916" t="s">
        <v>1279</v>
      </c>
      <c r="L4916">
        <v>84346</v>
      </c>
      <c r="M4916" t="s">
        <v>1909</v>
      </c>
      <c r="O4916" t="s">
        <v>11</v>
      </c>
      <c r="P4916">
        <v>5403</v>
      </c>
      <c r="Q4916">
        <v>4</v>
      </c>
      <c r="R4916">
        <v>59.98</v>
      </c>
      <c r="S4916">
        <v>239.92</v>
      </c>
      <c r="T4916">
        <v>212.28</v>
      </c>
      <c r="U4916">
        <v>11.52</v>
      </c>
      <c r="V4916" t="str">
        <f>VLOOKUP(L4916,'[2]tabela de preços'!$A:$D,4,0)</f>
        <v>BRASILUX</v>
      </c>
      <c r="W4916" t="str">
        <f>VLOOKUP(L4916,'[2]tabela de preços'!$A:$F,6,0)</f>
        <v>ESMALTES</v>
      </c>
      <c r="X4916" t="str">
        <f>VLOOKUP(L4916,'[2]tabela de preços'!$A:$G,7,0)</f>
        <v>INDUSTRIAL</v>
      </c>
    </row>
    <row r="4917" spans="1:24" x14ac:dyDescent="0.3">
      <c r="A4917" t="s">
        <v>1275</v>
      </c>
      <c r="C4917" t="s">
        <v>4155</v>
      </c>
      <c r="D4917" s="1">
        <v>46085</v>
      </c>
      <c r="E4917" t="s">
        <v>4156</v>
      </c>
      <c r="F4917">
        <v>9</v>
      </c>
      <c r="G4917">
        <v>197</v>
      </c>
      <c r="H4917" t="str">
        <f>VLOOKUP(G4917,[1]OPERADORES!$A:$B,2,0)</f>
        <v xml:space="preserve">POLIANA LORRANE DE AMORIM </v>
      </c>
      <c r="I4917" t="s">
        <v>21</v>
      </c>
      <c r="J4917" t="s">
        <v>1278</v>
      </c>
      <c r="K4917" t="s">
        <v>1279</v>
      </c>
      <c r="L4917">
        <v>84344</v>
      </c>
      <c r="M4917" t="s">
        <v>1000</v>
      </c>
      <c r="O4917" t="s">
        <v>11</v>
      </c>
      <c r="P4917">
        <v>5403</v>
      </c>
      <c r="Q4917">
        <v>4</v>
      </c>
      <c r="R4917">
        <v>59.98</v>
      </c>
      <c r="S4917">
        <v>239.92</v>
      </c>
      <c r="T4917">
        <v>198.64</v>
      </c>
      <c r="U4917">
        <v>17.21</v>
      </c>
      <c r="V4917" t="str">
        <f>VLOOKUP(L4917,'[2]tabela de preços'!$A:$D,4,0)</f>
        <v>BRASILUX</v>
      </c>
      <c r="W4917" t="str">
        <f>VLOOKUP(L4917,'[2]tabela de preços'!$A:$F,6,0)</f>
        <v>ESMALTES</v>
      </c>
      <c r="X4917" t="str">
        <f>VLOOKUP(L4917,'[2]tabela de preços'!$A:$G,7,0)</f>
        <v>INDUSTRIAL</v>
      </c>
    </row>
    <row r="4918" spans="1:24" x14ac:dyDescent="0.3">
      <c r="A4918" t="s">
        <v>1275</v>
      </c>
      <c r="C4918" t="s">
        <v>4155</v>
      </c>
      <c r="D4918" s="1">
        <v>46085</v>
      </c>
      <c r="E4918" t="s">
        <v>4156</v>
      </c>
      <c r="F4918">
        <v>9</v>
      </c>
      <c r="G4918">
        <v>197</v>
      </c>
      <c r="H4918" t="str">
        <f>VLOOKUP(G4918,[1]OPERADORES!$A:$B,2,0)</f>
        <v xml:space="preserve">POLIANA LORRANE DE AMORIM </v>
      </c>
      <c r="I4918" t="s">
        <v>21</v>
      </c>
      <c r="J4918" t="s">
        <v>1278</v>
      </c>
      <c r="K4918" t="s">
        <v>1279</v>
      </c>
      <c r="L4918">
        <v>84125</v>
      </c>
      <c r="M4918" t="s">
        <v>3505</v>
      </c>
      <c r="O4918" t="s">
        <v>11</v>
      </c>
      <c r="P4918">
        <v>5403</v>
      </c>
      <c r="Q4918">
        <v>2</v>
      </c>
      <c r="R4918">
        <v>19.079999999999998</v>
      </c>
      <c r="S4918">
        <v>38.159999999999997</v>
      </c>
      <c r="T4918">
        <v>28.96</v>
      </c>
      <c r="U4918">
        <v>24.11</v>
      </c>
      <c r="V4918" t="str">
        <f>VLOOKUP(L4918,'[2]tabela de preços'!$A:$D,4,0)</f>
        <v>BRASILUX</v>
      </c>
      <c r="W4918" t="str">
        <f>VLOOKUP(L4918,'[2]tabela de preços'!$A:$F,6,0)</f>
        <v>ESMALTES</v>
      </c>
      <c r="X4918" t="str">
        <f>VLOOKUP(L4918,'[2]tabela de preços'!$A:$G,7,0)</f>
        <v>INDUSTRIAL</v>
      </c>
    </row>
    <row r="4919" spans="1:24" x14ac:dyDescent="0.3">
      <c r="A4919" t="s">
        <v>1275</v>
      </c>
      <c r="C4919" t="s">
        <v>4155</v>
      </c>
      <c r="D4919" s="1">
        <v>46085</v>
      </c>
      <c r="E4919" t="s">
        <v>4156</v>
      </c>
      <c r="F4919">
        <v>9</v>
      </c>
      <c r="G4919">
        <v>197</v>
      </c>
      <c r="H4919" t="str">
        <f>VLOOKUP(G4919,[1]OPERADORES!$A:$B,2,0)</f>
        <v xml:space="preserve">POLIANA LORRANE DE AMORIM </v>
      </c>
      <c r="I4919" t="s">
        <v>21</v>
      </c>
      <c r="J4919" t="s">
        <v>1278</v>
      </c>
      <c r="K4919" t="s">
        <v>1279</v>
      </c>
      <c r="L4919">
        <v>84114</v>
      </c>
      <c r="M4919" t="s">
        <v>292</v>
      </c>
      <c r="O4919" t="s">
        <v>11</v>
      </c>
      <c r="P4919">
        <v>5403</v>
      </c>
      <c r="Q4919">
        <v>3</v>
      </c>
      <c r="R4919">
        <v>153.99</v>
      </c>
      <c r="S4919">
        <v>461.97</v>
      </c>
      <c r="T4919">
        <v>350.64</v>
      </c>
      <c r="U4919">
        <v>24.1</v>
      </c>
      <c r="V4919" t="str">
        <f>VLOOKUP(L4919,'[2]tabela de preços'!$A:$D,4,0)</f>
        <v>BRASILUX</v>
      </c>
      <c r="W4919" t="str">
        <f>VLOOKUP(L4919,'[2]tabela de preços'!$A:$F,6,0)</f>
        <v>EPOXI</v>
      </c>
      <c r="X4919" t="str">
        <f>VLOOKUP(L4919,'[2]tabela de preços'!$A:$G,7,0)</f>
        <v>INDUSTRIAL</v>
      </c>
    </row>
    <row r="4920" spans="1:24" x14ac:dyDescent="0.3">
      <c r="A4920" t="s">
        <v>1275</v>
      </c>
      <c r="C4920" t="s">
        <v>4158</v>
      </c>
      <c r="D4920" s="1">
        <v>46086</v>
      </c>
      <c r="E4920" t="s">
        <v>4159</v>
      </c>
      <c r="F4920">
        <v>9</v>
      </c>
      <c r="G4920">
        <v>197</v>
      </c>
      <c r="H4920" t="str">
        <f>VLOOKUP(G4920,[1]OPERADORES!$A:$B,2,0)</f>
        <v xml:space="preserve">POLIANA LORRANE DE AMORIM </v>
      </c>
      <c r="I4920" t="s">
        <v>21</v>
      </c>
      <c r="J4920" t="s">
        <v>1278</v>
      </c>
      <c r="K4920" t="s">
        <v>1279</v>
      </c>
      <c r="L4920">
        <v>84958</v>
      </c>
      <c r="M4920" t="s">
        <v>1870</v>
      </c>
      <c r="O4920" t="s">
        <v>11</v>
      </c>
      <c r="P4920">
        <v>5403</v>
      </c>
      <c r="Q4920">
        <v>6</v>
      </c>
      <c r="R4920">
        <v>18.510000000000002</v>
      </c>
      <c r="S4920">
        <v>111.06</v>
      </c>
      <c r="T4920">
        <v>84.3</v>
      </c>
      <c r="U4920">
        <v>24.1</v>
      </c>
      <c r="V4920" t="str">
        <f>VLOOKUP(L4920,'[2]tabela de preços'!$A:$D,4,0)</f>
        <v>BRASILUX</v>
      </c>
      <c r="W4920" t="str">
        <f>VLOOKUP(L4920,'[2]tabela de preços'!$A:$F,6,0)</f>
        <v>BATIDA DE PEDRA</v>
      </c>
      <c r="X4920" t="str">
        <f>VLOOKUP(L4920,'[2]tabela de preços'!$A:$G,7,0)</f>
        <v>AUTOMOTIVO</v>
      </c>
    </row>
    <row r="4921" spans="1:24" x14ac:dyDescent="0.3">
      <c r="A4921" t="s">
        <v>1275</v>
      </c>
      <c r="C4921" t="s">
        <v>4158</v>
      </c>
      <c r="D4921" s="1">
        <v>46086</v>
      </c>
      <c r="E4921" t="s">
        <v>4159</v>
      </c>
      <c r="F4921">
        <v>9</v>
      </c>
      <c r="G4921">
        <v>197</v>
      </c>
      <c r="H4921" t="str">
        <f>VLOOKUP(G4921,[1]OPERADORES!$A:$B,2,0)</f>
        <v xml:space="preserve">POLIANA LORRANE DE AMORIM </v>
      </c>
      <c r="I4921" t="s">
        <v>21</v>
      </c>
      <c r="J4921" t="s">
        <v>1278</v>
      </c>
      <c r="K4921" t="s">
        <v>1279</v>
      </c>
      <c r="L4921">
        <v>84959</v>
      </c>
      <c r="M4921" t="s">
        <v>214</v>
      </c>
      <c r="O4921" t="s">
        <v>11</v>
      </c>
      <c r="P4921">
        <v>5403</v>
      </c>
      <c r="Q4921">
        <v>6</v>
      </c>
      <c r="R4921">
        <v>18.600000000000001</v>
      </c>
      <c r="S4921">
        <v>111.6</v>
      </c>
      <c r="T4921">
        <v>84.72</v>
      </c>
      <c r="U4921">
        <v>24.09</v>
      </c>
      <c r="V4921" t="str">
        <f>VLOOKUP(L4921,'[2]tabela de preços'!$A:$D,4,0)</f>
        <v>BRASILUX</v>
      </c>
      <c r="W4921" t="str">
        <f>VLOOKUP(L4921,'[2]tabela de preços'!$A:$F,6,0)</f>
        <v>BATIDA DE PEDRA</v>
      </c>
      <c r="X4921" t="str">
        <f>VLOOKUP(L4921,'[2]tabela de preços'!$A:$G,7,0)</f>
        <v>AUTOMOTIVO</v>
      </c>
    </row>
    <row r="4922" spans="1:24" x14ac:dyDescent="0.3">
      <c r="A4922" t="s">
        <v>1275</v>
      </c>
      <c r="C4922" t="s">
        <v>4158</v>
      </c>
      <c r="D4922" s="1">
        <v>46086</v>
      </c>
      <c r="E4922" t="s">
        <v>4159</v>
      </c>
      <c r="F4922">
        <v>9</v>
      </c>
      <c r="G4922">
        <v>197</v>
      </c>
      <c r="H4922" t="str">
        <f>VLOOKUP(G4922,[1]OPERADORES!$A:$B,2,0)</f>
        <v xml:space="preserve">POLIANA LORRANE DE AMORIM </v>
      </c>
      <c r="I4922" t="s">
        <v>21</v>
      </c>
      <c r="J4922" t="s">
        <v>1278</v>
      </c>
      <c r="K4922" t="s">
        <v>1279</v>
      </c>
      <c r="L4922">
        <v>84026</v>
      </c>
      <c r="M4922" t="s">
        <v>816</v>
      </c>
      <c r="O4922" t="s">
        <v>11</v>
      </c>
      <c r="P4922">
        <v>5102</v>
      </c>
      <c r="Q4922">
        <v>72</v>
      </c>
      <c r="R4922">
        <v>9.15</v>
      </c>
      <c r="S4922">
        <v>658.8</v>
      </c>
      <c r="T4922">
        <v>500.4</v>
      </c>
      <c r="U4922">
        <v>24.04</v>
      </c>
      <c r="V4922" t="str">
        <f>VLOOKUP(L4922,'[2]tabela de preços'!$A:$D,4,0)</f>
        <v>BRASILUX</v>
      </c>
      <c r="W4922" t="str">
        <f>VLOOKUP(L4922,'[2]tabela de preços'!$A:$F,6,0)</f>
        <v>CATALISADORES INDIVIDUAIS</v>
      </c>
      <c r="X4922" t="str">
        <f>VLOOKUP(L4922,'[2]tabela de preços'!$A:$G,7,0)</f>
        <v>IMOBILIÁRIO</v>
      </c>
    </row>
    <row r="4923" spans="1:24" x14ac:dyDescent="0.3">
      <c r="A4923" t="s">
        <v>1291</v>
      </c>
      <c r="C4923" t="s">
        <v>4160</v>
      </c>
      <c r="D4923" s="1">
        <v>46087</v>
      </c>
      <c r="E4923" t="s">
        <v>4161</v>
      </c>
      <c r="F4923">
        <v>9</v>
      </c>
      <c r="G4923">
        <v>197</v>
      </c>
      <c r="H4923" t="str">
        <f>VLOOKUP(G4923,[1]OPERADORES!$A:$B,2,0)</f>
        <v xml:space="preserve">POLIANA LORRANE DE AMORIM </v>
      </c>
      <c r="I4923" t="s">
        <v>282</v>
      </c>
      <c r="J4923" t="s">
        <v>1294</v>
      </c>
      <c r="K4923" t="s">
        <v>1295</v>
      </c>
      <c r="L4923">
        <v>84110</v>
      </c>
      <c r="M4923" t="s">
        <v>2416</v>
      </c>
      <c r="O4923" t="s">
        <v>11</v>
      </c>
      <c r="P4923">
        <v>6403</v>
      </c>
      <c r="Q4923">
        <v>30</v>
      </c>
      <c r="R4923">
        <v>148.55000000000001</v>
      </c>
      <c r="S4923" s="2">
        <v>4456.5</v>
      </c>
      <c r="T4923" s="2">
        <v>3506.4</v>
      </c>
      <c r="U4923">
        <v>21.32</v>
      </c>
      <c r="V4923" t="str">
        <f>VLOOKUP(L4923,'[2]tabela de preços'!$A:$D,4,0)</f>
        <v>BRASILUX</v>
      </c>
      <c r="W4923" t="str">
        <f>VLOOKUP(L4923,'[2]tabela de preços'!$A:$F,6,0)</f>
        <v>EPOXI</v>
      </c>
      <c r="X4923" t="str">
        <f>VLOOKUP(L4923,'[2]tabela de preços'!$A:$G,7,0)</f>
        <v>INDUSTRIAL</v>
      </c>
    </row>
    <row r="4924" spans="1:24" x14ac:dyDescent="0.3">
      <c r="A4924" t="s">
        <v>4162</v>
      </c>
      <c r="C4924" t="s">
        <v>4163</v>
      </c>
      <c r="D4924" s="1">
        <v>46085</v>
      </c>
      <c r="E4924" t="s">
        <v>4164</v>
      </c>
      <c r="F4924">
        <v>9</v>
      </c>
      <c r="G4924">
        <v>236</v>
      </c>
      <c r="H4924" t="str">
        <f>VLOOKUP(G4924,[1]OPERADORES!$A:$B,2,0)</f>
        <v>DANIEL</v>
      </c>
      <c r="I4924" t="s">
        <v>21</v>
      </c>
      <c r="J4924" t="s">
        <v>397</v>
      </c>
      <c r="K4924" t="s">
        <v>4165</v>
      </c>
      <c r="L4924">
        <v>85768</v>
      </c>
      <c r="M4924" t="s">
        <v>4166</v>
      </c>
      <c r="O4924" t="s">
        <v>11</v>
      </c>
      <c r="P4924">
        <v>5403</v>
      </c>
      <c r="Q4924">
        <v>1</v>
      </c>
      <c r="R4924">
        <v>99.26</v>
      </c>
      <c r="S4924">
        <v>99.26</v>
      </c>
      <c r="T4924">
        <v>75.34</v>
      </c>
      <c r="U4924">
        <v>24.1</v>
      </c>
      <c r="V4924" t="str">
        <f>VLOOKUP(L4924,'[2]tabela de preços'!$A:$D,4,0)</f>
        <v>CORAL</v>
      </c>
      <c r="W4924" t="str">
        <f>VLOOKUP(L4924,'[2]tabela de preços'!$A:$F,6,0)</f>
        <v>TINTA PAREDE</v>
      </c>
      <c r="X4924" t="str">
        <f>VLOOKUP(L4924,'[2]tabela de preços'!$A:$G,7,0)</f>
        <v>IMOBILIÁRIO</v>
      </c>
    </row>
    <row r="4925" spans="1:24" x14ac:dyDescent="0.3">
      <c r="A4925" t="s">
        <v>1337</v>
      </c>
      <c r="C4925" t="s">
        <v>3957</v>
      </c>
      <c r="D4925" s="1">
        <v>46084</v>
      </c>
      <c r="E4925" t="s">
        <v>3958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1340</v>
      </c>
      <c r="K4925" t="s">
        <v>1341</v>
      </c>
      <c r="L4925">
        <v>10236</v>
      </c>
      <c r="M4925" t="s">
        <v>133</v>
      </c>
      <c r="O4925" t="s">
        <v>11</v>
      </c>
      <c r="P4925">
        <v>5102</v>
      </c>
      <c r="Q4925">
        <v>20</v>
      </c>
      <c r="R4925">
        <v>2.79</v>
      </c>
      <c r="S4925">
        <v>55.8</v>
      </c>
      <c r="T4925">
        <v>46.4</v>
      </c>
      <c r="U4925">
        <v>16.850000000000001</v>
      </c>
      <c r="V4925" t="str">
        <f>VLOOKUP(L4925,'[2]tabela de preços'!$A:$D,4,0)</f>
        <v>NORTON</v>
      </c>
      <c r="W4925" t="str">
        <f>VLOOKUP(L4925,'[2]tabela de preços'!$A:$F,6,0)</f>
        <v xml:space="preserve">DISCOS / LIXAS / ABRASIVOS </v>
      </c>
      <c r="X4925" t="str">
        <f>VLOOKUP(L4925,'[2]tabela de preços'!$A:$G,7,0)</f>
        <v>AUTOMOTIVO</v>
      </c>
    </row>
    <row r="4926" spans="1:24" x14ac:dyDescent="0.3">
      <c r="A4926" t="s">
        <v>1337</v>
      </c>
      <c r="C4926" t="s">
        <v>3957</v>
      </c>
      <c r="D4926" s="1">
        <v>46084</v>
      </c>
      <c r="E4926" t="s">
        <v>3958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1340</v>
      </c>
      <c r="K4926" t="s">
        <v>1341</v>
      </c>
      <c r="L4926">
        <v>10226</v>
      </c>
      <c r="M4926" t="s">
        <v>145</v>
      </c>
      <c r="O4926" t="s">
        <v>11</v>
      </c>
      <c r="P4926">
        <v>5102</v>
      </c>
      <c r="Q4926">
        <v>20</v>
      </c>
      <c r="R4926">
        <v>2.79</v>
      </c>
      <c r="S4926">
        <v>55.8</v>
      </c>
      <c r="T4926">
        <v>46.4</v>
      </c>
      <c r="U4926">
        <v>16.850000000000001</v>
      </c>
      <c r="V4926" t="str">
        <f>VLOOKUP(L4926,'[2]tabela de preços'!$A:$D,4,0)</f>
        <v>NORTON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1337</v>
      </c>
      <c r="C4927" t="s">
        <v>3957</v>
      </c>
      <c r="D4927" s="1">
        <v>46084</v>
      </c>
      <c r="E4927" t="s">
        <v>3958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1340</v>
      </c>
      <c r="K4927" t="s">
        <v>1341</v>
      </c>
      <c r="L4927">
        <v>10230</v>
      </c>
      <c r="M4927" t="s">
        <v>193</v>
      </c>
      <c r="O4927" t="s">
        <v>11</v>
      </c>
      <c r="P4927">
        <v>5102</v>
      </c>
      <c r="Q4927">
        <v>20</v>
      </c>
      <c r="R4927">
        <v>2.79</v>
      </c>
      <c r="S4927">
        <v>55.8</v>
      </c>
      <c r="T4927">
        <v>46.4</v>
      </c>
      <c r="U4927">
        <v>16.850000000000001</v>
      </c>
      <c r="V4927" t="str">
        <f>VLOOKUP(L4927,'[2]tabela de preços'!$A:$D,4,0)</f>
        <v>NORTON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1337</v>
      </c>
      <c r="C4928" t="s">
        <v>3957</v>
      </c>
      <c r="D4928" s="1">
        <v>46084</v>
      </c>
      <c r="E4928" t="s">
        <v>3958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1340</v>
      </c>
      <c r="K4928" t="s">
        <v>1341</v>
      </c>
      <c r="L4928">
        <v>10232</v>
      </c>
      <c r="M4928" t="s">
        <v>134</v>
      </c>
      <c r="O4928" t="s">
        <v>11</v>
      </c>
      <c r="P4928">
        <v>5102</v>
      </c>
      <c r="Q4928">
        <v>20</v>
      </c>
      <c r="R4928">
        <v>2.79</v>
      </c>
      <c r="S4928">
        <v>55.8</v>
      </c>
      <c r="T4928">
        <v>45</v>
      </c>
      <c r="U4928">
        <v>19.350000000000001</v>
      </c>
      <c r="V4928" t="str">
        <f>VLOOKUP(L4928,'[2]tabela de preços'!$A:$D,4,0)</f>
        <v>NORTON</v>
      </c>
      <c r="W4928" t="str">
        <f>VLOOKUP(L4928,'[2]tabela de preços'!$A:$F,6,0)</f>
        <v xml:space="preserve">DISCOS / LIXAS / ABRASIVOS </v>
      </c>
      <c r="X4928" t="str">
        <f>VLOOKUP(L4928,'[2]tabela de preços'!$A:$G,7,0)</f>
        <v>AUTOMOTIVO</v>
      </c>
    </row>
    <row r="4929" spans="1:24" x14ac:dyDescent="0.3">
      <c r="A4929" t="s">
        <v>1337</v>
      </c>
      <c r="C4929" t="s">
        <v>3957</v>
      </c>
      <c r="D4929" s="1">
        <v>46084</v>
      </c>
      <c r="E4929" t="s">
        <v>3958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1340</v>
      </c>
      <c r="K4929" t="s">
        <v>1341</v>
      </c>
      <c r="L4929">
        <v>10234</v>
      </c>
      <c r="M4929" t="s">
        <v>157</v>
      </c>
      <c r="O4929" t="s">
        <v>11</v>
      </c>
      <c r="P4929">
        <v>5102</v>
      </c>
      <c r="Q4929">
        <v>20</v>
      </c>
      <c r="R4929">
        <v>2.79</v>
      </c>
      <c r="S4929">
        <v>55.8</v>
      </c>
      <c r="T4929">
        <v>46.4</v>
      </c>
      <c r="U4929">
        <v>16.850000000000001</v>
      </c>
      <c r="V4929" t="str">
        <f>VLOOKUP(L4929,'[2]tabela de preços'!$A:$D,4,0)</f>
        <v>NORTON</v>
      </c>
      <c r="W4929" t="str">
        <f>VLOOKUP(L4929,'[2]tabela de preços'!$A:$F,6,0)</f>
        <v xml:space="preserve">DISCOS / LIXAS / ABRASIVOS </v>
      </c>
      <c r="X4929" t="str">
        <f>VLOOKUP(L4929,'[2]tabela de preços'!$A:$G,7,0)</f>
        <v>AUTOMOTIVO</v>
      </c>
    </row>
    <row r="4930" spans="1:24" x14ac:dyDescent="0.3">
      <c r="A4930" t="s">
        <v>1337</v>
      </c>
      <c r="C4930" t="s">
        <v>3957</v>
      </c>
      <c r="D4930" s="1">
        <v>46084</v>
      </c>
      <c r="E4930" t="s">
        <v>3958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1340</v>
      </c>
      <c r="K4930" t="s">
        <v>1341</v>
      </c>
      <c r="L4930">
        <v>24248</v>
      </c>
      <c r="M4930" t="s">
        <v>107</v>
      </c>
      <c r="O4930" t="s">
        <v>11</v>
      </c>
      <c r="P4930">
        <v>5102</v>
      </c>
      <c r="Q4930">
        <v>12</v>
      </c>
      <c r="R4930">
        <v>8</v>
      </c>
      <c r="S4930">
        <v>96</v>
      </c>
      <c r="T4930">
        <v>78</v>
      </c>
      <c r="U4930">
        <v>18.75</v>
      </c>
      <c r="V4930" t="str">
        <f>VLOOKUP(L4930,'[2]tabela de preços'!$A:$D,4,0)</f>
        <v>SHERWIN WILLIAMS</v>
      </c>
      <c r="W4930" t="str">
        <f>VLOOKUP(L4930,'[2]tabela de preços'!$A:$F,6,0)</f>
        <v>PRIMER AUTOMOTIVO</v>
      </c>
      <c r="X4930" t="str">
        <f>VLOOKUP(L4930,'[2]tabela de preços'!$A:$G,7,0)</f>
        <v>AUTOMOTIVO</v>
      </c>
    </row>
    <row r="4931" spans="1:24" x14ac:dyDescent="0.3">
      <c r="A4931" t="s">
        <v>1337</v>
      </c>
      <c r="C4931" t="s">
        <v>3957</v>
      </c>
      <c r="D4931" s="1">
        <v>46084</v>
      </c>
      <c r="E4931" t="s">
        <v>3958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1340</v>
      </c>
      <c r="K4931" t="s">
        <v>1341</v>
      </c>
      <c r="L4931">
        <v>22684</v>
      </c>
      <c r="M4931" t="s">
        <v>73</v>
      </c>
      <c r="O4931" t="s">
        <v>11</v>
      </c>
      <c r="P4931">
        <v>5102</v>
      </c>
      <c r="Q4931">
        <v>70</v>
      </c>
      <c r="R4931">
        <v>3.65</v>
      </c>
      <c r="S4931">
        <v>255.5</v>
      </c>
      <c r="T4931">
        <v>215.6</v>
      </c>
      <c r="U4931">
        <v>15.62</v>
      </c>
      <c r="V4931" t="str">
        <f>VLOOKUP(L4931,'[2]tabela de preços'!$A:$D,4,0)</f>
        <v>3M</v>
      </c>
      <c r="W4931" t="str">
        <f>VLOOKUP(L4931,'[2]tabela de preços'!$A:$F,6,0)</f>
        <v>FITA AUTOMOTIVA</v>
      </c>
      <c r="X4931" t="str">
        <f>VLOOKUP(L4931,'[2]tabela de preços'!$A:$G,7,0)</f>
        <v>AUTOMOTIVO</v>
      </c>
    </row>
    <row r="4932" spans="1:24" x14ac:dyDescent="0.3">
      <c r="A4932" t="s">
        <v>1337</v>
      </c>
      <c r="C4932" t="s">
        <v>3957</v>
      </c>
      <c r="D4932" s="1">
        <v>46084</v>
      </c>
      <c r="E4932" t="s">
        <v>3958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1340</v>
      </c>
      <c r="K4932" t="s">
        <v>1341</v>
      </c>
      <c r="L4932">
        <v>23076</v>
      </c>
      <c r="M4932" t="s">
        <v>97</v>
      </c>
      <c r="O4932" t="s">
        <v>11</v>
      </c>
      <c r="P4932">
        <v>5405</v>
      </c>
      <c r="Q4932">
        <v>12</v>
      </c>
      <c r="R4932">
        <v>34.89</v>
      </c>
      <c r="S4932">
        <v>418.68</v>
      </c>
      <c r="T4932">
        <v>318.36</v>
      </c>
      <c r="U4932">
        <v>23.96</v>
      </c>
      <c r="V4932" t="str">
        <f>VLOOKUP(L4932,'[2]tabela de preços'!$A:$D,4,0)</f>
        <v>WANDA</v>
      </c>
      <c r="W4932" t="str">
        <f>VLOOKUP(L4932,'[2]tabela de preços'!$A:$F,6,0)</f>
        <v>PRIMER AUTOMOTIVO</v>
      </c>
      <c r="X4932" t="str">
        <f>VLOOKUP(L4932,'[2]tabela de preços'!$A:$G,7,0)</f>
        <v>AUTOMOTIVO</v>
      </c>
    </row>
    <row r="4933" spans="1:24" x14ac:dyDescent="0.3">
      <c r="A4933" t="s">
        <v>1337</v>
      </c>
      <c r="C4933" t="s">
        <v>3957</v>
      </c>
      <c r="D4933" s="1">
        <v>46084</v>
      </c>
      <c r="E4933" t="s">
        <v>3958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1340</v>
      </c>
      <c r="K4933" t="s">
        <v>1341</v>
      </c>
      <c r="L4933">
        <v>20431</v>
      </c>
      <c r="M4933" t="s">
        <v>202</v>
      </c>
      <c r="O4933" t="s">
        <v>11</v>
      </c>
      <c r="P4933">
        <v>5405</v>
      </c>
      <c r="Q4933">
        <v>9</v>
      </c>
      <c r="R4933">
        <v>36.89</v>
      </c>
      <c r="S4933">
        <v>332.01</v>
      </c>
      <c r="T4933">
        <v>272.33999999999997</v>
      </c>
      <c r="U4933">
        <v>17.97</v>
      </c>
      <c r="V4933" t="str">
        <f>VLOOKUP(L4933,'[2]tabela de preços'!$A:$D,4,0)</f>
        <v>SHERWIN WILLIAMS</v>
      </c>
      <c r="W4933" t="str">
        <f>VLOOKUP(L4933,'[2]tabela de preços'!$A:$F,6,0)</f>
        <v>VERNIZ AUTOMOTIVO</v>
      </c>
      <c r="X4933" t="str">
        <f>VLOOKUP(L4933,'[2]tabela de preços'!$A:$G,7,0)</f>
        <v>AUTOMOTIVO</v>
      </c>
    </row>
    <row r="4934" spans="1:24" x14ac:dyDescent="0.3">
      <c r="A4934" t="s">
        <v>1337</v>
      </c>
      <c r="C4934" t="s">
        <v>3957</v>
      </c>
      <c r="D4934" s="1">
        <v>46084</v>
      </c>
      <c r="E4934" t="s">
        <v>3958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1340</v>
      </c>
      <c r="K4934" t="s">
        <v>1341</v>
      </c>
      <c r="L4934">
        <v>10238</v>
      </c>
      <c r="M4934" t="s">
        <v>79</v>
      </c>
      <c r="O4934" t="s">
        <v>11</v>
      </c>
      <c r="P4934">
        <v>5102</v>
      </c>
      <c r="Q4934">
        <v>80</v>
      </c>
      <c r="R4934">
        <v>2.79</v>
      </c>
      <c r="S4934">
        <v>223.2</v>
      </c>
      <c r="T4934">
        <v>179.2</v>
      </c>
      <c r="U4934">
        <v>19.71</v>
      </c>
      <c r="V4934" t="str">
        <f>VLOOKUP(L4934,'[2]tabela de preços'!$A:$D,4,0)</f>
        <v>NORTON</v>
      </c>
      <c r="W4934" t="str">
        <f>VLOOKUP(L4934,'[2]tabela de preços'!$A:$F,6,0)</f>
        <v xml:space="preserve">DISCOS / LIXAS / ABRASIVOS </v>
      </c>
      <c r="X4934" t="str">
        <f>VLOOKUP(L4934,'[2]tabela de preços'!$A:$G,7,0)</f>
        <v>AUTOMOTIVO</v>
      </c>
    </row>
    <row r="4935" spans="1:24" x14ac:dyDescent="0.3">
      <c r="A4935" t="s">
        <v>1337</v>
      </c>
      <c r="C4935" t="s">
        <v>3957</v>
      </c>
      <c r="D4935" s="1">
        <v>46084</v>
      </c>
      <c r="E4935" t="s">
        <v>3958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1340</v>
      </c>
      <c r="K4935" t="s">
        <v>1341</v>
      </c>
      <c r="L4935">
        <v>10240</v>
      </c>
      <c r="M4935" t="s">
        <v>81</v>
      </c>
      <c r="O4935" t="s">
        <v>11</v>
      </c>
      <c r="P4935">
        <v>5102</v>
      </c>
      <c r="Q4935">
        <v>20</v>
      </c>
      <c r="R4935">
        <v>2.79</v>
      </c>
      <c r="S4935">
        <v>55.8</v>
      </c>
      <c r="T4935">
        <v>44.8</v>
      </c>
      <c r="U4935">
        <v>19.71</v>
      </c>
      <c r="V4935" t="str">
        <f>VLOOKUP(L4935,'[2]tabela de preços'!$A:$D,4,0)</f>
        <v>NORTON</v>
      </c>
      <c r="W4935" t="str">
        <f>VLOOKUP(L4935,'[2]tabela de preços'!$A:$F,6,0)</f>
        <v xml:space="preserve">DISCOS / LIXAS / ABRASIVOS </v>
      </c>
      <c r="X4935" t="str">
        <f>VLOOKUP(L4935,'[2]tabela de preços'!$A:$G,7,0)</f>
        <v>AUTOMOTIVO</v>
      </c>
    </row>
    <row r="4936" spans="1:24" x14ac:dyDescent="0.3">
      <c r="A4936" t="s">
        <v>1337</v>
      </c>
      <c r="C4936" t="s">
        <v>3957</v>
      </c>
      <c r="D4936" s="1">
        <v>46084</v>
      </c>
      <c r="E4936" t="s">
        <v>3958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1340</v>
      </c>
      <c r="K4936" t="s">
        <v>1341</v>
      </c>
      <c r="L4936">
        <v>10242</v>
      </c>
      <c r="M4936" t="s">
        <v>82</v>
      </c>
      <c r="O4936" t="s">
        <v>11</v>
      </c>
      <c r="P4936">
        <v>5102</v>
      </c>
      <c r="Q4936">
        <v>20</v>
      </c>
      <c r="R4936">
        <v>2.79</v>
      </c>
      <c r="S4936">
        <v>55.8</v>
      </c>
      <c r="T4936">
        <v>44.8</v>
      </c>
      <c r="U4936">
        <v>19.71</v>
      </c>
      <c r="V4936" t="str">
        <f>VLOOKUP(L4936,'[2]tabela de preços'!$A:$D,4,0)</f>
        <v>NORTON</v>
      </c>
      <c r="W4936" t="str">
        <f>VLOOKUP(L4936,'[2]tabela de preços'!$A:$F,6,0)</f>
        <v xml:space="preserve">DISCOS / LIXAS / ABRASIVOS </v>
      </c>
      <c r="X4936" t="str">
        <f>VLOOKUP(L4936,'[2]tabela de preços'!$A:$G,7,0)</f>
        <v>AUTOMOTIVO</v>
      </c>
    </row>
    <row r="4937" spans="1:24" x14ac:dyDescent="0.3">
      <c r="A4937" t="s">
        <v>1337</v>
      </c>
      <c r="C4937" t="s">
        <v>3957</v>
      </c>
      <c r="D4937" s="1">
        <v>46084</v>
      </c>
      <c r="E4937" t="s">
        <v>3958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1340</v>
      </c>
      <c r="K4937" t="s">
        <v>1341</v>
      </c>
      <c r="L4937">
        <v>10243</v>
      </c>
      <c r="M4937" t="s">
        <v>83</v>
      </c>
      <c r="O4937" t="s">
        <v>11</v>
      </c>
      <c r="P4937">
        <v>5102</v>
      </c>
      <c r="Q4937">
        <v>30</v>
      </c>
      <c r="R4937">
        <v>2.79</v>
      </c>
      <c r="S4937">
        <v>83.7</v>
      </c>
      <c r="T4937">
        <v>57.9</v>
      </c>
      <c r="U4937">
        <v>30.82</v>
      </c>
      <c r="V4937" t="str">
        <f>VLOOKUP(L4937,'[2]tabela de preços'!$A:$D,4,0)</f>
        <v>NORTON</v>
      </c>
      <c r="W4937" t="str">
        <f>VLOOKUP(L4937,'[2]tabela de preços'!$A:$F,6,0)</f>
        <v xml:space="preserve">DISCOS / LIXAS / ABRASIVOS </v>
      </c>
      <c r="X4937" t="str">
        <f>VLOOKUP(L4937,'[2]tabela de preços'!$A:$G,7,0)</f>
        <v>AUTOMOTIVO</v>
      </c>
    </row>
    <row r="4938" spans="1:24" x14ac:dyDescent="0.3">
      <c r="A4938" t="s">
        <v>1337</v>
      </c>
      <c r="C4938" t="s">
        <v>3957</v>
      </c>
      <c r="D4938" s="1">
        <v>46084</v>
      </c>
      <c r="E4938" t="s">
        <v>3958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1340</v>
      </c>
      <c r="K4938" t="s">
        <v>1341</v>
      </c>
      <c r="L4938">
        <v>21077</v>
      </c>
      <c r="M4938" t="s">
        <v>207</v>
      </c>
      <c r="O4938" t="s">
        <v>11</v>
      </c>
      <c r="P4938">
        <v>5102</v>
      </c>
      <c r="Q4938">
        <v>2</v>
      </c>
      <c r="R4938">
        <v>44.68</v>
      </c>
      <c r="S4938">
        <v>89.36</v>
      </c>
      <c r="T4938">
        <v>67.84</v>
      </c>
      <c r="U4938">
        <v>24.08</v>
      </c>
      <c r="V4938" t="str">
        <f>VLOOKUP(L4938,'[2]tabela de preços'!$A:$D,4,0)</f>
        <v>SHERWIN WILLIAMS</v>
      </c>
      <c r="W4938" t="str">
        <f>VLOOKUP(L4938,'[2]tabela de preços'!$A:$F,6,0)</f>
        <v>MASSA POLIÉSTER</v>
      </c>
      <c r="X4938" t="str">
        <f>VLOOKUP(L4938,'[2]tabela de preços'!$A:$G,7,0)</f>
        <v>AUTOMOTIVO</v>
      </c>
    </row>
    <row r="4939" spans="1:24" x14ac:dyDescent="0.3">
      <c r="A4939" t="s">
        <v>1337</v>
      </c>
      <c r="C4939" t="s">
        <v>3957</v>
      </c>
      <c r="D4939" s="1">
        <v>46084</v>
      </c>
      <c r="E4939" t="s">
        <v>3958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1340</v>
      </c>
      <c r="K4939" t="s">
        <v>1341</v>
      </c>
      <c r="L4939">
        <v>24247</v>
      </c>
      <c r="M4939" t="s">
        <v>160</v>
      </c>
      <c r="O4939" t="s">
        <v>11</v>
      </c>
      <c r="P4939">
        <v>5405</v>
      </c>
      <c r="Q4939">
        <v>12</v>
      </c>
      <c r="R4939">
        <v>21</v>
      </c>
      <c r="S4939">
        <v>252</v>
      </c>
      <c r="T4939">
        <v>202.44</v>
      </c>
      <c r="U4939">
        <v>19.670000000000002</v>
      </c>
      <c r="V4939" t="str">
        <f>VLOOKUP(L4939,'[2]tabela de preços'!$A:$D,4,0)</f>
        <v>SHERWIN WILLIAMS</v>
      </c>
      <c r="W4939" t="str">
        <f>VLOOKUP(L4939,'[2]tabela de preços'!$A:$F,6,0)</f>
        <v>PRIMER AUTOMOTIVO</v>
      </c>
      <c r="X4939" t="str">
        <f>VLOOKUP(L4939,'[2]tabela de preços'!$A:$G,7,0)</f>
        <v>AUTOMOTIVO</v>
      </c>
    </row>
    <row r="4940" spans="1:24" x14ac:dyDescent="0.3">
      <c r="A4940" t="s">
        <v>1337</v>
      </c>
      <c r="C4940" t="s">
        <v>3957</v>
      </c>
      <c r="D4940" s="1">
        <v>46084</v>
      </c>
      <c r="E4940" t="s">
        <v>3958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1340</v>
      </c>
      <c r="K4940" t="s">
        <v>1341</v>
      </c>
      <c r="L4940">
        <v>10298</v>
      </c>
      <c r="M4940" t="s">
        <v>85</v>
      </c>
      <c r="O4940" t="s">
        <v>11</v>
      </c>
      <c r="P4940">
        <v>5102</v>
      </c>
      <c r="Q4940">
        <v>15</v>
      </c>
      <c r="R4940">
        <v>54.9</v>
      </c>
      <c r="S4940">
        <v>823.5</v>
      </c>
      <c r="T4940">
        <v>710.7</v>
      </c>
      <c r="U4940">
        <v>13.7</v>
      </c>
      <c r="V4940" t="str">
        <f>VLOOKUP(L4940,'[2]tabela de preços'!$A:$D,4,0)</f>
        <v>ANJO</v>
      </c>
      <c r="W4940" t="str">
        <f>VLOOKUP(L4940,'[2]tabela de preços'!$A:$F,6,0)</f>
        <v>THINNER DE LIMPEZA</v>
      </c>
      <c r="X4940" t="str">
        <f>VLOOKUP(L4940,'[2]tabela de preços'!$A:$G,7,0)</f>
        <v>THINNER</v>
      </c>
    </row>
    <row r="4941" spans="1:24" x14ac:dyDescent="0.3">
      <c r="A4941" t="s">
        <v>1337</v>
      </c>
      <c r="C4941" t="s">
        <v>3957</v>
      </c>
      <c r="D4941" s="1">
        <v>46084</v>
      </c>
      <c r="E4941" t="s">
        <v>3958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1340</v>
      </c>
      <c r="K4941" t="s">
        <v>1341</v>
      </c>
      <c r="L4941">
        <v>20414</v>
      </c>
      <c r="M4941" t="s">
        <v>112</v>
      </c>
      <c r="O4941" t="s">
        <v>11</v>
      </c>
      <c r="P4941">
        <v>5102</v>
      </c>
      <c r="Q4941">
        <v>20</v>
      </c>
      <c r="R4941">
        <v>21.89</v>
      </c>
      <c r="S4941">
        <v>437.8</v>
      </c>
      <c r="T4941">
        <v>360</v>
      </c>
      <c r="U4941">
        <v>17.77</v>
      </c>
      <c r="V4941" t="str">
        <f>VLOOKUP(L4941,'[2]tabela de preços'!$A:$D,4,0)</f>
        <v>SHERWIN WILLIAMS</v>
      </c>
      <c r="W4941" t="str">
        <f>VLOOKUP(L4941,'[2]tabela de preços'!$A:$F,6,0)</f>
        <v>DILUENTE</v>
      </c>
      <c r="X4941" t="str">
        <f>VLOOKUP(L4941,'[2]tabela de preços'!$A:$G,7,0)</f>
        <v>AUTOMOTIVO</v>
      </c>
    </row>
    <row r="4942" spans="1:24" x14ac:dyDescent="0.3">
      <c r="A4942" t="s">
        <v>2835</v>
      </c>
      <c r="C4942" t="s">
        <v>4167</v>
      </c>
      <c r="D4942" s="1">
        <v>46086</v>
      </c>
      <c r="E4942" t="s">
        <v>4168</v>
      </c>
      <c r="F4942">
        <v>9</v>
      </c>
      <c r="G4942">
        <v>231</v>
      </c>
      <c r="H4942" t="str">
        <f>VLOOKUP(G4942,[1]OPERADORES!$A:$B,2,0)</f>
        <v>EDIJANE</v>
      </c>
      <c r="I4942" t="s">
        <v>21</v>
      </c>
      <c r="J4942" t="s">
        <v>104</v>
      </c>
      <c r="K4942" t="s">
        <v>2838</v>
      </c>
      <c r="L4942">
        <v>85401</v>
      </c>
      <c r="M4942" t="s">
        <v>261</v>
      </c>
      <c r="O4942" t="s">
        <v>11</v>
      </c>
      <c r="P4942">
        <v>5102</v>
      </c>
      <c r="Q4942">
        <v>1</v>
      </c>
      <c r="R4942">
        <v>633.42999999999995</v>
      </c>
      <c r="S4942">
        <v>633.42999999999995</v>
      </c>
      <c r="T4942">
        <v>451.64</v>
      </c>
      <c r="U4942">
        <v>28.7</v>
      </c>
      <c r="V4942" t="str">
        <f>VLOOKUP(L4942,'[2]tabela de preços'!$A:$D,4,0)</f>
        <v>BRASILUX</v>
      </c>
      <c r="W4942" t="str">
        <f>VLOOKUP(L4942,'[2]tabela de preços'!$A:$F,6,0)</f>
        <v>TINTA EM PÓ</v>
      </c>
      <c r="X4942" t="str">
        <f>VLOOKUP(L4942,'[2]tabela de preços'!$A:$G,7,0)</f>
        <v>INDUSTRIAL</v>
      </c>
    </row>
    <row r="4943" spans="1:24" x14ac:dyDescent="0.3">
      <c r="A4943" t="s">
        <v>1424</v>
      </c>
      <c r="C4943" t="s">
        <v>4169</v>
      </c>
      <c r="D4943" s="1">
        <v>46085</v>
      </c>
      <c r="E4943" t="s">
        <v>4170</v>
      </c>
      <c r="F4943">
        <v>9</v>
      </c>
      <c r="G4943">
        <v>231</v>
      </c>
      <c r="H4943" t="str">
        <f>VLOOKUP(G4943,[1]OPERADORES!$A:$B,2,0)</f>
        <v>EDIJANE</v>
      </c>
      <c r="I4943" t="s">
        <v>21</v>
      </c>
      <c r="J4943" t="s">
        <v>1427</v>
      </c>
      <c r="K4943" t="s">
        <v>1428</v>
      </c>
      <c r="L4943">
        <v>84462</v>
      </c>
      <c r="M4943" t="s">
        <v>1026</v>
      </c>
      <c r="O4943" t="s">
        <v>11</v>
      </c>
      <c r="P4943">
        <v>5403</v>
      </c>
      <c r="Q4943">
        <v>1</v>
      </c>
      <c r="R4943">
        <v>105.56</v>
      </c>
      <c r="S4943">
        <v>105.56</v>
      </c>
      <c r="T4943">
        <v>80.12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ESMALTES</v>
      </c>
      <c r="X4943" t="str">
        <f>VLOOKUP(L4943,'[2]tabela de preços'!$A:$G,7,0)</f>
        <v>INDUSTRIAL</v>
      </c>
    </row>
    <row r="4944" spans="1:24" x14ac:dyDescent="0.3">
      <c r="A4944" t="s">
        <v>1430</v>
      </c>
      <c r="C4944" t="s">
        <v>4171</v>
      </c>
      <c r="D4944" s="1">
        <v>46087</v>
      </c>
      <c r="E4944" t="s">
        <v>4172</v>
      </c>
      <c r="F4944">
        <v>9</v>
      </c>
      <c r="G4944">
        <v>197</v>
      </c>
      <c r="H4944" t="str">
        <f>VLOOKUP(G4944,[1]OPERADORES!$A:$B,2,0)</f>
        <v xml:space="preserve">POLIANA LORRANE DE AMORIM </v>
      </c>
      <c r="I4944" t="s">
        <v>21</v>
      </c>
      <c r="J4944" t="s">
        <v>363</v>
      </c>
      <c r="K4944" t="s">
        <v>1433</v>
      </c>
      <c r="L4944">
        <v>85318</v>
      </c>
      <c r="M4944" t="s">
        <v>258</v>
      </c>
      <c r="O4944" t="s">
        <v>11</v>
      </c>
      <c r="P4944">
        <v>5102</v>
      </c>
      <c r="Q4944">
        <v>1</v>
      </c>
      <c r="R4944">
        <v>819</v>
      </c>
      <c r="S4944">
        <v>819</v>
      </c>
      <c r="T4944">
        <v>583.96</v>
      </c>
      <c r="U4944">
        <v>28.7</v>
      </c>
      <c r="V4944" t="str">
        <f>VLOOKUP(L4944,'[2]tabela de preços'!$A:$D,4,0)</f>
        <v>BRASILUX</v>
      </c>
      <c r="W4944" t="str">
        <f>VLOOKUP(L4944,'[2]tabela de preços'!$A:$F,6,0)</f>
        <v>TINTA EM PÓ</v>
      </c>
      <c r="X4944" t="str">
        <f>VLOOKUP(L4944,'[2]tabela de preços'!$A:$G,7,0)</f>
        <v>INDUSTRIAL</v>
      </c>
    </row>
    <row r="4945" spans="1:24" x14ac:dyDescent="0.3">
      <c r="A4945" t="s">
        <v>1444</v>
      </c>
      <c r="C4945" t="s">
        <v>3962</v>
      </c>
      <c r="D4945" s="1">
        <v>46084</v>
      </c>
      <c r="E4945" t="s">
        <v>3963</v>
      </c>
      <c r="F4945">
        <v>9</v>
      </c>
      <c r="G4945">
        <v>231</v>
      </c>
      <c r="H4945" t="str">
        <f>VLOOKUP(G4945,[1]OPERADORES!$A:$B,2,0)</f>
        <v>EDIJANE</v>
      </c>
      <c r="I4945" t="s">
        <v>21</v>
      </c>
      <c r="J4945" t="s">
        <v>363</v>
      </c>
      <c r="K4945" t="s">
        <v>1447</v>
      </c>
      <c r="L4945">
        <v>10298</v>
      </c>
      <c r="M4945" t="s">
        <v>85</v>
      </c>
      <c r="O4945" t="s">
        <v>11</v>
      </c>
      <c r="P4945">
        <v>5102</v>
      </c>
      <c r="Q4945">
        <v>4</v>
      </c>
      <c r="R4945">
        <v>56.9</v>
      </c>
      <c r="S4945">
        <v>227.6</v>
      </c>
      <c r="T4945">
        <v>189.52</v>
      </c>
      <c r="U4945">
        <v>16.73</v>
      </c>
      <c r="V4945" t="str">
        <f>VLOOKUP(L4945,'[2]tabela de preços'!$A:$D,4,0)</f>
        <v>ANJO</v>
      </c>
      <c r="W4945" t="str">
        <f>VLOOKUP(L4945,'[2]tabela de preços'!$A:$F,6,0)</f>
        <v>THINNER DE LIMPEZA</v>
      </c>
      <c r="X4945" t="str">
        <f>VLOOKUP(L4945,'[2]tabela de preços'!$A:$G,7,0)</f>
        <v>THINNER</v>
      </c>
    </row>
    <row r="4946" spans="1:24" x14ac:dyDescent="0.3">
      <c r="A4946" t="s">
        <v>1444</v>
      </c>
      <c r="C4946" t="s">
        <v>3962</v>
      </c>
      <c r="D4946" s="1">
        <v>46084</v>
      </c>
      <c r="E4946" t="s">
        <v>3963</v>
      </c>
      <c r="F4946">
        <v>9</v>
      </c>
      <c r="G4946">
        <v>231</v>
      </c>
      <c r="H4946" t="str">
        <f>VLOOKUP(G4946,[1]OPERADORES!$A:$B,2,0)</f>
        <v>EDIJANE</v>
      </c>
      <c r="I4946" t="s">
        <v>21</v>
      </c>
      <c r="J4946" t="s">
        <v>363</v>
      </c>
      <c r="K4946" t="s">
        <v>1447</v>
      </c>
      <c r="L4946">
        <v>85321</v>
      </c>
      <c r="M4946" t="s">
        <v>1063</v>
      </c>
      <c r="O4946" t="s">
        <v>11</v>
      </c>
      <c r="P4946">
        <v>5102</v>
      </c>
      <c r="Q4946">
        <v>1</v>
      </c>
      <c r="R4946">
        <v>653.23</v>
      </c>
      <c r="S4946">
        <v>653.23</v>
      </c>
      <c r="T4946">
        <v>465.76</v>
      </c>
      <c r="U4946">
        <v>28.7</v>
      </c>
      <c r="V4946" t="str">
        <f>VLOOKUP(L4946,'[2]tabela de preços'!$A:$D,4,0)</f>
        <v>BRASILUX</v>
      </c>
      <c r="W4946" t="str">
        <f>VLOOKUP(L4946,'[2]tabela de preços'!$A:$F,6,0)</f>
        <v>TINTA EM PÓ</v>
      </c>
      <c r="X4946" t="str">
        <f>VLOOKUP(L4946,'[2]tabela de preços'!$A:$G,7,0)</f>
        <v>INDUSTRIAL</v>
      </c>
    </row>
    <row r="4947" spans="1:24" x14ac:dyDescent="0.3">
      <c r="A4947" t="s">
        <v>1444</v>
      </c>
      <c r="C4947" t="s">
        <v>3962</v>
      </c>
      <c r="D4947" s="1">
        <v>46084</v>
      </c>
      <c r="E4947" t="s">
        <v>3963</v>
      </c>
      <c r="F4947">
        <v>9</v>
      </c>
      <c r="G4947">
        <v>231</v>
      </c>
      <c r="H4947" t="str">
        <f>VLOOKUP(G4947,[1]OPERADORES!$A:$B,2,0)</f>
        <v>EDIJANE</v>
      </c>
      <c r="I4947" t="s">
        <v>21</v>
      </c>
      <c r="J4947" t="s">
        <v>363</v>
      </c>
      <c r="K4947" t="s">
        <v>1447</v>
      </c>
      <c r="L4947">
        <v>85425</v>
      </c>
      <c r="M4947" t="s">
        <v>3964</v>
      </c>
      <c r="O4947" t="s">
        <v>11</v>
      </c>
      <c r="P4947">
        <v>5102</v>
      </c>
      <c r="Q4947">
        <v>1</v>
      </c>
      <c r="R4947">
        <v>812.71</v>
      </c>
      <c r="S4947">
        <v>812.71</v>
      </c>
      <c r="T4947">
        <v>579.47</v>
      </c>
      <c r="U4947">
        <v>28.7</v>
      </c>
      <c r="V4947" t="str">
        <f>VLOOKUP(L4947,'[2]tabela de preços'!$A:$D,4,0)</f>
        <v>BRASILUX</v>
      </c>
      <c r="W4947" t="str">
        <f>VLOOKUP(L4947,'[2]tabela de preços'!$A:$F,6,0)</f>
        <v>TINTA EM PÓ</v>
      </c>
      <c r="X4947" t="str">
        <f>VLOOKUP(L4947,'[2]tabela de preços'!$A:$G,7,0)</f>
        <v>INDUSTRIAL</v>
      </c>
    </row>
    <row r="4948" spans="1:24" x14ac:dyDescent="0.3">
      <c r="A4948" t="s">
        <v>1460</v>
      </c>
      <c r="C4948" t="s">
        <v>4173</v>
      </c>
      <c r="D4948" s="1">
        <v>46086</v>
      </c>
      <c r="E4948" t="s">
        <v>4174</v>
      </c>
      <c r="F4948">
        <v>9</v>
      </c>
      <c r="G4948">
        <v>231</v>
      </c>
      <c r="H4948" t="str">
        <f>VLOOKUP(G4948,[1]OPERADORES!$A:$B,2,0)</f>
        <v>EDIJANE</v>
      </c>
      <c r="I4948" t="s">
        <v>21</v>
      </c>
      <c r="J4948" t="s">
        <v>1463</v>
      </c>
      <c r="K4948" t="s">
        <v>1464</v>
      </c>
      <c r="L4948">
        <v>85318</v>
      </c>
      <c r="M4948" t="s">
        <v>258</v>
      </c>
      <c r="O4948" t="s">
        <v>11</v>
      </c>
      <c r="P4948">
        <v>5102</v>
      </c>
      <c r="Q4948">
        <v>1</v>
      </c>
      <c r="R4948">
        <v>819</v>
      </c>
      <c r="S4948">
        <v>819</v>
      </c>
      <c r="T4948">
        <v>583.96</v>
      </c>
      <c r="U4948">
        <v>28.7</v>
      </c>
      <c r="V4948" t="str">
        <f>VLOOKUP(L4948,'[2]tabela de preços'!$A:$D,4,0)</f>
        <v>BRASILUX</v>
      </c>
      <c r="W4948" t="str">
        <f>VLOOKUP(L4948,'[2]tabela de preços'!$A:$F,6,0)</f>
        <v>TINTA EM PÓ</v>
      </c>
      <c r="X4948" t="str">
        <f>VLOOKUP(L4948,'[2]tabela de preços'!$A:$G,7,0)</f>
        <v>INDUSTRIAL</v>
      </c>
    </row>
    <row r="4949" spans="1:24" x14ac:dyDescent="0.3">
      <c r="A4949" t="s">
        <v>1468</v>
      </c>
      <c r="C4949" t="s">
        <v>4175</v>
      </c>
      <c r="D4949" s="1">
        <v>46085</v>
      </c>
      <c r="E4949" t="s">
        <v>4176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494</v>
      </c>
      <c r="K4949" t="s">
        <v>1471</v>
      </c>
      <c r="L4949">
        <v>10236</v>
      </c>
      <c r="M4949" t="s">
        <v>133</v>
      </c>
      <c r="O4949" t="s">
        <v>11</v>
      </c>
      <c r="P4949">
        <v>5102</v>
      </c>
      <c r="Q4949">
        <v>102</v>
      </c>
      <c r="R4949">
        <v>2.79</v>
      </c>
      <c r="S4949">
        <v>284.58</v>
      </c>
      <c r="T4949">
        <v>236.64</v>
      </c>
      <c r="U4949">
        <v>16.850000000000001</v>
      </c>
      <c r="V4949" t="str">
        <f>VLOOKUP(L4949,'[2]tabela de preços'!$A:$D,4,0)</f>
        <v>NORTON</v>
      </c>
      <c r="W4949" t="str">
        <f>VLOOKUP(L4949,'[2]tabela de preços'!$A:$F,6,0)</f>
        <v xml:space="preserve">DISCOS / LIXAS / ABRASIVOS </v>
      </c>
      <c r="X4949" t="str">
        <f>VLOOKUP(L4949,'[2]tabela de preços'!$A:$G,7,0)</f>
        <v>AUTOMOTIVO</v>
      </c>
    </row>
    <row r="4950" spans="1:24" x14ac:dyDescent="0.3">
      <c r="A4950" t="s">
        <v>1468</v>
      </c>
      <c r="C4950" t="s">
        <v>4175</v>
      </c>
      <c r="D4950" s="1">
        <v>46085</v>
      </c>
      <c r="E4950" t="s">
        <v>4176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494</v>
      </c>
      <c r="K4950" t="s">
        <v>1471</v>
      </c>
      <c r="L4950">
        <v>10238</v>
      </c>
      <c r="M4950" t="s">
        <v>79</v>
      </c>
      <c r="O4950" t="s">
        <v>11</v>
      </c>
      <c r="P4950">
        <v>5102</v>
      </c>
      <c r="Q4950">
        <v>100</v>
      </c>
      <c r="R4950">
        <v>2.79</v>
      </c>
      <c r="S4950">
        <v>279</v>
      </c>
      <c r="T4950">
        <v>224</v>
      </c>
      <c r="U4950">
        <v>19.71</v>
      </c>
      <c r="V4950" t="str">
        <f>VLOOKUP(L4950,'[2]tabela de preços'!$A:$D,4,0)</f>
        <v>NORTON</v>
      </c>
      <c r="W4950" t="str">
        <f>VLOOKUP(L4950,'[2]tabela de preços'!$A:$F,6,0)</f>
        <v xml:space="preserve">DISCOS / LIXAS / ABRASIVOS </v>
      </c>
      <c r="X4950" t="str">
        <f>VLOOKUP(L4950,'[2]tabela de preços'!$A:$G,7,0)</f>
        <v>AUTOMOTIVO</v>
      </c>
    </row>
    <row r="4951" spans="1:24" x14ac:dyDescent="0.3">
      <c r="A4951" t="s">
        <v>1468</v>
      </c>
      <c r="C4951" t="s">
        <v>4175</v>
      </c>
      <c r="D4951" s="1">
        <v>46085</v>
      </c>
      <c r="E4951" t="s">
        <v>4176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494</v>
      </c>
      <c r="K4951" t="s">
        <v>1471</v>
      </c>
      <c r="L4951">
        <v>10243</v>
      </c>
      <c r="M4951" t="s">
        <v>83</v>
      </c>
      <c r="O4951" t="s">
        <v>11</v>
      </c>
      <c r="P4951">
        <v>5102</v>
      </c>
      <c r="Q4951">
        <v>100</v>
      </c>
      <c r="R4951">
        <v>2.79</v>
      </c>
      <c r="S4951">
        <v>279</v>
      </c>
      <c r="T4951">
        <v>193</v>
      </c>
      <c r="U4951">
        <v>30.82</v>
      </c>
      <c r="V4951" t="str">
        <f>VLOOKUP(L4951,'[2]tabela de preços'!$A:$D,4,0)</f>
        <v>NORTON</v>
      </c>
      <c r="W4951" t="str">
        <f>VLOOKUP(L4951,'[2]tabela de preços'!$A:$F,6,0)</f>
        <v xml:space="preserve">DISCOS / LIXAS / ABRASIVOS </v>
      </c>
      <c r="X4951" t="str">
        <f>VLOOKUP(L4951,'[2]tabela de preços'!$A:$G,7,0)</f>
        <v>AUTOMOTIVO</v>
      </c>
    </row>
    <row r="4952" spans="1:24" x14ac:dyDescent="0.3">
      <c r="A4952" t="s">
        <v>1468</v>
      </c>
      <c r="C4952" t="s">
        <v>4175</v>
      </c>
      <c r="D4952" s="1">
        <v>46085</v>
      </c>
      <c r="E4952" t="s">
        <v>4176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494</v>
      </c>
      <c r="K4952" t="s">
        <v>1471</v>
      </c>
      <c r="L4952">
        <v>10245</v>
      </c>
      <c r="M4952" t="s">
        <v>195</v>
      </c>
      <c r="O4952" t="s">
        <v>11</v>
      </c>
      <c r="P4952">
        <v>5102</v>
      </c>
      <c r="Q4952">
        <v>100</v>
      </c>
      <c r="R4952">
        <v>2.79</v>
      </c>
      <c r="S4952">
        <v>279</v>
      </c>
      <c r="T4952">
        <v>193</v>
      </c>
      <c r="U4952">
        <v>30.82</v>
      </c>
      <c r="V4952" t="str">
        <f>VLOOKUP(L4952,'[2]tabela de preços'!$A:$D,4,0)</f>
        <v>NORTON</v>
      </c>
      <c r="W4952" t="str">
        <f>VLOOKUP(L4952,'[2]tabela de preços'!$A:$F,6,0)</f>
        <v xml:space="preserve">DISCOS / LIXAS / ABRASIVOS </v>
      </c>
      <c r="X4952" t="str">
        <f>VLOOKUP(L4952,'[2]tabela de preços'!$A:$G,7,0)</f>
        <v>AUTOMOTIVO</v>
      </c>
    </row>
    <row r="4953" spans="1:24" x14ac:dyDescent="0.3">
      <c r="A4953" t="s">
        <v>1468</v>
      </c>
      <c r="C4953" t="s">
        <v>4175</v>
      </c>
      <c r="D4953" s="1">
        <v>46085</v>
      </c>
      <c r="E4953" t="s">
        <v>4176</v>
      </c>
      <c r="F4953">
        <v>9</v>
      </c>
      <c r="G4953">
        <v>174</v>
      </c>
      <c r="H4953" t="str">
        <f>VLOOKUP(G4953,[1]OPERADORES!$A:$B,2,0)</f>
        <v>MIRIÃ LOBATO RODRIGUES</v>
      </c>
      <c r="I4953" t="s">
        <v>21</v>
      </c>
      <c r="J4953" t="s">
        <v>494</v>
      </c>
      <c r="K4953" t="s">
        <v>1471</v>
      </c>
      <c r="L4953">
        <v>10246</v>
      </c>
      <c r="M4953" t="s">
        <v>206</v>
      </c>
      <c r="O4953" t="s">
        <v>11</v>
      </c>
      <c r="P4953">
        <v>5102</v>
      </c>
      <c r="Q4953">
        <v>50</v>
      </c>
      <c r="R4953">
        <v>2.79</v>
      </c>
      <c r="S4953">
        <v>139.5</v>
      </c>
      <c r="T4953">
        <v>96.5</v>
      </c>
      <c r="U4953">
        <v>30.82</v>
      </c>
      <c r="V4953" t="str">
        <f>VLOOKUP(L4953,'[2]tabela de preços'!$A:$D,4,0)</f>
        <v>NORTON</v>
      </c>
      <c r="W4953" t="str">
        <f>VLOOKUP(L4953,'[2]tabela de preços'!$A:$F,6,0)</f>
        <v xml:space="preserve">DISCOS / LIXAS / ABRASIVOS </v>
      </c>
      <c r="X4953" t="str">
        <f>VLOOKUP(L4953,'[2]tabela de preços'!$A:$G,7,0)</f>
        <v>AUTOMOTIVO</v>
      </c>
    </row>
    <row r="4954" spans="1:24" x14ac:dyDescent="0.3">
      <c r="A4954" t="s">
        <v>1468</v>
      </c>
      <c r="C4954" t="s">
        <v>4175</v>
      </c>
      <c r="D4954" s="1">
        <v>46085</v>
      </c>
      <c r="E4954" t="s">
        <v>4176</v>
      </c>
      <c r="F4954">
        <v>9</v>
      </c>
      <c r="G4954">
        <v>174</v>
      </c>
      <c r="H4954" t="str">
        <f>VLOOKUP(G4954,[1]OPERADORES!$A:$B,2,0)</f>
        <v>MIRIÃ LOBATO RODRIGUES</v>
      </c>
      <c r="I4954" t="s">
        <v>21</v>
      </c>
      <c r="J4954" t="s">
        <v>494</v>
      </c>
      <c r="K4954" t="s">
        <v>1471</v>
      </c>
      <c r="L4954">
        <v>22180</v>
      </c>
      <c r="M4954" t="s">
        <v>404</v>
      </c>
      <c r="O4954" t="s">
        <v>11</v>
      </c>
      <c r="P4954">
        <v>5102</v>
      </c>
      <c r="Q4954">
        <v>30</v>
      </c>
      <c r="R4954">
        <v>19.29</v>
      </c>
      <c r="S4954">
        <v>578.70000000000005</v>
      </c>
      <c r="T4954">
        <v>439.2</v>
      </c>
      <c r="U4954">
        <v>24.11</v>
      </c>
      <c r="V4954" t="str">
        <f>VLOOKUP(L4954,'[2]tabela de preços'!$A:$D,4,0)</f>
        <v>MADRUGA</v>
      </c>
      <c r="W4954" t="str">
        <f>VLOOKUP(L4954,'[2]tabela de preços'!$A:$F,6,0)</f>
        <v>PAPEL DE MASCARAMENTO</v>
      </c>
      <c r="X4954" t="str">
        <f>VLOOKUP(L4954,'[2]tabela de preços'!$A:$G,7,0)</f>
        <v>AUTOMOTIVO</v>
      </c>
    </row>
    <row r="4955" spans="1:24" x14ac:dyDescent="0.3">
      <c r="A4955" t="s">
        <v>1468</v>
      </c>
      <c r="C4955" t="s">
        <v>4175</v>
      </c>
      <c r="D4955" s="1">
        <v>46085</v>
      </c>
      <c r="E4955" t="s">
        <v>4176</v>
      </c>
      <c r="F4955">
        <v>9</v>
      </c>
      <c r="G4955">
        <v>174</v>
      </c>
      <c r="H4955" t="str">
        <f>VLOOKUP(G4955,[1]OPERADORES!$A:$B,2,0)</f>
        <v>MIRIÃ LOBATO RODRIGUES</v>
      </c>
      <c r="I4955" t="s">
        <v>21</v>
      </c>
      <c r="J4955" t="s">
        <v>494</v>
      </c>
      <c r="K4955" t="s">
        <v>1471</v>
      </c>
      <c r="L4955">
        <v>20414</v>
      </c>
      <c r="M4955" t="s">
        <v>112</v>
      </c>
      <c r="O4955" t="s">
        <v>11</v>
      </c>
      <c r="P4955">
        <v>5102</v>
      </c>
      <c r="Q4955">
        <v>60</v>
      </c>
      <c r="R4955">
        <v>21.89</v>
      </c>
      <c r="S4955" s="2">
        <v>1313.4</v>
      </c>
      <c r="T4955" s="2">
        <v>1080</v>
      </c>
      <c r="U4955">
        <v>17.77</v>
      </c>
      <c r="V4955" t="str">
        <f>VLOOKUP(L4955,'[2]tabela de preços'!$A:$D,4,0)</f>
        <v>SHERWIN WILLIAMS</v>
      </c>
      <c r="W4955" t="str">
        <f>VLOOKUP(L4955,'[2]tabela de preços'!$A:$F,6,0)</f>
        <v>DILUENTE</v>
      </c>
      <c r="X4955" t="str">
        <f>VLOOKUP(L4955,'[2]tabela de preços'!$A:$G,7,0)</f>
        <v>AUTOMOTIVO</v>
      </c>
    </row>
    <row r="4956" spans="1:24" x14ac:dyDescent="0.3">
      <c r="A4956" t="s">
        <v>3965</v>
      </c>
      <c r="C4956" t="s">
        <v>3966</v>
      </c>
      <c r="D4956" s="1">
        <v>46084</v>
      </c>
      <c r="E4956" t="s">
        <v>3967</v>
      </c>
      <c r="F4956">
        <v>9</v>
      </c>
      <c r="G4956">
        <v>174</v>
      </c>
      <c r="H4956" t="str">
        <f>VLOOKUP(G4956,[1]OPERADORES!$A:$B,2,0)</f>
        <v>MIRIÃ LOBATO RODRIGUES</v>
      </c>
      <c r="I4956" t="s">
        <v>21</v>
      </c>
      <c r="J4956" t="s">
        <v>2066</v>
      </c>
      <c r="K4956" t="s">
        <v>3968</v>
      </c>
      <c r="L4956">
        <v>87010</v>
      </c>
      <c r="M4956" t="s">
        <v>3969</v>
      </c>
      <c r="O4956" t="s">
        <v>11</v>
      </c>
      <c r="P4956">
        <v>5102</v>
      </c>
      <c r="Q4956">
        <v>1</v>
      </c>
      <c r="R4956">
        <v>40.24</v>
      </c>
      <c r="S4956">
        <v>40.24</v>
      </c>
      <c r="T4956">
        <v>29.5</v>
      </c>
      <c r="U4956">
        <v>26.69</v>
      </c>
      <c r="V4956" t="str">
        <f>VLOOKUP(L4956,'[2]tabela de preços'!$A:$D,4,0)</f>
        <v>DEWALT</v>
      </c>
      <c r="W4956" t="str">
        <f>VLOOKUP(L4956,'[2]tabela de preços'!$A:$F,6,0)</f>
        <v>OUTRAS FERRAMENTAS / EQUIPAMENTOS</v>
      </c>
      <c r="X4956" t="str">
        <f>VLOOKUP(L4956,'[2]tabela de preços'!$A:$G,7,0)</f>
        <v>AUTOMOTIVO</v>
      </c>
    </row>
    <row r="4957" spans="1:24" x14ac:dyDescent="0.3">
      <c r="A4957" t="s">
        <v>1486</v>
      </c>
      <c r="C4957" t="s">
        <v>4177</v>
      </c>
      <c r="D4957" s="1">
        <v>46086</v>
      </c>
      <c r="E4957" t="s">
        <v>4178</v>
      </c>
      <c r="F4957">
        <v>9</v>
      </c>
      <c r="G4957">
        <v>236</v>
      </c>
      <c r="H4957" t="str">
        <f>VLOOKUP(G4957,[1]OPERADORES!$A:$B,2,0)</f>
        <v>DANIEL</v>
      </c>
      <c r="I4957" t="s">
        <v>1489</v>
      </c>
      <c r="J4957" t="s">
        <v>1490</v>
      </c>
      <c r="K4957" t="s">
        <v>1491</v>
      </c>
      <c r="L4957">
        <v>21708</v>
      </c>
      <c r="M4957" t="s">
        <v>4179</v>
      </c>
      <c r="O4957" t="s">
        <v>11</v>
      </c>
      <c r="P4957">
        <v>6403</v>
      </c>
      <c r="Q4957">
        <v>1</v>
      </c>
      <c r="R4957">
        <v>243.24</v>
      </c>
      <c r="S4957">
        <v>243.24</v>
      </c>
      <c r="T4957">
        <v>173.43</v>
      </c>
      <c r="U4957">
        <v>28.7</v>
      </c>
      <c r="V4957" t="str">
        <f>VLOOKUP(L4957,'[2]tabela de preços'!$A:$D,4,0)</f>
        <v>SIKKENS</v>
      </c>
      <c r="W4957" t="str">
        <f>VLOOKUP(L4957,'[2]tabela de preços'!$A:$F,6,0)</f>
        <v>BASES POLIÉSTER</v>
      </c>
      <c r="X4957" t="str">
        <f>VLOOKUP(L4957,'[2]tabela de preços'!$A:$G,7,0)</f>
        <v>AUTOMOTIVO</v>
      </c>
    </row>
    <row r="4958" spans="1:24" x14ac:dyDescent="0.3">
      <c r="A4958" t="s">
        <v>1486</v>
      </c>
      <c r="C4958" t="s">
        <v>4177</v>
      </c>
      <c r="D4958" s="1">
        <v>46086</v>
      </c>
      <c r="E4958" t="s">
        <v>4178</v>
      </c>
      <c r="F4958">
        <v>9</v>
      </c>
      <c r="G4958">
        <v>236</v>
      </c>
      <c r="H4958" t="str">
        <f>VLOOKUP(G4958,[1]OPERADORES!$A:$B,2,0)</f>
        <v>DANIEL</v>
      </c>
      <c r="I4958" t="s">
        <v>1489</v>
      </c>
      <c r="J4958" t="s">
        <v>1490</v>
      </c>
      <c r="K4958" t="s">
        <v>1491</v>
      </c>
      <c r="L4958">
        <v>20464</v>
      </c>
      <c r="M4958" t="s">
        <v>3168</v>
      </c>
      <c r="O4958" t="s">
        <v>11</v>
      </c>
      <c r="P4958">
        <v>6102</v>
      </c>
      <c r="Q4958">
        <v>6</v>
      </c>
      <c r="R4958">
        <v>12.34</v>
      </c>
      <c r="S4958">
        <v>74.040000000000006</v>
      </c>
      <c r="T4958">
        <v>56.22</v>
      </c>
      <c r="U4958">
        <v>24.07</v>
      </c>
      <c r="V4958" t="str">
        <f>VLOOKUP(L4958,'[2]tabela de preços'!$A:$D,4,0)</f>
        <v>SHERWIN WILLIAMS</v>
      </c>
      <c r="W4958" t="str">
        <f>VLOOKUP(L4958,'[2]tabela de preços'!$A:$F,6,0)</f>
        <v>PRETO FOSCO VINÍLICO</v>
      </c>
      <c r="X4958" t="str">
        <f>VLOOKUP(L4958,'[2]tabela de preços'!$A:$G,7,0)</f>
        <v>AUTOMOTIVO</v>
      </c>
    </row>
    <row r="4959" spans="1:24" x14ac:dyDescent="0.3">
      <c r="A4959" t="s">
        <v>1486</v>
      </c>
      <c r="C4959" t="s">
        <v>4177</v>
      </c>
      <c r="D4959" s="1">
        <v>46086</v>
      </c>
      <c r="E4959" t="s">
        <v>4178</v>
      </c>
      <c r="F4959">
        <v>9</v>
      </c>
      <c r="G4959">
        <v>236</v>
      </c>
      <c r="H4959" t="str">
        <f>VLOOKUP(G4959,[1]OPERADORES!$A:$B,2,0)</f>
        <v>DANIEL</v>
      </c>
      <c r="I4959" t="s">
        <v>1489</v>
      </c>
      <c r="J4959" t="s">
        <v>1490</v>
      </c>
      <c r="K4959" t="s">
        <v>1491</v>
      </c>
      <c r="L4959">
        <v>9913</v>
      </c>
      <c r="M4959" t="s">
        <v>1510</v>
      </c>
      <c r="O4959" t="s">
        <v>11</v>
      </c>
      <c r="P4959">
        <v>6102</v>
      </c>
      <c r="Q4959">
        <v>50</v>
      </c>
      <c r="R4959">
        <v>5.31</v>
      </c>
      <c r="S4959">
        <v>265.5</v>
      </c>
      <c r="T4959">
        <v>201.5</v>
      </c>
      <c r="U4959">
        <v>24.11</v>
      </c>
      <c r="V4959" t="str">
        <f>VLOOKUP(L4959,'[2]tabela de preços'!$A:$D,4,0)</f>
        <v>WANDA</v>
      </c>
      <c r="W4959" t="str">
        <f>VLOOKUP(L4959,'[2]tabela de preços'!$A:$F,6,0)</f>
        <v>EMBALAGEM</v>
      </c>
      <c r="X4959" t="str">
        <f>VLOOKUP(L4959,'[2]tabela de preços'!$A:$G,7,0)</f>
        <v>AUTOMOTIVO</v>
      </c>
    </row>
    <row r="4960" spans="1:24" x14ac:dyDescent="0.3">
      <c r="A4960" t="s">
        <v>1486</v>
      </c>
      <c r="C4960" t="s">
        <v>4177</v>
      </c>
      <c r="D4960" s="1">
        <v>46086</v>
      </c>
      <c r="E4960" t="s">
        <v>4178</v>
      </c>
      <c r="F4960">
        <v>9</v>
      </c>
      <c r="G4960">
        <v>236</v>
      </c>
      <c r="H4960" t="str">
        <f>VLOOKUP(G4960,[1]OPERADORES!$A:$B,2,0)</f>
        <v>DANIEL</v>
      </c>
      <c r="I4960" t="s">
        <v>1489</v>
      </c>
      <c r="J4960" t="s">
        <v>1490</v>
      </c>
      <c r="K4960" t="s">
        <v>1491</v>
      </c>
      <c r="L4960">
        <v>24248</v>
      </c>
      <c r="M4960" t="s">
        <v>107</v>
      </c>
      <c r="O4960" t="s">
        <v>11</v>
      </c>
      <c r="P4960">
        <v>6102</v>
      </c>
      <c r="Q4960">
        <v>12</v>
      </c>
      <c r="R4960">
        <v>8</v>
      </c>
      <c r="S4960">
        <v>96</v>
      </c>
      <c r="T4960">
        <v>78</v>
      </c>
      <c r="U4960">
        <v>18.75</v>
      </c>
      <c r="V4960" t="str">
        <f>VLOOKUP(L4960,'[2]tabela de preços'!$A:$D,4,0)</f>
        <v>SHERWIN WILLIAMS</v>
      </c>
      <c r="W4960" t="str">
        <f>VLOOKUP(L4960,'[2]tabela de preços'!$A:$F,6,0)</f>
        <v>PRIMER AUTOMOTIVO</v>
      </c>
      <c r="X4960" t="str">
        <f>VLOOKUP(L4960,'[2]tabela de preços'!$A:$G,7,0)</f>
        <v>AUTOMOTIVO</v>
      </c>
    </row>
    <row r="4961" spans="1:24" x14ac:dyDescent="0.3">
      <c r="A4961" t="s">
        <v>1486</v>
      </c>
      <c r="C4961" t="s">
        <v>4177</v>
      </c>
      <c r="D4961" s="1">
        <v>46086</v>
      </c>
      <c r="E4961" t="s">
        <v>4178</v>
      </c>
      <c r="F4961">
        <v>9</v>
      </c>
      <c r="G4961">
        <v>236</v>
      </c>
      <c r="H4961" t="str">
        <f>VLOOKUP(G4961,[1]OPERADORES!$A:$B,2,0)</f>
        <v>DANIEL</v>
      </c>
      <c r="I4961" t="s">
        <v>1489</v>
      </c>
      <c r="J4961" t="s">
        <v>1490</v>
      </c>
      <c r="K4961" t="s">
        <v>1491</v>
      </c>
      <c r="L4961">
        <v>21037</v>
      </c>
      <c r="M4961" t="s">
        <v>3781</v>
      </c>
      <c r="O4961" t="s">
        <v>11</v>
      </c>
      <c r="P4961">
        <v>6102</v>
      </c>
      <c r="Q4961">
        <v>6</v>
      </c>
      <c r="R4961">
        <v>16.29</v>
      </c>
      <c r="S4961">
        <v>97.74</v>
      </c>
      <c r="T4961">
        <v>74.22</v>
      </c>
      <c r="U4961">
        <v>24.06</v>
      </c>
      <c r="V4961" t="str">
        <f>VLOOKUP(L4961,'[2]tabela de preços'!$A:$D,4,0)</f>
        <v>SHERWIN WILLIAMS</v>
      </c>
      <c r="W4961" t="str">
        <f>VLOOKUP(L4961,'[2]tabela de preços'!$A:$F,6,0)</f>
        <v>CATALISADORES INDIVIDUAS</v>
      </c>
      <c r="X4961" t="str">
        <f>VLOOKUP(L4961,'[2]tabela de preços'!$A:$G,7,0)</f>
        <v>AUTOMOTIVO</v>
      </c>
    </row>
    <row r="4962" spans="1:24" x14ac:dyDescent="0.3">
      <c r="A4962" t="s">
        <v>1486</v>
      </c>
      <c r="C4962" t="s">
        <v>4177</v>
      </c>
      <c r="D4962" s="1">
        <v>46086</v>
      </c>
      <c r="E4962" t="s">
        <v>4178</v>
      </c>
      <c r="F4962">
        <v>9</v>
      </c>
      <c r="G4962">
        <v>236</v>
      </c>
      <c r="H4962" t="str">
        <f>VLOOKUP(G4962,[1]OPERADORES!$A:$B,2,0)</f>
        <v>DANIEL</v>
      </c>
      <c r="I4962" t="s">
        <v>1489</v>
      </c>
      <c r="J4962" t="s">
        <v>1490</v>
      </c>
      <c r="K4962" t="s">
        <v>1491</v>
      </c>
      <c r="L4962">
        <v>23076</v>
      </c>
      <c r="M4962" t="s">
        <v>97</v>
      </c>
      <c r="O4962" t="s">
        <v>11</v>
      </c>
      <c r="P4962">
        <v>6403</v>
      </c>
      <c r="Q4962">
        <v>30</v>
      </c>
      <c r="R4962">
        <v>37.33</v>
      </c>
      <c r="S4962" s="2">
        <v>1119.9000000000001</v>
      </c>
      <c r="T4962">
        <v>795.9</v>
      </c>
      <c r="U4962">
        <v>28.93</v>
      </c>
      <c r="V4962" t="str">
        <f>VLOOKUP(L4962,'[2]tabela de preços'!$A:$D,4,0)</f>
        <v>WANDA</v>
      </c>
      <c r="W4962" t="str">
        <f>VLOOKUP(L4962,'[2]tabela de preços'!$A:$F,6,0)</f>
        <v>PRIMER AUTOMOTIVO</v>
      </c>
      <c r="X4962" t="str">
        <f>VLOOKUP(L4962,'[2]tabela de preços'!$A:$G,7,0)</f>
        <v>AUTOMOTIVO</v>
      </c>
    </row>
    <row r="4963" spans="1:24" x14ac:dyDescent="0.3">
      <c r="A4963" t="s">
        <v>1486</v>
      </c>
      <c r="C4963" t="s">
        <v>4177</v>
      </c>
      <c r="D4963" s="1">
        <v>46086</v>
      </c>
      <c r="E4963" t="s">
        <v>4178</v>
      </c>
      <c r="F4963">
        <v>9</v>
      </c>
      <c r="G4963">
        <v>236</v>
      </c>
      <c r="H4963" t="str">
        <f>VLOOKUP(G4963,[1]OPERADORES!$A:$B,2,0)</f>
        <v>DANIEL</v>
      </c>
      <c r="I4963" t="s">
        <v>1489</v>
      </c>
      <c r="J4963" t="s">
        <v>1490</v>
      </c>
      <c r="K4963" t="s">
        <v>1491</v>
      </c>
      <c r="L4963">
        <v>23690</v>
      </c>
      <c r="M4963" t="s">
        <v>98</v>
      </c>
      <c r="O4963" t="s">
        <v>11</v>
      </c>
      <c r="P4963">
        <v>6403</v>
      </c>
      <c r="Q4963">
        <v>30</v>
      </c>
      <c r="R4963">
        <v>42.68</v>
      </c>
      <c r="S4963" s="2">
        <v>1280.4000000000001</v>
      </c>
      <c r="T4963">
        <v>948.3</v>
      </c>
      <c r="U4963">
        <v>25.94</v>
      </c>
      <c r="V4963" t="str">
        <f>VLOOKUP(L4963,'[2]tabela de preços'!$A:$D,4,0)</f>
        <v>WANDA</v>
      </c>
      <c r="W4963" t="str">
        <f>VLOOKUP(L4963,'[2]tabela de preços'!$A:$F,6,0)</f>
        <v>VERNIZ AUTOMOTIVO</v>
      </c>
      <c r="X4963" t="str">
        <f>VLOOKUP(L4963,'[2]tabela de preços'!$A:$G,7,0)</f>
        <v>AUTOMOTIVO</v>
      </c>
    </row>
    <row r="4964" spans="1:24" x14ac:dyDescent="0.3">
      <c r="A4964" t="s">
        <v>1486</v>
      </c>
      <c r="C4964" t="s">
        <v>4177</v>
      </c>
      <c r="D4964" s="1">
        <v>46086</v>
      </c>
      <c r="E4964" t="s">
        <v>4178</v>
      </c>
      <c r="F4964">
        <v>9</v>
      </c>
      <c r="G4964">
        <v>236</v>
      </c>
      <c r="H4964" t="str">
        <f>VLOOKUP(G4964,[1]OPERADORES!$A:$B,2,0)</f>
        <v>DANIEL</v>
      </c>
      <c r="I4964" t="s">
        <v>1489</v>
      </c>
      <c r="J4964" t="s">
        <v>1490</v>
      </c>
      <c r="K4964" t="s">
        <v>1491</v>
      </c>
      <c r="L4964">
        <v>23602</v>
      </c>
      <c r="M4964" t="s">
        <v>215</v>
      </c>
      <c r="O4964" t="s">
        <v>11</v>
      </c>
      <c r="P4964">
        <v>6403</v>
      </c>
      <c r="Q4964">
        <v>16</v>
      </c>
      <c r="R4964">
        <v>38.4</v>
      </c>
      <c r="S4964">
        <v>614.4</v>
      </c>
      <c r="T4964">
        <v>468</v>
      </c>
      <c r="U4964">
        <v>23.83</v>
      </c>
      <c r="V4964" t="str">
        <f>VLOOKUP(L4964,'[2]tabela de preços'!$A:$D,4,0)</f>
        <v>SHERWIN WILLIAMS</v>
      </c>
      <c r="W4964" t="str">
        <f>VLOOKUP(L4964,'[2]tabela de preços'!$A:$F,6,0)</f>
        <v>VERNIZ AUTOMOTIVO</v>
      </c>
      <c r="X4964" t="str">
        <f>VLOOKUP(L4964,'[2]tabela de preços'!$A:$G,7,0)</f>
        <v>AUTOMOTIVO</v>
      </c>
    </row>
    <row r="4965" spans="1:24" x14ac:dyDescent="0.3">
      <c r="A4965" t="s">
        <v>1486</v>
      </c>
      <c r="C4965" t="s">
        <v>4177</v>
      </c>
      <c r="D4965" s="1">
        <v>46086</v>
      </c>
      <c r="E4965" t="s">
        <v>4178</v>
      </c>
      <c r="F4965">
        <v>9</v>
      </c>
      <c r="G4965">
        <v>236</v>
      </c>
      <c r="H4965" t="str">
        <f>VLOOKUP(G4965,[1]OPERADORES!$A:$B,2,0)</f>
        <v>DANIEL</v>
      </c>
      <c r="I4965" t="s">
        <v>1489</v>
      </c>
      <c r="J4965" t="s">
        <v>1490</v>
      </c>
      <c r="K4965" t="s">
        <v>1491</v>
      </c>
      <c r="L4965">
        <v>21819</v>
      </c>
      <c r="M4965" t="s">
        <v>792</v>
      </c>
      <c r="O4965" t="s">
        <v>11</v>
      </c>
      <c r="P4965">
        <v>6403</v>
      </c>
      <c r="Q4965">
        <v>4</v>
      </c>
      <c r="R4965">
        <v>35.4</v>
      </c>
      <c r="S4965">
        <v>141.6</v>
      </c>
      <c r="T4965">
        <v>95.2</v>
      </c>
      <c r="U4965">
        <v>32.770000000000003</v>
      </c>
      <c r="V4965" t="str">
        <f>VLOOKUP(L4965,'[2]tabela de preços'!$A:$D,4,0)</f>
        <v>SHERWIN WILLIAMS</v>
      </c>
      <c r="W4965" t="str">
        <f>VLOOKUP(L4965,'[2]tabela de preços'!$A:$F,6,0)</f>
        <v>TINTAS POLIÉSTER</v>
      </c>
      <c r="X4965" t="str">
        <f>VLOOKUP(L4965,'[2]tabela de preços'!$A:$G,7,0)</f>
        <v>AUTOMOTIVO</v>
      </c>
    </row>
    <row r="4966" spans="1:24" x14ac:dyDescent="0.3">
      <c r="A4966" t="s">
        <v>1486</v>
      </c>
      <c r="C4966" t="s">
        <v>4177</v>
      </c>
      <c r="D4966" s="1">
        <v>46086</v>
      </c>
      <c r="E4966" t="s">
        <v>4178</v>
      </c>
      <c r="F4966">
        <v>9</v>
      </c>
      <c r="G4966">
        <v>236</v>
      </c>
      <c r="H4966" t="str">
        <f>VLOOKUP(G4966,[1]OPERADORES!$A:$B,2,0)</f>
        <v>DANIEL</v>
      </c>
      <c r="I4966" t="s">
        <v>1489</v>
      </c>
      <c r="J4966" t="s">
        <v>1490</v>
      </c>
      <c r="K4966" t="s">
        <v>1491</v>
      </c>
      <c r="L4966">
        <v>21035</v>
      </c>
      <c r="M4966" t="s">
        <v>4180</v>
      </c>
      <c r="O4966" t="s">
        <v>11</v>
      </c>
      <c r="P4966">
        <v>6102</v>
      </c>
      <c r="Q4966">
        <v>6</v>
      </c>
      <c r="R4966">
        <v>33.729999999999997</v>
      </c>
      <c r="S4966">
        <v>202.38</v>
      </c>
      <c r="T4966">
        <v>153.6</v>
      </c>
      <c r="U4966">
        <v>24.1</v>
      </c>
      <c r="V4966" t="str">
        <f>VLOOKUP(L4966,'[2]tabela de preços'!$A:$D,4,0)</f>
        <v>SHERWIN WILLIAMS</v>
      </c>
      <c r="W4966" t="str">
        <f>VLOOKUP(L4966,'[2]tabela de preços'!$A:$F,6,0)</f>
        <v>TINTAS PU</v>
      </c>
      <c r="X4966" t="str">
        <f>VLOOKUP(L4966,'[2]tabela de preços'!$A:$G,7,0)</f>
        <v>AUTOMOTIVO</v>
      </c>
    </row>
    <row r="4967" spans="1:24" x14ac:dyDescent="0.3">
      <c r="A4967" t="s">
        <v>1486</v>
      </c>
      <c r="C4967" t="s">
        <v>4177</v>
      </c>
      <c r="D4967" s="1">
        <v>46086</v>
      </c>
      <c r="E4967" t="s">
        <v>4178</v>
      </c>
      <c r="F4967">
        <v>9</v>
      </c>
      <c r="G4967">
        <v>236</v>
      </c>
      <c r="H4967" t="str">
        <f>VLOOKUP(G4967,[1]OPERADORES!$A:$B,2,0)</f>
        <v>DANIEL</v>
      </c>
      <c r="I4967" t="s">
        <v>1489</v>
      </c>
      <c r="J4967" t="s">
        <v>1490</v>
      </c>
      <c r="K4967" t="s">
        <v>1491</v>
      </c>
      <c r="L4967">
        <v>23100</v>
      </c>
      <c r="M4967" t="s">
        <v>99</v>
      </c>
      <c r="O4967" t="s">
        <v>11</v>
      </c>
      <c r="P4967">
        <v>6102</v>
      </c>
      <c r="Q4967">
        <v>100</v>
      </c>
      <c r="R4967">
        <v>2.35</v>
      </c>
      <c r="S4967">
        <v>235</v>
      </c>
      <c r="T4967">
        <v>169</v>
      </c>
      <c r="U4967">
        <v>28.09</v>
      </c>
      <c r="V4967" t="str">
        <f>VLOOKUP(L4967,'[2]tabela de preços'!$A:$D,4,0)</f>
        <v>3M</v>
      </c>
      <c r="W4967" t="str">
        <f>VLOOKUP(L4967,'[2]tabela de preços'!$A:$F,6,0)</f>
        <v xml:space="preserve">DISCOS / LIXAS / ABRASIVOS </v>
      </c>
      <c r="X4967" t="str">
        <f>VLOOKUP(L4967,'[2]tabela de preços'!$A:$G,7,0)</f>
        <v>AUTOMOTIVO</v>
      </c>
    </row>
    <row r="4968" spans="1:24" x14ac:dyDescent="0.3">
      <c r="A4968" t="s">
        <v>1486</v>
      </c>
      <c r="C4968" t="s">
        <v>4177</v>
      </c>
      <c r="D4968" s="1">
        <v>46086</v>
      </c>
      <c r="E4968" t="s">
        <v>4178</v>
      </c>
      <c r="F4968">
        <v>9</v>
      </c>
      <c r="G4968">
        <v>236</v>
      </c>
      <c r="H4968" t="str">
        <f>VLOOKUP(G4968,[1]OPERADORES!$A:$B,2,0)</f>
        <v>DANIEL</v>
      </c>
      <c r="I4968" t="s">
        <v>1489</v>
      </c>
      <c r="J4968" t="s">
        <v>1490</v>
      </c>
      <c r="K4968" t="s">
        <v>1491</v>
      </c>
      <c r="L4968">
        <v>23096</v>
      </c>
      <c r="M4968" t="s">
        <v>656</v>
      </c>
      <c r="O4968" t="s">
        <v>411</v>
      </c>
      <c r="P4968">
        <v>6102</v>
      </c>
      <c r="Q4968">
        <v>100</v>
      </c>
      <c r="R4968">
        <v>2.35</v>
      </c>
      <c r="S4968">
        <v>235</v>
      </c>
      <c r="T4968">
        <v>169</v>
      </c>
      <c r="U4968">
        <v>28.09</v>
      </c>
      <c r="V4968" t="str">
        <f>VLOOKUP(L4968,'[2]tabela de preços'!$A:$D,4,0)</f>
        <v>3M</v>
      </c>
      <c r="W4968" t="str">
        <f>VLOOKUP(L4968,'[2]tabela de preços'!$A:$F,6,0)</f>
        <v xml:space="preserve">DISCOS / LIXAS / ABRASIVOS </v>
      </c>
      <c r="X4968" t="str">
        <f>VLOOKUP(L4968,'[2]tabela de preços'!$A:$G,7,0)</f>
        <v>AUTOMOTIVO</v>
      </c>
    </row>
    <row r="4969" spans="1:24" x14ac:dyDescent="0.3">
      <c r="A4969" t="s">
        <v>1486</v>
      </c>
      <c r="C4969" t="s">
        <v>4177</v>
      </c>
      <c r="D4969" s="1">
        <v>46086</v>
      </c>
      <c r="E4969" t="s">
        <v>4178</v>
      </c>
      <c r="F4969">
        <v>9</v>
      </c>
      <c r="G4969">
        <v>236</v>
      </c>
      <c r="H4969" t="str">
        <f>VLOOKUP(G4969,[1]OPERADORES!$A:$B,2,0)</f>
        <v>DANIEL</v>
      </c>
      <c r="I4969" t="s">
        <v>1489</v>
      </c>
      <c r="J4969" t="s">
        <v>1490</v>
      </c>
      <c r="K4969" t="s">
        <v>1491</v>
      </c>
      <c r="L4969">
        <v>20817</v>
      </c>
      <c r="M4969" t="s">
        <v>153</v>
      </c>
      <c r="O4969" t="s">
        <v>11</v>
      </c>
      <c r="P4969">
        <v>6102</v>
      </c>
      <c r="Q4969">
        <v>12</v>
      </c>
      <c r="R4969">
        <v>22.89</v>
      </c>
      <c r="S4969">
        <v>274.68</v>
      </c>
      <c r="T4969">
        <v>223.44</v>
      </c>
      <c r="U4969">
        <v>18.649999999999999</v>
      </c>
      <c r="V4969" t="str">
        <f>VLOOKUP(L4969,'[2]tabela de preços'!$A:$D,4,0)</f>
        <v>AUTO AMERICA</v>
      </c>
      <c r="W4969" t="str">
        <f>VLOOKUP(L4969,'[2]tabela de preços'!$A:$F,6,0)</f>
        <v>MASSA DE POLIR</v>
      </c>
      <c r="X4969" t="str">
        <f>VLOOKUP(L4969,'[2]tabela de preços'!$A:$G,7,0)</f>
        <v>AUTOMOTIVO</v>
      </c>
    </row>
    <row r="4970" spans="1:24" x14ac:dyDescent="0.3">
      <c r="A4970" t="s">
        <v>1486</v>
      </c>
      <c r="C4970" t="s">
        <v>4177</v>
      </c>
      <c r="D4970" s="1">
        <v>46086</v>
      </c>
      <c r="E4970" t="s">
        <v>4178</v>
      </c>
      <c r="F4970">
        <v>9</v>
      </c>
      <c r="G4970">
        <v>236</v>
      </c>
      <c r="H4970" t="str">
        <f>VLOOKUP(G4970,[1]OPERADORES!$A:$B,2,0)</f>
        <v>DANIEL</v>
      </c>
      <c r="I4970" t="s">
        <v>1489</v>
      </c>
      <c r="J4970" t="s">
        <v>1490</v>
      </c>
      <c r="K4970" t="s">
        <v>1491</v>
      </c>
      <c r="L4970">
        <v>23584</v>
      </c>
      <c r="M4970" t="s">
        <v>196</v>
      </c>
      <c r="O4970" t="s">
        <v>11</v>
      </c>
      <c r="P4970">
        <v>6102</v>
      </c>
      <c r="Q4970">
        <v>24</v>
      </c>
      <c r="R4970">
        <v>24.66</v>
      </c>
      <c r="S4970">
        <v>591.84</v>
      </c>
      <c r="T4970">
        <v>449.28</v>
      </c>
      <c r="U4970">
        <v>24.09</v>
      </c>
      <c r="V4970" t="str">
        <f>VLOOKUP(L4970,'[2]tabela de preços'!$A:$D,4,0)</f>
        <v>MAXI RUBBER</v>
      </c>
      <c r="W4970" t="str">
        <f>VLOOKUP(L4970,'[2]tabela de preços'!$A:$F,6,0)</f>
        <v>MASSA POLIÉSTER</v>
      </c>
      <c r="X4970" t="str">
        <f>VLOOKUP(L4970,'[2]tabela de preços'!$A:$G,7,0)</f>
        <v>AUTOMOTIVO</v>
      </c>
    </row>
    <row r="4971" spans="1:24" x14ac:dyDescent="0.3">
      <c r="A4971" t="s">
        <v>1486</v>
      </c>
      <c r="C4971" t="s">
        <v>4177</v>
      </c>
      <c r="D4971" s="1">
        <v>46086</v>
      </c>
      <c r="E4971" t="s">
        <v>4178</v>
      </c>
      <c r="F4971">
        <v>9</v>
      </c>
      <c r="G4971">
        <v>236</v>
      </c>
      <c r="H4971" t="str">
        <f>VLOOKUP(G4971,[1]OPERADORES!$A:$B,2,0)</f>
        <v>DANIEL</v>
      </c>
      <c r="I4971" t="s">
        <v>1489</v>
      </c>
      <c r="J4971" t="s">
        <v>1490</v>
      </c>
      <c r="K4971" t="s">
        <v>1491</v>
      </c>
      <c r="L4971">
        <v>21039</v>
      </c>
      <c r="M4971" t="s">
        <v>3169</v>
      </c>
      <c r="O4971" t="s">
        <v>11</v>
      </c>
      <c r="P4971">
        <v>6403</v>
      </c>
      <c r="Q4971">
        <v>6</v>
      </c>
      <c r="R4971">
        <v>28.26</v>
      </c>
      <c r="S4971">
        <v>169.56</v>
      </c>
      <c r="T4971">
        <v>128.69999999999999</v>
      </c>
      <c r="U4971">
        <v>24.1</v>
      </c>
      <c r="V4971" t="str">
        <f>VLOOKUP(L4971,'[2]tabela de preços'!$A:$D,4,0)</f>
        <v>SHERWIN WILLIAMS</v>
      </c>
      <c r="W4971" t="str">
        <f>VLOOKUP(L4971,'[2]tabela de preços'!$A:$F,6,0)</f>
        <v>PRETO FOSCO VINÍLICO</v>
      </c>
      <c r="X4971" t="str">
        <f>VLOOKUP(L4971,'[2]tabela de preços'!$A:$G,7,0)</f>
        <v>AUTOMOTIVO</v>
      </c>
    </row>
    <row r="4972" spans="1:24" x14ac:dyDescent="0.3">
      <c r="A4972" t="s">
        <v>1486</v>
      </c>
      <c r="C4972" t="s">
        <v>4177</v>
      </c>
      <c r="D4972" s="1">
        <v>46086</v>
      </c>
      <c r="E4972" t="s">
        <v>4178</v>
      </c>
      <c r="F4972">
        <v>9</v>
      </c>
      <c r="G4972">
        <v>236</v>
      </c>
      <c r="H4972" t="str">
        <f>VLOOKUP(G4972,[1]OPERADORES!$A:$B,2,0)</f>
        <v>DANIEL</v>
      </c>
      <c r="I4972" t="s">
        <v>1489</v>
      </c>
      <c r="J4972" t="s">
        <v>1490</v>
      </c>
      <c r="K4972" t="s">
        <v>1491</v>
      </c>
      <c r="L4972">
        <v>24247</v>
      </c>
      <c r="M4972" t="s">
        <v>160</v>
      </c>
      <c r="O4972" t="s">
        <v>11</v>
      </c>
      <c r="P4972">
        <v>6403</v>
      </c>
      <c r="Q4972">
        <v>12</v>
      </c>
      <c r="R4972">
        <v>22.47</v>
      </c>
      <c r="S4972">
        <v>269.64</v>
      </c>
      <c r="T4972">
        <v>202.44</v>
      </c>
      <c r="U4972">
        <v>24.92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1486</v>
      </c>
      <c r="C4973" t="s">
        <v>4177</v>
      </c>
      <c r="D4973" s="1">
        <v>46086</v>
      </c>
      <c r="E4973" t="s">
        <v>4178</v>
      </c>
      <c r="F4973">
        <v>9</v>
      </c>
      <c r="G4973">
        <v>236</v>
      </c>
      <c r="H4973" t="str">
        <f>VLOOKUP(G4973,[1]OPERADORES!$A:$B,2,0)</f>
        <v>DANIEL</v>
      </c>
      <c r="I4973" t="s">
        <v>1489</v>
      </c>
      <c r="J4973" t="s">
        <v>1490</v>
      </c>
      <c r="K4973" t="s">
        <v>1491</v>
      </c>
      <c r="L4973">
        <v>85649</v>
      </c>
      <c r="M4973" t="s">
        <v>478</v>
      </c>
      <c r="O4973" t="s">
        <v>11</v>
      </c>
      <c r="P4973">
        <v>6403</v>
      </c>
      <c r="Q4973">
        <v>24</v>
      </c>
      <c r="R4973">
        <v>9.1199999999999992</v>
      </c>
      <c r="S4973">
        <v>218.88</v>
      </c>
      <c r="T4973">
        <v>166.08</v>
      </c>
      <c r="U4973">
        <v>24.12</v>
      </c>
      <c r="V4973" t="str">
        <f>VLOOKUP(L4973,'[2]tabela de preços'!$A:$D,4,0)</f>
        <v>UNIPEGA</v>
      </c>
      <c r="W4973" t="str">
        <f>VLOOKUP(L4973,'[2]tabela de preços'!$A:$F,6,0)</f>
        <v xml:space="preserve">SPRAYS </v>
      </c>
      <c r="X4973" t="str">
        <f>VLOOKUP(L4973,'[2]tabela de preços'!$A:$G,7,0)</f>
        <v>AUTOMOTIVO</v>
      </c>
    </row>
    <row r="4974" spans="1:24" x14ac:dyDescent="0.3">
      <c r="A4974" t="s">
        <v>1486</v>
      </c>
      <c r="C4974" t="s">
        <v>4177</v>
      </c>
      <c r="D4974" s="1">
        <v>46086</v>
      </c>
      <c r="E4974" t="s">
        <v>4178</v>
      </c>
      <c r="F4974">
        <v>9</v>
      </c>
      <c r="G4974">
        <v>236</v>
      </c>
      <c r="H4974" t="str">
        <f>VLOOKUP(G4974,[1]OPERADORES!$A:$B,2,0)</f>
        <v>DANIEL</v>
      </c>
      <c r="I4974" t="s">
        <v>1489</v>
      </c>
      <c r="J4974" t="s">
        <v>1490</v>
      </c>
      <c r="K4974" t="s">
        <v>1491</v>
      </c>
      <c r="L4974">
        <v>9868</v>
      </c>
      <c r="M4974" t="s">
        <v>4181</v>
      </c>
      <c r="O4974" t="s">
        <v>11</v>
      </c>
      <c r="P4974">
        <v>6403</v>
      </c>
      <c r="Q4974">
        <v>1</v>
      </c>
      <c r="R4974">
        <v>81.540000000000006</v>
      </c>
      <c r="S4974">
        <v>81.540000000000006</v>
      </c>
      <c r="T4974">
        <v>58.14</v>
      </c>
      <c r="U4974">
        <v>28.7</v>
      </c>
      <c r="V4974" t="str">
        <f>VLOOKUP(L4974,'[2]tabela de preços'!$A:$D,4,0)</f>
        <v>WANDA</v>
      </c>
      <c r="W4974" t="str">
        <f>VLOOKUP(L4974,'[2]tabela de preços'!$A:$F,6,0)</f>
        <v>BASES POLIÉSTER</v>
      </c>
      <c r="X4974" t="str">
        <f>VLOOKUP(L4974,'[2]tabela de preços'!$A:$G,7,0)</f>
        <v>AUTOMOTIVO</v>
      </c>
    </row>
    <row r="4975" spans="1:24" x14ac:dyDescent="0.3">
      <c r="A4975" t="s">
        <v>1486</v>
      </c>
      <c r="C4975" t="s">
        <v>4177</v>
      </c>
      <c r="D4975" s="1">
        <v>46086</v>
      </c>
      <c r="E4975" t="s">
        <v>4178</v>
      </c>
      <c r="F4975">
        <v>9</v>
      </c>
      <c r="G4975">
        <v>236</v>
      </c>
      <c r="H4975" t="str">
        <f>VLOOKUP(G4975,[1]OPERADORES!$A:$B,2,0)</f>
        <v>DANIEL</v>
      </c>
      <c r="I4975" t="s">
        <v>1489</v>
      </c>
      <c r="J4975" t="s">
        <v>1490</v>
      </c>
      <c r="K4975" t="s">
        <v>1491</v>
      </c>
      <c r="L4975">
        <v>9888</v>
      </c>
      <c r="M4975" t="s">
        <v>4182</v>
      </c>
      <c r="O4975" t="s">
        <v>11</v>
      </c>
      <c r="P4975">
        <v>6403</v>
      </c>
      <c r="Q4975">
        <v>1</v>
      </c>
      <c r="R4975">
        <v>111.94</v>
      </c>
      <c r="S4975">
        <v>111.94</v>
      </c>
      <c r="T4975">
        <v>79.81</v>
      </c>
      <c r="U4975">
        <v>28.7</v>
      </c>
      <c r="V4975" t="str">
        <f>VLOOKUP(L4975,'[2]tabela de preços'!$A:$D,4,0)</f>
        <v>WANDA</v>
      </c>
      <c r="W4975" t="str">
        <f>VLOOKUP(L4975,'[2]tabela de preços'!$A:$F,6,0)</f>
        <v>BASES POLIÉSTER</v>
      </c>
      <c r="X4975" t="str">
        <f>VLOOKUP(L4975,'[2]tabela de preços'!$A:$G,7,0)</f>
        <v>AUTOMOTIVO</v>
      </c>
    </row>
    <row r="4976" spans="1:24" x14ac:dyDescent="0.3">
      <c r="A4976" t="s">
        <v>1486</v>
      </c>
      <c r="C4976" t="s">
        <v>4177</v>
      </c>
      <c r="D4976" s="1">
        <v>46086</v>
      </c>
      <c r="E4976" t="s">
        <v>4178</v>
      </c>
      <c r="F4976">
        <v>9</v>
      </c>
      <c r="G4976">
        <v>236</v>
      </c>
      <c r="H4976" t="str">
        <f>VLOOKUP(G4976,[1]OPERADORES!$A:$B,2,0)</f>
        <v>DANIEL</v>
      </c>
      <c r="I4976" t="s">
        <v>1489</v>
      </c>
      <c r="J4976" t="s">
        <v>1490</v>
      </c>
      <c r="K4976" t="s">
        <v>1491</v>
      </c>
      <c r="L4976">
        <v>21254</v>
      </c>
      <c r="M4976" t="s">
        <v>2212</v>
      </c>
      <c r="O4976" t="s">
        <v>11</v>
      </c>
      <c r="P4976">
        <v>6403</v>
      </c>
      <c r="Q4976">
        <v>1</v>
      </c>
      <c r="R4976">
        <v>279</v>
      </c>
      <c r="S4976">
        <v>279</v>
      </c>
      <c r="T4976">
        <v>198.93</v>
      </c>
      <c r="U4976">
        <v>28.7</v>
      </c>
      <c r="V4976" t="str">
        <f>VLOOKUP(L4976,'[2]tabela de preços'!$A:$D,4,0)</f>
        <v>WANDA</v>
      </c>
      <c r="W4976" t="str">
        <f>VLOOKUP(L4976,'[2]tabela de preços'!$A:$F,6,0)</f>
        <v>BASES POLIÉSTER</v>
      </c>
      <c r="X4976" t="str">
        <f>VLOOKUP(L4976,'[2]tabela de preços'!$A:$G,7,0)</f>
        <v>AUTOMOTIVO</v>
      </c>
    </row>
    <row r="4977" spans="1:24" x14ac:dyDescent="0.3">
      <c r="A4977" t="s">
        <v>1486</v>
      </c>
      <c r="C4977" t="s">
        <v>4177</v>
      </c>
      <c r="D4977" s="1">
        <v>46086</v>
      </c>
      <c r="E4977" t="s">
        <v>4178</v>
      </c>
      <c r="F4977">
        <v>9</v>
      </c>
      <c r="G4977">
        <v>236</v>
      </c>
      <c r="H4977" t="str">
        <f>VLOOKUP(G4977,[1]OPERADORES!$A:$B,2,0)</f>
        <v>DANIEL</v>
      </c>
      <c r="I4977" t="s">
        <v>1489</v>
      </c>
      <c r="J4977" t="s">
        <v>1490</v>
      </c>
      <c r="K4977" t="s">
        <v>1491</v>
      </c>
      <c r="L4977">
        <v>9899</v>
      </c>
      <c r="M4977" t="s">
        <v>384</v>
      </c>
      <c r="O4977" t="s">
        <v>11</v>
      </c>
      <c r="P4977">
        <v>6403</v>
      </c>
      <c r="Q4977">
        <v>2</v>
      </c>
      <c r="R4977">
        <v>197.32</v>
      </c>
      <c r="S4977">
        <v>394.64</v>
      </c>
      <c r="T4977">
        <v>281.38</v>
      </c>
      <c r="U4977">
        <v>28.7</v>
      </c>
      <c r="V4977" t="str">
        <f>VLOOKUP(L4977,'[2]tabela de preços'!$A:$D,4,0)</f>
        <v>WANDA</v>
      </c>
      <c r="W4977" t="str">
        <f>VLOOKUP(L4977,'[2]tabela de preços'!$A:$F,6,0)</f>
        <v>BASES POLIÉSTER</v>
      </c>
      <c r="X4977" t="str">
        <f>VLOOKUP(L4977,'[2]tabela de preços'!$A:$G,7,0)</f>
        <v>AUTOMOTIVO</v>
      </c>
    </row>
    <row r="4978" spans="1:24" x14ac:dyDescent="0.3">
      <c r="A4978" t="s">
        <v>1524</v>
      </c>
      <c r="B4978" t="s">
        <v>1525</v>
      </c>
      <c r="C4978" t="s">
        <v>3972</v>
      </c>
      <c r="D4978" s="1">
        <v>46084</v>
      </c>
      <c r="E4978" t="s">
        <v>3973</v>
      </c>
      <c r="F4978">
        <v>9</v>
      </c>
      <c r="G4978">
        <v>236</v>
      </c>
      <c r="H4978" t="str">
        <f>VLOOKUP(G4978,[1]OPERADORES!$A:$B,2,0)</f>
        <v>DANIEL</v>
      </c>
      <c r="I4978" t="s">
        <v>21</v>
      </c>
      <c r="J4978" t="s">
        <v>762</v>
      </c>
      <c r="K4978" t="s">
        <v>1528</v>
      </c>
      <c r="L4978">
        <v>84024</v>
      </c>
      <c r="M4978" t="s">
        <v>2444</v>
      </c>
      <c r="O4978" t="s">
        <v>11</v>
      </c>
      <c r="P4978">
        <v>5102</v>
      </c>
      <c r="Q4978">
        <v>4</v>
      </c>
      <c r="R4978">
        <v>17.97</v>
      </c>
      <c r="S4978">
        <v>71.88</v>
      </c>
      <c r="T4978">
        <v>52.48</v>
      </c>
      <c r="U4978">
        <v>26.99</v>
      </c>
      <c r="V4978" t="str">
        <f>VLOOKUP(L4978,'[2]tabela de preços'!$A:$D,4,0)</f>
        <v>BRASILUX</v>
      </c>
      <c r="W4978" t="str">
        <f>VLOOKUP(L4978,'[2]tabela de preços'!$A:$F,6,0)</f>
        <v>EPOXI</v>
      </c>
      <c r="X4978" t="str">
        <f>VLOOKUP(L4978,'[2]tabela de preços'!$A:$G,7,0)</f>
        <v>INDUSTRIAL</v>
      </c>
    </row>
    <row r="4979" spans="1:24" x14ac:dyDescent="0.3">
      <c r="A4979" t="s">
        <v>1524</v>
      </c>
      <c r="B4979" t="s">
        <v>1525</v>
      </c>
      <c r="C4979" t="s">
        <v>3972</v>
      </c>
      <c r="D4979" s="1">
        <v>46084</v>
      </c>
      <c r="E4979" t="s">
        <v>3973</v>
      </c>
      <c r="F4979">
        <v>9</v>
      </c>
      <c r="G4979">
        <v>236</v>
      </c>
      <c r="H4979" t="str">
        <f>VLOOKUP(G4979,[1]OPERADORES!$A:$B,2,0)</f>
        <v>DANIEL</v>
      </c>
      <c r="I4979" t="s">
        <v>21</v>
      </c>
      <c r="J4979" t="s">
        <v>762</v>
      </c>
      <c r="K4979" t="s">
        <v>1528</v>
      </c>
      <c r="L4979">
        <v>84111</v>
      </c>
      <c r="M4979" t="s">
        <v>1393</v>
      </c>
      <c r="O4979" t="s">
        <v>11</v>
      </c>
      <c r="P4979">
        <v>5403</v>
      </c>
      <c r="Q4979">
        <v>3</v>
      </c>
      <c r="R4979">
        <v>153.99</v>
      </c>
      <c r="S4979">
        <v>461.97</v>
      </c>
      <c r="T4979">
        <v>350.64</v>
      </c>
      <c r="U4979">
        <v>24.1</v>
      </c>
      <c r="V4979" t="str">
        <f>VLOOKUP(L4979,'[2]tabela de preços'!$A:$D,4,0)</f>
        <v>BRASILUX</v>
      </c>
      <c r="W4979" t="str">
        <f>VLOOKUP(L4979,'[2]tabela de preços'!$A:$F,6,0)</f>
        <v>EPOXI</v>
      </c>
      <c r="X4979" t="str">
        <f>VLOOKUP(L4979,'[2]tabela de preços'!$A:$G,7,0)</f>
        <v>INDUSTRIAL</v>
      </c>
    </row>
    <row r="4980" spans="1:24" x14ac:dyDescent="0.3">
      <c r="A4980" t="s">
        <v>1524</v>
      </c>
      <c r="B4980" t="s">
        <v>1525</v>
      </c>
      <c r="C4980" t="s">
        <v>3972</v>
      </c>
      <c r="D4980" s="1">
        <v>46084</v>
      </c>
      <c r="E4980" t="s">
        <v>3973</v>
      </c>
      <c r="F4980">
        <v>9</v>
      </c>
      <c r="G4980">
        <v>236</v>
      </c>
      <c r="H4980" t="str">
        <f>VLOOKUP(G4980,[1]OPERADORES!$A:$B,2,0)</f>
        <v>DANIEL</v>
      </c>
      <c r="I4980" t="s">
        <v>21</v>
      </c>
      <c r="J4980" t="s">
        <v>762</v>
      </c>
      <c r="K4980" t="s">
        <v>1528</v>
      </c>
      <c r="L4980">
        <v>85164</v>
      </c>
      <c r="M4980" t="s">
        <v>278</v>
      </c>
      <c r="O4980" t="s">
        <v>11</v>
      </c>
      <c r="P4980">
        <v>5102</v>
      </c>
      <c r="Q4980">
        <v>6</v>
      </c>
      <c r="R4980">
        <v>13.29</v>
      </c>
      <c r="S4980">
        <v>79.739999999999995</v>
      </c>
      <c r="T4980">
        <v>60.54</v>
      </c>
      <c r="U4980">
        <v>24.08</v>
      </c>
      <c r="V4980" t="str">
        <f>VLOOKUP(L4980,'[2]tabela de preços'!$A:$D,4,0)</f>
        <v>BRASILUX</v>
      </c>
      <c r="W4980" t="str">
        <f>VLOOKUP(L4980,'[2]tabela de preços'!$A:$F,6,0)</f>
        <v>QUEROSENE</v>
      </c>
      <c r="X4980" t="str">
        <f>VLOOKUP(L4980,'[2]tabela de preços'!$A:$G,7,0)</f>
        <v>AUTOMOTIVO</v>
      </c>
    </row>
    <row r="4981" spans="1:24" x14ac:dyDescent="0.3">
      <c r="A4981" t="s">
        <v>1524</v>
      </c>
      <c r="B4981" t="s">
        <v>1525</v>
      </c>
      <c r="C4981" t="s">
        <v>4183</v>
      </c>
      <c r="D4981" s="1">
        <v>46087</v>
      </c>
      <c r="E4981" t="s">
        <v>4184</v>
      </c>
      <c r="F4981">
        <v>9</v>
      </c>
      <c r="G4981">
        <v>236</v>
      </c>
      <c r="H4981" t="str">
        <f>VLOOKUP(G4981,[1]OPERADORES!$A:$B,2,0)</f>
        <v>DANIEL</v>
      </c>
      <c r="I4981" t="s">
        <v>21</v>
      </c>
      <c r="J4981" t="s">
        <v>762</v>
      </c>
      <c r="K4981" t="s">
        <v>1528</v>
      </c>
      <c r="L4981">
        <v>84111</v>
      </c>
      <c r="M4981" t="s">
        <v>1393</v>
      </c>
      <c r="O4981" t="s">
        <v>11</v>
      </c>
      <c r="P4981">
        <v>5403</v>
      </c>
      <c r="Q4981">
        <v>3</v>
      </c>
      <c r="R4981">
        <v>153.99</v>
      </c>
      <c r="S4981">
        <v>461.97</v>
      </c>
      <c r="T4981">
        <v>350.64</v>
      </c>
      <c r="U4981">
        <v>24.1</v>
      </c>
      <c r="V4981" t="str">
        <f>VLOOKUP(L4981,'[2]tabela de preços'!$A:$D,4,0)</f>
        <v>BRASILUX</v>
      </c>
      <c r="W4981" t="str">
        <f>VLOOKUP(L4981,'[2]tabela de preços'!$A:$F,6,0)</f>
        <v>EPOXI</v>
      </c>
      <c r="X4981" t="str">
        <f>VLOOKUP(L4981,'[2]tabela de preços'!$A:$G,7,0)</f>
        <v>INDUSTRIAL</v>
      </c>
    </row>
    <row r="4982" spans="1:24" x14ac:dyDescent="0.3">
      <c r="A4982" t="s">
        <v>1524</v>
      </c>
      <c r="B4982" t="s">
        <v>1525</v>
      </c>
      <c r="C4982" t="s">
        <v>4183</v>
      </c>
      <c r="D4982" s="1">
        <v>46087</v>
      </c>
      <c r="E4982" t="s">
        <v>4184</v>
      </c>
      <c r="F4982">
        <v>9</v>
      </c>
      <c r="G4982">
        <v>236</v>
      </c>
      <c r="H4982" t="str">
        <f>VLOOKUP(G4982,[1]OPERADORES!$A:$B,2,0)</f>
        <v>DANIEL</v>
      </c>
      <c r="I4982" t="s">
        <v>21</v>
      </c>
      <c r="J4982" t="s">
        <v>762</v>
      </c>
      <c r="K4982" t="s">
        <v>1528</v>
      </c>
      <c r="L4982">
        <v>84200</v>
      </c>
      <c r="M4982" t="s">
        <v>1552</v>
      </c>
      <c r="O4982" t="s">
        <v>11</v>
      </c>
      <c r="P4982">
        <v>5403</v>
      </c>
      <c r="Q4982">
        <v>3</v>
      </c>
      <c r="R4982">
        <v>224.04</v>
      </c>
      <c r="S4982">
        <v>672.12</v>
      </c>
      <c r="T4982">
        <v>510.15</v>
      </c>
      <c r="U4982">
        <v>24.1</v>
      </c>
      <c r="V4982" t="str">
        <f>VLOOKUP(L4982,'[2]tabela de preços'!$A:$D,4,0)</f>
        <v>BRASILUX</v>
      </c>
      <c r="W4982" t="str">
        <f>VLOOKUP(L4982,'[2]tabela de preços'!$A:$F,6,0)</f>
        <v>EPOXI</v>
      </c>
      <c r="X4982" t="str">
        <f>VLOOKUP(L4982,'[2]tabela de preços'!$A:$G,7,0)</f>
        <v>INDUSTRIAL</v>
      </c>
    </row>
    <row r="4983" spans="1:24" x14ac:dyDescent="0.3">
      <c r="A4983" t="s">
        <v>1524</v>
      </c>
      <c r="B4983" t="s">
        <v>1525</v>
      </c>
      <c r="C4983" t="s">
        <v>4183</v>
      </c>
      <c r="D4983" s="1">
        <v>46087</v>
      </c>
      <c r="E4983" t="s">
        <v>4184</v>
      </c>
      <c r="F4983">
        <v>9</v>
      </c>
      <c r="G4983">
        <v>236</v>
      </c>
      <c r="H4983" t="str">
        <f>VLOOKUP(G4983,[1]OPERADORES!$A:$B,2,0)</f>
        <v>DANIEL</v>
      </c>
      <c r="I4983" t="s">
        <v>21</v>
      </c>
      <c r="J4983" t="s">
        <v>762</v>
      </c>
      <c r="K4983" t="s">
        <v>1528</v>
      </c>
      <c r="L4983">
        <v>84922</v>
      </c>
      <c r="M4983" t="s">
        <v>1904</v>
      </c>
      <c r="O4983" t="s">
        <v>11</v>
      </c>
      <c r="P4983">
        <v>5403</v>
      </c>
      <c r="Q4983">
        <v>2</v>
      </c>
      <c r="R4983">
        <v>224.04</v>
      </c>
      <c r="S4983">
        <v>448.08</v>
      </c>
      <c r="T4983">
        <v>340.1</v>
      </c>
      <c r="U4983">
        <v>24.1</v>
      </c>
      <c r="V4983" t="str">
        <f>VLOOKUP(L4983,'[2]tabela de preços'!$A:$D,4,0)</f>
        <v>BRASILUX</v>
      </c>
      <c r="W4983" t="str">
        <f>VLOOKUP(L4983,'[2]tabela de preços'!$A:$F,6,0)</f>
        <v>EPOXI</v>
      </c>
      <c r="X4983" t="str">
        <f>VLOOKUP(L4983,'[2]tabela de preços'!$A:$G,7,0)</f>
        <v>INDUSTRIAL</v>
      </c>
    </row>
    <row r="4984" spans="1:24" x14ac:dyDescent="0.3">
      <c r="A4984" t="s">
        <v>1606</v>
      </c>
      <c r="C4984" t="s">
        <v>4185</v>
      </c>
      <c r="D4984" s="1">
        <v>46086</v>
      </c>
      <c r="E4984" t="s">
        <v>4186</v>
      </c>
      <c r="F4984">
        <v>9</v>
      </c>
      <c r="G4984">
        <v>231</v>
      </c>
      <c r="H4984" t="str">
        <f>VLOOKUP(G4984,[1]OPERADORES!$A:$B,2,0)</f>
        <v>EDIJANE</v>
      </c>
      <c r="I4984" t="s">
        <v>21</v>
      </c>
      <c r="J4984" t="s">
        <v>397</v>
      </c>
      <c r="K4984" t="s">
        <v>1609</v>
      </c>
      <c r="L4984">
        <v>84081</v>
      </c>
      <c r="M4984" t="s">
        <v>4187</v>
      </c>
      <c r="O4984" t="s">
        <v>11</v>
      </c>
      <c r="P4984">
        <v>5403</v>
      </c>
      <c r="Q4984">
        <v>2</v>
      </c>
      <c r="R4984">
        <v>74.03</v>
      </c>
      <c r="S4984">
        <v>148.06</v>
      </c>
      <c r="T4984">
        <v>145.16</v>
      </c>
      <c r="U4984">
        <v>1.96</v>
      </c>
      <c r="V4984" t="str">
        <f>VLOOKUP(L4984,'[2]tabela de preços'!$A:$D,4,0)</f>
        <v>BRASILUX</v>
      </c>
      <c r="W4984" t="str">
        <f>VLOOKUP(L4984,'[2]tabela de preços'!$A:$F,6,0)</f>
        <v>ESMALTES</v>
      </c>
      <c r="X4984" t="str">
        <f>VLOOKUP(L4984,'[2]tabela de preços'!$A:$G,7,0)</f>
        <v>INDUSTRIAL</v>
      </c>
    </row>
    <row r="4985" spans="1:24" x14ac:dyDescent="0.3">
      <c r="A4985" t="s">
        <v>1606</v>
      </c>
      <c r="C4985" t="s">
        <v>4185</v>
      </c>
      <c r="D4985" s="1">
        <v>46086</v>
      </c>
      <c r="E4985" t="s">
        <v>4186</v>
      </c>
      <c r="F4985">
        <v>9</v>
      </c>
      <c r="G4985">
        <v>231</v>
      </c>
      <c r="H4985" t="str">
        <f>VLOOKUP(G4985,[1]OPERADORES!$A:$B,2,0)</f>
        <v>EDIJANE</v>
      </c>
      <c r="I4985" t="s">
        <v>21</v>
      </c>
      <c r="J4985" t="s">
        <v>397</v>
      </c>
      <c r="K4985" t="s">
        <v>1609</v>
      </c>
      <c r="L4985">
        <v>9764</v>
      </c>
      <c r="M4985" t="s">
        <v>173</v>
      </c>
      <c r="O4985" t="s">
        <v>11</v>
      </c>
      <c r="P4985">
        <v>5102</v>
      </c>
      <c r="Q4985">
        <v>60</v>
      </c>
      <c r="R4985">
        <v>24.93</v>
      </c>
      <c r="S4985" s="2">
        <v>1495.8</v>
      </c>
      <c r="T4985" s="2">
        <v>1466.4</v>
      </c>
      <c r="U4985">
        <v>1.97</v>
      </c>
      <c r="V4985" t="str">
        <f>VLOOKUP(L4985,'[2]tabela de preços'!$A:$D,4,0)</f>
        <v>SIKKENS</v>
      </c>
      <c r="W4985" t="str">
        <f>VLOOKUP(L4985,'[2]tabela de preços'!$A:$F,6,0)</f>
        <v>MASSA DE PEQUENOS REPAROS</v>
      </c>
      <c r="X4985" t="str">
        <f>VLOOKUP(L4985,'[2]tabela de preços'!$A:$G,7,0)</f>
        <v>AUTOMOTIVO</v>
      </c>
    </row>
    <row r="4986" spans="1:24" x14ac:dyDescent="0.3">
      <c r="A4986" t="s">
        <v>1649</v>
      </c>
      <c r="B4986" t="s">
        <v>1650</v>
      </c>
      <c r="C4986" t="s">
        <v>4188</v>
      </c>
      <c r="D4986" s="1">
        <v>46086</v>
      </c>
      <c r="E4986" t="s">
        <v>4189</v>
      </c>
      <c r="F4986">
        <v>9</v>
      </c>
      <c r="G4986">
        <v>236</v>
      </c>
      <c r="H4986" t="str">
        <f>VLOOKUP(G4986,[1]OPERADORES!$A:$B,2,0)</f>
        <v>DANIEL</v>
      </c>
      <c r="I4986" t="s">
        <v>21</v>
      </c>
      <c r="J4986" t="s">
        <v>1653</v>
      </c>
      <c r="K4986" t="s">
        <v>1654</v>
      </c>
      <c r="L4986">
        <v>10236</v>
      </c>
      <c r="M4986" t="s">
        <v>133</v>
      </c>
      <c r="O4986" t="s">
        <v>11</v>
      </c>
      <c r="P4986">
        <v>5102</v>
      </c>
      <c r="Q4986">
        <v>204</v>
      </c>
      <c r="R4986">
        <v>2.79</v>
      </c>
      <c r="S4986">
        <v>569.16</v>
      </c>
      <c r="T4986">
        <v>473.28</v>
      </c>
      <c r="U4986">
        <v>16.850000000000001</v>
      </c>
      <c r="V4986" t="str">
        <f>VLOOKUP(L4986,'[2]tabela de preços'!$A:$D,4,0)</f>
        <v>NORTON</v>
      </c>
      <c r="W4986" t="str">
        <f>VLOOKUP(L4986,'[2]tabela de preços'!$A:$F,6,0)</f>
        <v xml:space="preserve">DISCOS / LIXAS / ABRASIVOS </v>
      </c>
      <c r="X4986" t="str">
        <f>VLOOKUP(L4986,'[2]tabela de preços'!$A:$G,7,0)</f>
        <v>AUTOMOTIVO</v>
      </c>
    </row>
    <row r="4987" spans="1:24" x14ac:dyDescent="0.3">
      <c r="A4987" t="s">
        <v>1649</v>
      </c>
      <c r="B4987" t="s">
        <v>1650</v>
      </c>
      <c r="C4987" t="s">
        <v>4188</v>
      </c>
      <c r="D4987" s="1">
        <v>46086</v>
      </c>
      <c r="E4987" t="s">
        <v>4189</v>
      </c>
      <c r="F4987">
        <v>9</v>
      </c>
      <c r="G4987">
        <v>236</v>
      </c>
      <c r="H4987" t="str">
        <f>VLOOKUP(G4987,[1]OPERADORES!$A:$B,2,0)</f>
        <v>DANIEL</v>
      </c>
      <c r="I4987" t="s">
        <v>21</v>
      </c>
      <c r="J4987" t="s">
        <v>1653</v>
      </c>
      <c r="K4987" t="s">
        <v>1654</v>
      </c>
      <c r="L4987">
        <v>10226</v>
      </c>
      <c r="M4987" t="s">
        <v>145</v>
      </c>
      <c r="O4987" t="s">
        <v>11</v>
      </c>
      <c r="P4987">
        <v>5102</v>
      </c>
      <c r="Q4987">
        <v>204</v>
      </c>
      <c r="R4987">
        <v>2.79</v>
      </c>
      <c r="S4987">
        <v>569.16</v>
      </c>
      <c r="T4987">
        <v>473.28</v>
      </c>
      <c r="U4987">
        <v>16.850000000000001</v>
      </c>
      <c r="V4987" t="str">
        <f>VLOOKUP(L4987,'[2]tabela de preços'!$A:$D,4,0)</f>
        <v>NORTON</v>
      </c>
      <c r="W4987" t="str">
        <f>VLOOKUP(L4987,'[2]tabela de preços'!$A:$F,6,0)</f>
        <v xml:space="preserve">DISCOS / LIXAS / ABRASIVOS </v>
      </c>
      <c r="X4987" t="str">
        <f>VLOOKUP(L4987,'[2]tabela de preços'!$A:$G,7,0)</f>
        <v>AUTOMOTIVO</v>
      </c>
    </row>
    <row r="4988" spans="1:24" x14ac:dyDescent="0.3">
      <c r="A4988" t="s">
        <v>1649</v>
      </c>
      <c r="B4988" t="s">
        <v>1650</v>
      </c>
      <c r="C4988" t="s">
        <v>4188</v>
      </c>
      <c r="D4988" s="1">
        <v>46086</v>
      </c>
      <c r="E4988" t="s">
        <v>4189</v>
      </c>
      <c r="F4988">
        <v>9</v>
      </c>
      <c r="G4988">
        <v>236</v>
      </c>
      <c r="H4988" t="str">
        <f>VLOOKUP(G4988,[1]OPERADORES!$A:$B,2,0)</f>
        <v>DANIEL</v>
      </c>
      <c r="I4988" t="s">
        <v>21</v>
      </c>
      <c r="J4988" t="s">
        <v>1653</v>
      </c>
      <c r="K4988" t="s">
        <v>1654</v>
      </c>
      <c r="L4988">
        <v>10230</v>
      </c>
      <c r="M4988" t="s">
        <v>193</v>
      </c>
      <c r="O4988" t="s">
        <v>11</v>
      </c>
      <c r="P4988">
        <v>5102</v>
      </c>
      <c r="Q4988">
        <v>102</v>
      </c>
      <c r="R4988">
        <v>2.79</v>
      </c>
      <c r="S4988">
        <v>284.58</v>
      </c>
      <c r="T4988">
        <v>236.64</v>
      </c>
      <c r="U4988">
        <v>16.850000000000001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1649</v>
      </c>
      <c r="B4989" t="s">
        <v>1650</v>
      </c>
      <c r="C4989" t="s">
        <v>4188</v>
      </c>
      <c r="D4989" s="1">
        <v>46086</v>
      </c>
      <c r="E4989" t="s">
        <v>4189</v>
      </c>
      <c r="F4989">
        <v>9</v>
      </c>
      <c r="G4989">
        <v>236</v>
      </c>
      <c r="H4989" t="str">
        <f>VLOOKUP(G4989,[1]OPERADORES!$A:$B,2,0)</f>
        <v>DANIEL</v>
      </c>
      <c r="I4989" t="s">
        <v>21</v>
      </c>
      <c r="J4989" t="s">
        <v>1653</v>
      </c>
      <c r="K4989" t="s">
        <v>1654</v>
      </c>
      <c r="L4989">
        <v>10244</v>
      </c>
      <c r="M4989" t="s">
        <v>84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96.5</v>
      </c>
      <c r="U4989">
        <v>30.82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1649</v>
      </c>
      <c r="B4990" t="s">
        <v>1650</v>
      </c>
      <c r="C4990" t="s">
        <v>4188</v>
      </c>
      <c r="D4990" s="1">
        <v>46086</v>
      </c>
      <c r="E4990" t="s">
        <v>4189</v>
      </c>
      <c r="F4990">
        <v>9</v>
      </c>
      <c r="G4990">
        <v>236</v>
      </c>
      <c r="H4990" t="str">
        <f>VLOOKUP(G4990,[1]OPERADORES!$A:$B,2,0)</f>
        <v>DANIEL</v>
      </c>
      <c r="I4990" t="s">
        <v>21</v>
      </c>
      <c r="J4990" t="s">
        <v>1653</v>
      </c>
      <c r="K4990" t="s">
        <v>1654</v>
      </c>
      <c r="L4990">
        <v>87043</v>
      </c>
      <c r="M4990" t="s">
        <v>217</v>
      </c>
      <c r="O4990" t="s">
        <v>11</v>
      </c>
      <c r="P4990">
        <v>5102</v>
      </c>
      <c r="Q4990">
        <v>40</v>
      </c>
      <c r="R4990">
        <v>21.95</v>
      </c>
      <c r="S4990">
        <v>878</v>
      </c>
      <c r="T4990">
        <v>720.8</v>
      </c>
      <c r="U4990">
        <v>17.899999999999999</v>
      </c>
      <c r="V4990" t="str">
        <f>VLOOKUP(L4990,'[2]tabela de preços'!$A:$D,4,0)</f>
        <v>ROBERLO</v>
      </c>
      <c r="W4990" t="str">
        <f>VLOOKUP(L4990,'[2]tabela de preços'!$A:$F,6,0)</f>
        <v>MASSA POLIÉSTER</v>
      </c>
      <c r="X4990" t="str">
        <f>VLOOKUP(L4990,'[2]tabela de preços'!$A:$G,7,0)</f>
        <v>AUTOMOTIVO</v>
      </c>
    </row>
    <row r="4991" spans="1:24" x14ac:dyDescent="0.3">
      <c r="A4991" t="s">
        <v>1649</v>
      </c>
      <c r="B4991" t="s">
        <v>1650</v>
      </c>
      <c r="C4991" t="s">
        <v>4190</v>
      </c>
      <c r="D4991" s="1">
        <v>46087</v>
      </c>
      <c r="E4991" t="s">
        <v>4191</v>
      </c>
      <c r="F4991">
        <v>9</v>
      </c>
      <c r="G4991">
        <v>236</v>
      </c>
      <c r="H4991" t="str">
        <f>VLOOKUP(G4991,[1]OPERADORES!$A:$B,2,0)</f>
        <v>DANIEL</v>
      </c>
      <c r="I4991" t="s">
        <v>21</v>
      </c>
      <c r="J4991" t="s">
        <v>1653</v>
      </c>
      <c r="K4991" t="s">
        <v>1654</v>
      </c>
      <c r="L4991">
        <v>21437</v>
      </c>
      <c r="M4991" t="s">
        <v>1832</v>
      </c>
      <c r="O4991" t="s">
        <v>11</v>
      </c>
      <c r="P4991">
        <v>5102</v>
      </c>
      <c r="Q4991">
        <v>24</v>
      </c>
      <c r="R4991">
        <v>8.51</v>
      </c>
      <c r="S4991">
        <v>204.24</v>
      </c>
      <c r="T4991">
        <v>153.12</v>
      </c>
      <c r="U4991">
        <v>25.03</v>
      </c>
      <c r="V4991" t="str">
        <f>VLOOKUP(L4991,'[2]tabela de preços'!$A:$D,4,0)</f>
        <v>ROBERLO</v>
      </c>
      <c r="W4991" t="str">
        <f>VLOOKUP(L4991,'[2]tabela de preços'!$A:$F,6,0)</f>
        <v>PRIMER AUTOMOTIVO</v>
      </c>
      <c r="X4991" t="str">
        <f>VLOOKUP(L4991,'[2]tabela de preços'!$A:$G,7,0)</f>
        <v>AUTOMOTIVO</v>
      </c>
    </row>
    <row r="4992" spans="1:24" x14ac:dyDescent="0.3">
      <c r="A4992" t="s">
        <v>1649</v>
      </c>
      <c r="B4992" t="s">
        <v>1650</v>
      </c>
      <c r="C4992" t="s">
        <v>4190</v>
      </c>
      <c r="D4992" s="1">
        <v>46087</v>
      </c>
      <c r="E4992" t="s">
        <v>4191</v>
      </c>
      <c r="F4992">
        <v>9</v>
      </c>
      <c r="G4992">
        <v>236</v>
      </c>
      <c r="H4992" t="str">
        <f>VLOOKUP(G4992,[1]OPERADORES!$A:$B,2,0)</f>
        <v>DANIEL</v>
      </c>
      <c r="I4992" t="s">
        <v>21</v>
      </c>
      <c r="J4992" t="s">
        <v>1653</v>
      </c>
      <c r="K4992" t="s">
        <v>1654</v>
      </c>
      <c r="L4992">
        <v>21436</v>
      </c>
      <c r="M4992" t="s">
        <v>1833</v>
      </c>
      <c r="O4992" t="s">
        <v>11</v>
      </c>
      <c r="P4992">
        <v>5102</v>
      </c>
      <c r="Q4992">
        <v>24</v>
      </c>
      <c r="R4992">
        <v>35.07</v>
      </c>
      <c r="S4992">
        <v>841.68</v>
      </c>
      <c r="T4992">
        <v>631.44000000000005</v>
      </c>
      <c r="U4992">
        <v>24.98</v>
      </c>
      <c r="V4992" t="str">
        <f>VLOOKUP(L4992,'[2]tabela de preços'!$A:$D,4,0)</f>
        <v>ROBERLO</v>
      </c>
      <c r="W4992" t="str">
        <f>VLOOKUP(L4992,'[2]tabela de preços'!$A:$F,6,0)</f>
        <v>PRIMER AUTOMOTIVO</v>
      </c>
      <c r="X4992" t="str">
        <f>VLOOKUP(L4992,'[2]tabela de preços'!$A:$G,7,0)</f>
        <v>AUTOMOTIVO</v>
      </c>
    </row>
    <row r="4993" spans="1:24" x14ac:dyDescent="0.3">
      <c r="A4993" t="s">
        <v>1701</v>
      </c>
      <c r="C4993" t="s">
        <v>4192</v>
      </c>
      <c r="D4993" s="1">
        <v>46085</v>
      </c>
      <c r="E4993" t="s">
        <v>4193</v>
      </c>
      <c r="F4993">
        <v>9</v>
      </c>
      <c r="G4993">
        <v>197</v>
      </c>
      <c r="H4993" t="str">
        <f>VLOOKUP(G4993,[1]OPERADORES!$A:$B,2,0)</f>
        <v xml:space="preserve">POLIANA LORRANE DE AMORIM </v>
      </c>
      <c r="I4993" t="s">
        <v>21</v>
      </c>
      <c r="J4993" t="s">
        <v>265</v>
      </c>
      <c r="K4993" t="s">
        <v>1704</v>
      </c>
      <c r="L4993">
        <v>84146</v>
      </c>
      <c r="M4993" t="s">
        <v>1707</v>
      </c>
      <c r="O4993" t="s">
        <v>11</v>
      </c>
      <c r="P4993">
        <v>5403</v>
      </c>
      <c r="Q4993">
        <v>2</v>
      </c>
      <c r="R4993">
        <v>21.56</v>
      </c>
      <c r="S4993">
        <v>43.12</v>
      </c>
      <c r="T4993">
        <v>32.74</v>
      </c>
      <c r="U4993">
        <v>24.07</v>
      </c>
      <c r="V4993" t="str">
        <f>VLOOKUP(L4993,'[2]tabela de preços'!$A:$D,4,0)</f>
        <v>BRASILUX</v>
      </c>
      <c r="W4993" t="str">
        <f>VLOOKUP(L4993,'[2]tabela de preços'!$A:$F,6,0)</f>
        <v>ESMALTES</v>
      </c>
      <c r="X4993" t="str">
        <f>VLOOKUP(L4993,'[2]tabela de preços'!$A:$G,7,0)</f>
        <v>INDUSTRIAL</v>
      </c>
    </row>
    <row r="4994" spans="1:24" x14ac:dyDescent="0.3">
      <c r="A4994" t="s">
        <v>1701</v>
      </c>
      <c r="C4994" t="s">
        <v>4192</v>
      </c>
      <c r="D4994" s="1">
        <v>46085</v>
      </c>
      <c r="E4994" t="s">
        <v>4193</v>
      </c>
      <c r="F4994">
        <v>9</v>
      </c>
      <c r="G4994">
        <v>197</v>
      </c>
      <c r="H4994" t="str">
        <f>VLOOKUP(G4994,[1]OPERADORES!$A:$B,2,0)</f>
        <v xml:space="preserve">POLIANA LORRANE DE AMORIM </v>
      </c>
      <c r="I4994" t="s">
        <v>21</v>
      </c>
      <c r="J4994" t="s">
        <v>265</v>
      </c>
      <c r="K4994" t="s">
        <v>1704</v>
      </c>
      <c r="L4994">
        <v>84336</v>
      </c>
      <c r="M4994" t="s">
        <v>4194</v>
      </c>
      <c r="O4994" t="s">
        <v>11</v>
      </c>
      <c r="P4994">
        <v>5403</v>
      </c>
      <c r="Q4994">
        <v>1</v>
      </c>
      <c r="R4994">
        <v>59.98</v>
      </c>
      <c r="S4994">
        <v>59.98</v>
      </c>
      <c r="T4994">
        <v>44.62</v>
      </c>
      <c r="U4994">
        <v>25.61</v>
      </c>
      <c r="V4994" t="str">
        <f>VLOOKUP(L4994,'[2]tabela de preços'!$A:$D,4,0)</f>
        <v>BRASILUX</v>
      </c>
      <c r="W4994" t="str">
        <f>VLOOKUP(L4994,'[2]tabela de preços'!$A:$F,6,0)</f>
        <v>ESMALTES</v>
      </c>
      <c r="X4994" t="str">
        <f>VLOOKUP(L4994,'[2]tabela de preços'!$A:$G,7,0)</f>
        <v>INDUSTRIAL</v>
      </c>
    </row>
    <row r="4995" spans="1:24" x14ac:dyDescent="0.3">
      <c r="A4995" t="s">
        <v>1701</v>
      </c>
      <c r="C4995" t="s">
        <v>4192</v>
      </c>
      <c r="D4995" s="1">
        <v>46085</v>
      </c>
      <c r="E4995" t="s">
        <v>4193</v>
      </c>
      <c r="F4995">
        <v>9</v>
      </c>
      <c r="G4995">
        <v>197</v>
      </c>
      <c r="H4995" t="str">
        <f>VLOOKUP(G4995,[1]OPERADORES!$A:$B,2,0)</f>
        <v xml:space="preserve">POLIANA LORRANE DE AMORIM </v>
      </c>
      <c r="I4995" t="s">
        <v>21</v>
      </c>
      <c r="J4995" t="s">
        <v>265</v>
      </c>
      <c r="K4995" t="s">
        <v>1704</v>
      </c>
      <c r="L4995">
        <v>84364</v>
      </c>
      <c r="M4995" t="s">
        <v>1725</v>
      </c>
      <c r="O4995" t="s">
        <v>11</v>
      </c>
      <c r="P4995">
        <v>5403</v>
      </c>
      <c r="Q4995">
        <v>1</v>
      </c>
      <c r="R4995">
        <v>19.77</v>
      </c>
      <c r="S4995">
        <v>19.77</v>
      </c>
      <c r="T4995">
        <v>15.01</v>
      </c>
      <c r="U4995">
        <v>24.08</v>
      </c>
      <c r="V4995" t="str">
        <f>VLOOKUP(L4995,'[2]tabela de preços'!$A:$D,4,0)</f>
        <v>BRASILUX</v>
      </c>
      <c r="W4995" t="str">
        <f>VLOOKUP(L4995,'[2]tabela de preços'!$A:$F,6,0)</f>
        <v>ESMALTES</v>
      </c>
      <c r="X4995" t="str">
        <f>VLOOKUP(L4995,'[2]tabela de preços'!$A:$G,7,0)</f>
        <v>INDUSTRIAL</v>
      </c>
    </row>
    <row r="4996" spans="1:24" x14ac:dyDescent="0.3">
      <c r="A4996" t="s">
        <v>1701</v>
      </c>
      <c r="C4996" t="s">
        <v>4192</v>
      </c>
      <c r="D4996" s="1">
        <v>46085</v>
      </c>
      <c r="E4996" t="s">
        <v>4193</v>
      </c>
      <c r="F4996">
        <v>9</v>
      </c>
      <c r="G4996">
        <v>197</v>
      </c>
      <c r="H4996" t="str">
        <f>VLOOKUP(G4996,[1]OPERADORES!$A:$B,2,0)</f>
        <v xml:space="preserve">POLIANA LORRANE DE AMORIM </v>
      </c>
      <c r="I4996" t="s">
        <v>21</v>
      </c>
      <c r="J4996" t="s">
        <v>265</v>
      </c>
      <c r="K4996" t="s">
        <v>1704</v>
      </c>
      <c r="L4996">
        <v>84342</v>
      </c>
      <c r="M4996" t="s">
        <v>498</v>
      </c>
      <c r="O4996" t="s">
        <v>11</v>
      </c>
      <c r="P4996">
        <v>5403</v>
      </c>
      <c r="Q4996">
        <v>2</v>
      </c>
      <c r="R4996">
        <v>59.98</v>
      </c>
      <c r="S4996">
        <v>119.96</v>
      </c>
      <c r="T4996">
        <v>91.56</v>
      </c>
      <c r="U4996">
        <v>23.67</v>
      </c>
      <c r="V4996" t="str">
        <f>VLOOKUP(L4996,'[2]tabela de preços'!$A:$D,4,0)</f>
        <v>BRASILUX</v>
      </c>
      <c r="W4996" t="str">
        <f>VLOOKUP(L4996,'[2]tabela de preços'!$A:$F,6,0)</f>
        <v>ESMALTES</v>
      </c>
      <c r="X4996" t="str">
        <f>VLOOKUP(L4996,'[2]tabela de preços'!$A:$G,7,0)</f>
        <v>INDUSTRIAL</v>
      </c>
    </row>
    <row r="4997" spans="1:24" x14ac:dyDescent="0.3">
      <c r="A4997" t="s">
        <v>1701</v>
      </c>
      <c r="C4997" t="s">
        <v>4192</v>
      </c>
      <c r="D4997" s="1">
        <v>46085</v>
      </c>
      <c r="E4997" t="s">
        <v>4193</v>
      </c>
      <c r="F4997">
        <v>9</v>
      </c>
      <c r="G4997">
        <v>197</v>
      </c>
      <c r="H4997" t="str">
        <f>VLOOKUP(G4997,[1]OPERADORES!$A:$B,2,0)</f>
        <v xml:space="preserve">POLIANA LORRANE DE AMORIM </v>
      </c>
      <c r="I4997" t="s">
        <v>21</v>
      </c>
      <c r="J4997" t="s">
        <v>265</v>
      </c>
      <c r="K4997" t="s">
        <v>1704</v>
      </c>
      <c r="L4997">
        <v>84124</v>
      </c>
      <c r="M4997" t="s">
        <v>288</v>
      </c>
      <c r="O4997" t="s">
        <v>11</v>
      </c>
      <c r="P4997">
        <v>5403</v>
      </c>
      <c r="Q4997">
        <v>1</v>
      </c>
      <c r="R4997">
        <v>17.61</v>
      </c>
      <c r="S4997">
        <v>17.61</v>
      </c>
      <c r="T4997">
        <v>13.37</v>
      </c>
      <c r="U4997">
        <v>24.08</v>
      </c>
      <c r="V4997" t="str">
        <f>VLOOKUP(L4997,'[2]tabela de preços'!$A:$D,4,0)</f>
        <v>BRASILUX</v>
      </c>
      <c r="W4997" t="str">
        <f>VLOOKUP(L4997,'[2]tabela de preços'!$A:$F,6,0)</f>
        <v>ESMALTES</v>
      </c>
      <c r="X4997" t="str">
        <f>VLOOKUP(L4997,'[2]tabela de preços'!$A:$G,7,0)</f>
        <v>INDUSTRIAL</v>
      </c>
    </row>
    <row r="4998" spans="1:24" x14ac:dyDescent="0.3">
      <c r="A4998" t="s">
        <v>1701</v>
      </c>
      <c r="C4998" t="s">
        <v>4192</v>
      </c>
      <c r="D4998" s="1">
        <v>46085</v>
      </c>
      <c r="E4998" t="s">
        <v>4193</v>
      </c>
      <c r="F4998">
        <v>9</v>
      </c>
      <c r="G4998">
        <v>197</v>
      </c>
      <c r="H4998" t="str">
        <f>VLOOKUP(G4998,[1]OPERADORES!$A:$B,2,0)</f>
        <v xml:space="preserve">POLIANA LORRANE DE AMORIM </v>
      </c>
      <c r="I4998" t="s">
        <v>21</v>
      </c>
      <c r="J4998" t="s">
        <v>265</v>
      </c>
      <c r="K4998" t="s">
        <v>1704</v>
      </c>
      <c r="L4998">
        <v>84960</v>
      </c>
      <c r="M4998" t="s">
        <v>1004</v>
      </c>
      <c r="O4998" t="s">
        <v>11</v>
      </c>
      <c r="P4998">
        <v>5403</v>
      </c>
      <c r="Q4998">
        <v>4</v>
      </c>
      <c r="R4998">
        <v>82.92</v>
      </c>
      <c r="S4998">
        <v>331.68</v>
      </c>
      <c r="T4998">
        <v>237.76</v>
      </c>
      <c r="U4998">
        <v>28.32</v>
      </c>
      <c r="V4998" t="str">
        <f>VLOOKUP(L4998,'[2]tabela de preços'!$A:$D,4,0)</f>
        <v>BRASILUX</v>
      </c>
      <c r="W4998" t="str">
        <f>VLOOKUP(L4998,'[2]tabela de preços'!$A:$F,6,0)</f>
        <v>IMPERMEABILIZANTES</v>
      </c>
      <c r="X4998" t="str">
        <f>VLOOKUP(L4998,'[2]tabela de preços'!$A:$G,7,0)</f>
        <v>IMOBILIÁRIO</v>
      </c>
    </row>
    <row r="4999" spans="1:24" x14ac:dyDescent="0.3">
      <c r="A4999" t="s">
        <v>1701</v>
      </c>
      <c r="C4999" t="s">
        <v>4195</v>
      </c>
      <c r="D4999" s="1">
        <v>46086</v>
      </c>
      <c r="E4999" t="s">
        <v>4196</v>
      </c>
      <c r="F4999">
        <v>9</v>
      </c>
      <c r="G4999">
        <v>197</v>
      </c>
      <c r="H4999" t="str">
        <f>VLOOKUP(G4999,[1]OPERADORES!$A:$B,2,0)</f>
        <v xml:space="preserve">POLIANA LORRANE DE AMORIM </v>
      </c>
      <c r="I4999" t="s">
        <v>21</v>
      </c>
      <c r="J4999" t="s">
        <v>265</v>
      </c>
      <c r="K4999" t="s">
        <v>1704</v>
      </c>
      <c r="L4999">
        <v>84383</v>
      </c>
      <c r="M4999" t="s">
        <v>836</v>
      </c>
      <c r="O4999" t="s">
        <v>11</v>
      </c>
      <c r="P4999">
        <v>5403</v>
      </c>
      <c r="Q4999">
        <v>3</v>
      </c>
      <c r="R4999">
        <v>159.9</v>
      </c>
      <c r="S4999">
        <v>479.7</v>
      </c>
      <c r="T4999">
        <v>412.83</v>
      </c>
      <c r="U4999">
        <v>13.94</v>
      </c>
      <c r="V4999" t="str">
        <f>VLOOKUP(L4999,'[2]tabela de preços'!$A:$D,4,0)</f>
        <v>BRASILUX</v>
      </c>
      <c r="W4999" t="str">
        <f>VLOOKUP(L4999,'[2]tabela de preços'!$A:$F,6,0)</f>
        <v>TINTA PARA PISO</v>
      </c>
      <c r="X4999" t="str">
        <f>VLOOKUP(L4999,'[2]tabela de preços'!$A:$G,7,0)</f>
        <v>IMOBILIÁRIO</v>
      </c>
    </row>
    <row r="5000" spans="1:24" x14ac:dyDescent="0.3">
      <c r="A5000" t="s">
        <v>1727</v>
      </c>
      <c r="C5000" t="s">
        <v>3978</v>
      </c>
      <c r="D5000" s="1">
        <v>46084</v>
      </c>
      <c r="E5000" t="s">
        <v>3979</v>
      </c>
      <c r="F5000">
        <v>9</v>
      </c>
      <c r="G5000">
        <v>174</v>
      </c>
      <c r="H5000" t="str">
        <f>VLOOKUP(G5000,[1]OPERADORES!$A:$B,2,0)</f>
        <v>MIRIÃ LOBATO RODRIGUES</v>
      </c>
      <c r="I5000" t="s">
        <v>21</v>
      </c>
      <c r="J5000" t="s">
        <v>1173</v>
      </c>
      <c r="K5000" t="s">
        <v>1730</v>
      </c>
      <c r="L5000">
        <v>86951</v>
      </c>
      <c r="M5000" t="s">
        <v>3238</v>
      </c>
      <c r="O5000" t="s">
        <v>11</v>
      </c>
      <c r="P5000">
        <v>5403</v>
      </c>
      <c r="Q5000">
        <v>12</v>
      </c>
      <c r="R5000">
        <v>83.84</v>
      </c>
      <c r="S5000" s="2">
        <v>1006.08</v>
      </c>
      <c r="T5000">
        <v>763.56</v>
      </c>
      <c r="U5000">
        <v>24.11</v>
      </c>
      <c r="V5000" t="str">
        <f>VLOOKUP(L5000,'[2]tabela de preços'!$A:$D,4,0)</f>
        <v>BRASILUX</v>
      </c>
      <c r="W5000" t="str">
        <f>VLOOKUP(L5000,'[2]tabela de preços'!$A:$F,6,0)</f>
        <v>ESMALTES</v>
      </c>
      <c r="X5000" t="str">
        <f>VLOOKUP(L5000,'[2]tabela de preços'!$A:$G,7,0)</f>
        <v>INDUSTRIAL</v>
      </c>
    </row>
    <row r="5001" spans="1:24" x14ac:dyDescent="0.3">
      <c r="A5001" t="s">
        <v>1739</v>
      </c>
      <c r="C5001" t="s">
        <v>4197</v>
      </c>
      <c r="D5001" s="1">
        <v>46086</v>
      </c>
      <c r="E5001" t="s">
        <v>4198</v>
      </c>
      <c r="F5001">
        <v>9</v>
      </c>
      <c r="G5001">
        <v>174</v>
      </c>
      <c r="H5001" t="str">
        <f>VLOOKUP(G5001,[1]OPERADORES!$A:$B,2,0)</f>
        <v>MIRIÃ LOBATO RODRIGUES</v>
      </c>
      <c r="I5001" t="s">
        <v>21</v>
      </c>
      <c r="J5001" t="s">
        <v>66</v>
      </c>
      <c r="K5001" t="s">
        <v>1742</v>
      </c>
      <c r="L5001">
        <v>20461</v>
      </c>
      <c r="M5001" t="s">
        <v>1085</v>
      </c>
      <c r="O5001" t="s">
        <v>11</v>
      </c>
      <c r="P5001">
        <v>5102</v>
      </c>
      <c r="Q5001">
        <v>3</v>
      </c>
      <c r="R5001">
        <v>57.23</v>
      </c>
      <c r="S5001">
        <v>171.69</v>
      </c>
      <c r="T5001">
        <v>130.32</v>
      </c>
      <c r="U5001">
        <v>24.1</v>
      </c>
      <c r="V5001" t="str">
        <f>VLOOKUP(L5001,'[2]tabela de preços'!$A:$D,4,0)</f>
        <v>SHERWIN WILLIAMS</v>
      </c>
      <c r="W5001" t="str">
        <f>VLOOKUP(L5001,'[2]tabela de preços'!$A:$F,6,0)</f>
        <v>VERNIZ AUTOMOTIVO</v>
      </c>
      <c r="X5001" t="str">
        <f>VLOOKUP(L5001,'[2]tabela de preços'!$A:$G,7,0)</f>
        <v>AUTOMOTIVO</v>
      </c>
    </row>
    <row r="5002" spans="1:24" x14ac:dyDescent="0.3">
      <c r="A5002" t="s">
        <v>1739</v>
      </c>
      <c r="C5002" t="s">
        <v>4197</v>
      </c>
      <c r="D5002" s="1">
        <v>46086</v>
      </c>
      <c r="E5002" t="s">
        <v>4198</v>
      </c>
      <c r="F5002">
        <v>9</v>
      </c>
      <c r="G5002">
        <v>174</v>
      </c>
      <c r="H5002" t="str">
        <f>VLOOKUP(G5002,[1]OPERADORES!$A:$B,2,0)</f>
        <v>MIRIÃ LOBATO RODRIGUES</v>
      </c>
      <c r="I5002" t="s">
        <v>21</v>
      </c>
      <c r="J5002" t="s">
        <v>66</v>
      </c>
      <c r="K5002" t="s">
        <v>1742</v>
      </c>
      <c r="L5002">
        <v>20454</v>
      </c>
      <c r="M5002" t="s">
        <v>1086</v>
      </c>
      <c r="O5002" t="s">
        <v>11</v>
      </c>
      <c r="P5002">
        <v>5403</v>
      </c>
      <c r="Q5002">
        <v>1</v>
      </c>
      <c r="R5002">
        <v>184.14</v>
      </c>
      <c r="S5002">
        <v>184.14</v>
      </c>
      <c r="T5002">
        <v>139.77000000000001</v>
      </c>
      <c r="U5002">
        <v>24.1</v>
      </c>
      <c r="V5002" t="str">
        <f>VLOOKUP(L5002,'[2]tabela de preços'!$A:$D,4,0)</f>
        <v>SHERWIN WILLIAMS</v>
      </c>
      <c r="W5002" t="str">
        <f>VLOOKUP(L5002,'[2]tabela de preços'!$A:$F,6,0)</f>
        <v>VERNIZ AUTOMOTIVO</v>
      </c>
      <c r="X5002" t="str">
        <f>VLOOKUP(L5002,'[2]tabela de preços'!$A:$G,7,0)</f>
        <v>AUTOMOTIVO</v>
      </c>
    </row>
    <row r="5003" spans="1:24" x14ac:dyDescent="0.3">
      <c r="A5003" t="s">
        <v>1739</v>
      </c>
      <c r="C5003" t="s">
        <v>4199</v>
      </c>
      <c r="D5003" s="1">
        <v>46086</v>
      </c>
      <c r="E5003" t="s">
        <v>4200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21</v>
      </c>
      <c r="J5003" t="s">
        <v>66</v>
      </c>
      <c r="K5003" t="s">
        <v>1742</v>
      </c>
      <c r="L5003">
        <v>24248</v>
      </c>
      <c r="M5003" t="s">
        <v>107</v>
      </c>
      <c r="O5003" t="s">
        <v>11</v>
      </c>
      <c r="P5003">
        <v>5102</v>
      </c>
      <c r="Q5003">
        <v>36</v>
      </c>
      <c r="R5003">
        <v>8</v>
      </c>
      <c r="S5003">
        <v>288</v>
      </c>
      <c r="T5003">
        <v>234</v>
      </c>
      <c r="U5003">
        <v>18.75</v>
      </c>
      <c r="V5003" t="str">
        <f>VLOOKUP(L5003,'[2]tabela de preços'!$A:$D,4,0)</f>
        <v>SHERWIN WILLIAMS</v>
      </c>
      <c r="W5003" t="str">
        <f>VLOOKUP(L5003,'[2]tabela de preços'!$A:$F,6,0)</f>
        <v>PRIMER AUTOMOTIVO</v>
      </c>
      <c r="X5003" t="str">
        <f>VLOOKUP(L5003,'[2]tabela de preços'!$A:$G,7,0)</f>
        <v>AUTOMOTIVO</v>
      </c>
    </row>
    <row r="5004" spans="1:24" x14ac:dyDescent="0.3">
      <c r="A5004" t="s">
        <v>1739</v>
      </c>
      <c r="C5004" t="s">
        <v>4199</v>
      </c>
      <c r="D5004" s="1">
        <v>46086</v>
      </c>
      <c r="E5004" t="s">
        <v>4200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21</v>
      </c>
      <c r="J5004" t="s">
        <v>66</v>
      </c>
      <c r="K5004" t="s">
        <v>1742</v>
      </c>
      <c r="L5004">
        <v>23602</v>
      </c>
      <c r="M5004" t="s">
        <v>215</v>
      </c>
      <c r="O5004" t="s">
        <v>11</v>
      </c>
      <c r="P5004">
        <v>5403</v>
      </c>
      <c r="Q5004">
        <v>18</v>
      </c>
      <c r="R5004">
        <v>35.89</v>
      </c>
      <c r="S5004">
        <v>646.02</v>
      </c>
      <c r="T5004">
        <v>526.5</v>
      </c>
      <c r="U5004">
        <v>18.5</v>
      </c>
      <c r="V5004" t="str">
        <f>VLOOKUP(L5004,'[2]tabela de preços'!$A:$D,4,0)</f>
        <v>SHERWIN WILLIAMS</v>
      </c>
      <c r="W5004" t="str">
        <f>VLOOKUP(L5004,'[2]tabela de preços'!$A:$F,6,0)</f>
        <v>VERNIZ AUTOMOTIVO</v>
      </c>
      <c r="X5004" t="str">
        <f>VLOOKUP(L5004,'[2]tabela de preços'!$A:$G,7,0)</f>
        <v>AUTOMOTIVO</v>
      </c>
    </row>
    <row r="5005" spans="1:24" x14ac:dyDescent="0.3">
      <c r="A5005" t="s">
        <v>1739</v>
      </c>
      <c r="C5005" t="s">
        <v>4199</v>
      </c>
      <c r="D5005" s="1">
        <v>46086</v>
      </c>
      <c r="E5005" t="s">
        <v>4200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21</v>
      </c>
      <c r="J5005" t="s">
        <v>66</v>
      </c>
      <c r="K5005" t="s">
        <v>1742</v>
      </c>
      <c r="L5005">
        <v>20431</v>
      </c>
      <c r="M5005" t="s">
        <v>202</v>
      </c>
      <c r="O5005" t="s">
        <v>11</v>
      </c>
      <c r="P5005">
        <v>5403</v>
      </c>
      <c r="Q5005">
        <v>30</v>
      </c>
      <c r="R5005">
        <v>36.89</v>
      </c>
      <c r="S5005" s="2">
        <v>1106.7</v>
      </c>
      <c r="T5005">
        <v>907.8</v>
      </c>
      <c r="U5005">
        <v>17.97</v>
      </c>
      <c r="V5005" t="str">
        <f>VLOOKUP(L5005,'[2]tabela de preços'!$A:$D,4,0)</f>
        <v>SHERWIN WILLIAMS</v>
      </c>
      <c r="W5005" t="str">
        <f>VLOOKUP(L5005,'[2]tabela de preços'!$A:$F,6,0)</f>
        <v>VERNIZ AUTOMOTIVO</v>
      </c>
      <c r="X5005" t="str">
        <f>VLOOKUP(L5005,'[2]tabela de preços'!$A:$G,7,0)</f>
        <v>AUTOMOTIVO</v>
      </c>
    </row>
    <row r="5006" spans="1:24" x14ac:dyDescent="0.3">
      <c r="A5006" t="s">
        <v>1739</v>
      </c>
      <c r="C5006" t="s">
        <v>4199</v>
      </c>
      <c r="D5006" s="1">
        <v>46086</v>
      </c>
      <c r="E5006" t="s">
        <v>4200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21</v>
      </c>
      <c r="J5006" t="s">
        <v>66</v>
      </c>
      <c r="K5006" t="s">
        <v>1742</v>
      </c>
      <c r="L5006">
        <v>10238</v>
      </c>
      <c r="M5006" t="s">
        <v>79</v>
      </c>
      <c r="O5006" t="s">
        <v>11</v>
      </c>
      <c r="P5006">
        <v>5102</v>
      </c>
      <c r="Q5006">
        <v>100</v>
      </c>
      <c r="R5006">
        <v>2.79</v>
      </c>
      <c r="S5006">
        <v>279</v>
      </c>
      <c r="T5006">
        <v>224</v>
      </c>
      <c r="U5006">
        <v>19.71</v>
      </c>
      <c r="V5006" t="str">
        <f>VLOOKUP(L5006,'[2]tabela de preços'!$A:$D,4,0)</f>
        <v>NORTON</v>
      </c>
      <c r="W5006" t="str">
        <f>VLOOKUP(L5006,'[2]tabela de preços'!$A:$F,6,0)</f>
        <v xml:space="preserve">DISCOS / LIXAS / ABRASIVOS </v>
      </c>
      <c r="X5006" t="str">
        <f>VLOOKUP(L5006,'[2]tabela de preços'!$A:$G,7,0)</f>
        <v>AUTOMOTIVO</v>
      </c>
    </row>
    <row r="5007" spans="1:24" x14ac:dyDescent="0.3">
      <c r="A5007" t="s">
        <v>1739</v>
      </c>
      <c r="C5007" t="s">
        <v>4199</v>
      </c>
      <c r="D5007" s="1">
        <v>46086</v>
      </c>
      <c r="E5007" t="s">
        <v>4200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21</v>
      </c>
      <c r="J5007" t="s">
        <v>66</v>
      </c>
      <c r="K5007" t="s">
        <v>1742</v>
      </c>
      <c r="L5007">
        <v>10242</v>
      </c>
      <c r="M5007" t="s">
        <v>82</v>
      </c>
      <c r="O5007" t="s">
        <v>11</v>
      </c>
      <c r="P5007">
        <v>5102</v>
      </c>
      <c r="Q5007">
        <v>100</v>
      </c>
      <c r="R5007">
        <v>2.79</v>
      </c>
      <c r="S5007">
        <v>279</v>
      </c>
      <c r="T5007">
        <v>224</v>
      </c>
      <c r="U5007">
        <v>19.71</v>
      </c>
      <c r="V5007" t="str">
        <f>VLOOKUP(L5007,'[2]tabela de preços'!$A:$D,4,0)</f>
        <v>NORTON</v>
      </c>
      <c r="W5007" t="str">
        <f>VLOOKUP(L5007,'[2]tabela de preços'!$A:$F,6,0)</f>
        <v xml:space="preserve">DISCOS / LIXAS / ABRASIVOS </v>
      </c>
      <c r="X5007" t="str">
        <f>VLOOKUP(L5007,'[2]tabela de preços'!$A:$G,7,0)</f>
        <v>AUTOMOTIVO</v>
      </c>
    </row>
    <row r="5008" spans="1:24" x14ac:dyDescent="0.3">
      <c r="A5008" t="s">
        <v>1739</v>
      </c>
      <c r="C5008" t="s">
        <v>4199</v>
      </c>
      <c r="D5008" s="1">
        <v>46086</v>
      </c>
      <c r="E5008" t="s">
        <v>4200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21</v>
      </c>
      <c r="J5008" t="s">
        <v>66</v>
      </c>
      <c r="K5008" t="s">
        <v>1742</v>
      </c>
      <c r="L5008">
        <v>21077</v>
      </c>
      <c r="M5008" t="s">
        <v>207</v>
      </c>
      <c r="O5008" t="s">
        <v>11</v>
      </c>
      <c r="P5008">
        <v>5102</v>
      </c>
      <c r="Q5008">
        <v>12</v>
      </c>
      <c r="R5008">
        <v>44.68</v>
      </c>
      <c r="S5008">
        <v>536.16</v>
      </c>
      <c r="T5008">
        <v>407.04</v>
      </c>
      <c r="U5008">
        <v>24.08</v>
      </c>
      <c r="V5008" t="str">
        <f>VLOOKUP(L5008,'[2]tabela de preços'!$A:$D,4,0)</f>
        <v>SHERWIN WILLIAMS</v>
      </c>
      <c r="W5008" t="str">
        <f>VLOOKUP(L5008,'[2]tabela de preços'!$A:$F,6,0)</f>
        <v>MASSA POLIÉSTER</v>
      </c>
      <c r="X5008" t="str">
        <f>VLOOKUP(L5008,'[2]tabela de preços'!$A:$G,7,0)</f>
        <v>AUTOMOTIVO</v>
      </c>
    </row>
    <row r="5009" spans="1:24" x14ac:dyDescent="0.3">
      <c r="A5009" t="s">
        <v>1739</v>
      </c>
      <c r="C5009" t="s">
        <v>4199</v>
      </c>
      <c r="D5009" s="1">
        <v>46086</v>
      </c>
      <c r="E5009" t="s">
        <v>4200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21</v>
      </c>
      <c r="J5009" t="s">
        <v>66</v>
      </c>
      <c r="K5009" t="s">
        <v>1742</v>
      </c>
      <c r="L5009">
        <v>24247</v>
      </c>
      <c r="M5009" t="s">
        <v>160</v>
      </c>
      <c r="O5009" t="s">
        <v>11</v>
      </c>
      <c r="P5009">
        <v>5403</v>
      </c>
      <c r="Q5009">
        <v>36</v>
      </c>
      <c r="R5009">
        <v>21</v>
      </c>
      <c r="S5009">
        <v>756</v>
      </c>
      <c r="T5009">
        <v>607.32000000000005</v>
      </c>
      <c r="U5009">
        <v>19.670000000000002</v>
      </c>
      <c r="V5009" t="str">
        <f>VLOOKUP(L5009,'[2]tabela de preços'!$A:$D,4,0)</f>
        <v>SHERWIN WILLIAMS</v>
      </c>
      <c r="W5009" t="str">
        <f>VLOOKUP(L5009,'[2]tabela de preços'!$A:$F,6,0)</f>
        <v>PRIMER AUTOMOTIVO</v>
      </c>
      <c r="X5009" t="str">
        <f>VLOOKUP(L5009,'[2]tabela de preços'!$A:$G,7,0)</f>
        <v>AUTOMOTIVO</v>
      </c>
    </row>
    <row r="5010" spans="1:24" x14ac:dyDescent="0.3">
      <c r="A5010" t="s">
        <v>1739</v>
      </c>
      <c r="C5010" t="s">
        <v>4199</v>
      </c>
      <c r="D5010" s="1">
        <v>46086</v>
      </c>
      <c r="E5010" t="s">
        <v>4200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21</v>
      </c>
      <c r="J5010" t="s">
        <v>66</v>
      </c>
      <c r="K5010" t="s">
        <v>1742</v>
      </c>
      <c r="L5010">
        <v>10297</v>
      </c>
      <c r="M5010" t="s">
        <v>41</v>
      </c>
      <c r="O5010" t="s">
        <v>11</v>
      </c>
      <c r="P5010">
        <v>5102</v>
      </c>
      <c r="Q5010">
        <v>24</v>
      </c>
      <c r="R5010">
        <v>10.89</v>
      </c>
      <c r="S5010">
        <v>261.36</v>
      </c>
      <c r="T5010">
        <v>220.08</v>
      </c>
      <c r="U5010">
        <v>15.79</v>
      </c>
      <c r="V5010" t="str">
        <f>VLOOKUP(L5010,'[2]tabela de preços'!$A:$D,4,0)</f>
        <v>ANJO</v>
      </c>
      <c r="W5010" t="str">
        <f>VLOOKUP(L5010,'[2]tabela de preços'!$A:$F,6,0)</f>
        <v>THINNER DE LIMPEZA</v>
      </c>
      <c r="X5010" t="str">
        <f>VLOOKUP(L5010,'[2]tabela de preços'!$A:$G,7,0)</f>
        <v>THINNER</v>
      </c>
    </row>
    <row r="5011" spans="1:24" x14ac:dyDescent="0.3">
      <c r="A5011" t="s">
        <v>1739</v>
      </c>
      <c r="C5011" t="s">
        <v>4199</v>
      </c>
      <c r="D5011" s="1">
        <v>46086</v>
      </c>
      <c r="E5011" t="s">
        <v>4200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21</v>
      </c>
      <c r="J5011" t="s">
        <v>66</v>
      </c>
      <c r="K5011" t="s">
        <v>1742</v>
      </c>
      <c r="L5011">
        <v>20414</v>
      </c>
      <c r="M5011" t="s">
        <v>112</v>
      </c>
      <c r="O5011" t="s">
        <v>11</v>
      </c>
      <c r="P5011">
        <v>5102</v>
      </c>
      <c r="Q5011">
        <v>40</v>
      </c>
      <c r="R5011">
        <v>21.89</v>
      </c>
      <c r="S5011">
        <v>875.6</v>
      </c>
      <c r="T5011">
        <v>720</v>
      </c>
      <c r="U5011">
        <v>17.77</v>
      </c>
      <c r="V5011" t="str">
        <f>VLOOKUP(L5011,'[2]tabela de preços'!$A:$D,4,0)</f>
        <v>SHERWIN WILLIAMS</v>
      </c>
      <c r="W5011" t="str">
        <f>VLOOKUP(L5011,'[2]tabela de preços'!$A:$F,6,0)</f>
        <v>DILUENTE</v>
      </c>
      <c r="X5011" t="str">
        <f>VLOOKUP(L5011,'[2]tabela de preços'!$A:$G,7,0)</f>
        <v>AUTOMOTIVO</v>
      </c>
    </row>
    <row r="5012" spans="1:24" x14ac:dyDescent="0.3">
      <c r="A5012" t="s">
        <v>1739</v>
      </c>
      <c r="C5012" t="s">
        <v>4201</v>
      </c>
      <c r="D5012" s="1">
        <v>46087</v>
      </c>
      <c r="E5012" t="s">
        <v>4202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21</v>
      </c>
      <c r="J5012" t="s">
        <v>66</v>
      </c>
      <c r="K5012" t="s">
        <v>1742</v>
      </c>
      <c r="L5012">
        <v>84108</v>
      </c>
      <c r="M5012" t="s">
        <v>144</v>
      </c>
      <c r="O5012" t="s">
        <v>11</v>
      </c>
      <c r="P5012">
        <v>5403</v>
      </c>
      <c r="Q5012">
        <v>6</v>
      </c>
      <c r="R5012">
        <v>27.29</v>
      </c>
      <c r="S5012">
        <v>163.74</v>
      </c>
      <c r="T5012">
        <v>124.26</v>
      </c>
      <c r="U5012">
        <v>24.11</v>
      </c>
      <c r="V5012" t="str">
        <f>VLOOKUP(L5012,'[2]tabela de preços'!$A:$D,4,0)</f>
        <v>BRASILUX</v>
      </c>
      <c r="W5012" t="str">
        <f>VLOOKUP(L5012,'[2]tabela de preços'!$A:$F,6,0)</f>
        <v>TINTAS LACA</v>
      </c>
      <c r="X5012" t="str">
        <f>VLOOKUP(L5012,'[2]tabela de preços'!$A:$G,7,0)</f>
        <v>AUTOMOTIVO</v>
      </c>
    </row>
    <row r="5013" spans="1:24" x14ac:dyDescent="0.3">
      <c r="A5013" t="s">
        <v>1739</v>
      </c>
      <c r="C5013" t="s">
        <v>4201</v>
      </c>
      <c r="D5013" s="1">
        <v>46087</v>
      </c>
      <c r="E5013" t="s">
        <v>4202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21</v>
      </c>
      <c r="J5013" t="s">
        <v>66</v>
      </c>
      <c r="K5013" t="s">
        <v>1742</v>
      </c>
      <c r="L5013">
        <v>20461</v>
      </c>
      <c r="M5013" t="s">
        <v>1085</v>
      </c>
      <c r="O5013" t="s">
        <v>11</v>
      </c>
      <c r="P5013">
        <v>5102</v>
      </c>
      <c r="Q5013">
        <v>3</v>
      </c>
      <c r="R5013">
        <v>57.23</v>
      </c>
      <c r="S5013">
        <v>171.69</v>
      </c>
      <c r="T5013">
        <v>130.32</v>
      </c>
      <c r="U5013">
        <v>24.1</v>
      </c>
      <c r="V5013" t="str">
        <f>VLOOKUP(L5013,'[2]tabela de preços'!$A:$D,4,0)</f>
        <v>SHERWIN WILLIAMS</v>
      </c>
      <c r="W5013" t="str">
        <f>VLOOKUP(L5013,'[2]tabela de preços'!$A:$F,6,0)</f>
        <v>VERNIZ AUTOMOTIVO</v>
      </c>
      <c r="X5013" t="str">
        <f>VLOOKUP(L5013,'[2]tabela de preços'!$A:$G,7,0)</f>
        <v>AUTOMOTIVO</v>
      </c>
    </row>
    <row r="5014" spans="1:24" x14ac:dyDescent="0.3">
      <c r="A5014" t="s">
        <v>1739</v>
      </c>
      <c r="C5014" t="s">
        <v>4201</v>
      </c>
      <c r="D5014" s="1">
        <v>46087</v>
      </c>
      <c r="E5014" t="s">
        <v>4202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21</v>
      </c>
      <c r="J5014" t="s">
        <v>66</v>
      </c>
      <c r="K5014" t="s">
        <v>1742</v>
      </c>
      <c r="L5014">
        <v>22684</v>
      </c>
      <c r="M5014" t="s">
        <v>73</v>
      </c>
      <c r="O5014" t="s">
        <v>11</v>
      </c>
      <c r="P5014">
        <v>5102</v>
      </c>
      <c r="Q5014">
        <v>160</v>
      </c>
      <c r="R5014">
        <v>3.65</v>
      </c>
      <c r="S5014">
        <v>584</v>
      </c>
      <c r="T5014">
        <v>492.8</v>
      </c>
      <c r="U5014">
        <v>15.62</v>
      </c>
      <c r="V5014" t="str">
        <f>VLOOKUP(L5014,'[2]tabela de preços'!$A:$D,4,0)</f>
        <v>3M</v>
      </c>
      <c r="W5014" t="str">
        <f>VLOOKUP(L5014,'[2]tabela de preços'!$A:$F,6,0)</f>
        <v>FITA AUTOMOTIVA</v>
      </c>
      <c r="X5014" t="str">
        <f>VLOOKUP(L5014,'[2]tabela de preços'!$A:$G,7,0)</f>
        <v>AUTOMOTIVO</v>
      </c>
    </row>
    <row r="5015" spans="1:24" x14ac:dyDescent="0.3">
      <c r="A5015" t="s">
        <v>1739</v>
      </c>
      <c r="C5015" t="s">
        <v>4201</v>
      </c>
      <c r="D5015" s="1">
        <v>46087</v>
      </c>
      <c r="E5015" t="s">
        <v>4202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66</v>
      </c>
      <c r="K5015" t="s">
        <v>1742</v>
      </c>
      <c r="L5015">
        <v>20431</v>
      </c>
      <c r="M5015" t="s">
        <v>202</v>
      </c>
      <c r="O5015" t="s">
        <v>11</v>
      </c>
      <c r="P5015">
        <v>5403</v>
      </c>
      <c r="Q5015">
        <v>15</v>
      </c>
      <c r="R5015">
        <v>36.89</v>
      </c>
      <c r="S5015">
        <v>553.35</v>
      </c>
      <c r="T5015">
        <v>453.9</v>
      </c>
      <c r="U5015">
        <v>17.97</v>
      </c>
      <c r="V5015" t="str">
        <f>VLOOKUP(L5015,'[2]tabela de preços'!$A:$D,4,0)</f>
        <v>SHERWIN WILLIAMS</v>
      </c>
      <c r="W5015" t="str">
        <f>VLOOKUP(L5015,'[2]tabela de preços'!$A:$F,6,0)</f>
        <v>VERNIZ AUTOMOTIVO</v>
      </c>
      <c r="X5015" t="str">
        <f>VLOOKUP(L5015,'[2]tabela de preços'!$A:$G,7,0)</f>
        <v>AUTOMOTIVO</v>
      </c>
    </row>
    <row r="5016" spans="1:24" x14ac:dyDescent="0.3">
      <c r="A5016" t="s">
        <v>1739</v>
      </c>
      <c r="C5016" t="s">
        <v>4201</v>
      </c>
      <c r="D5016" s="1">
        <v>46087</v>
      </c>
      <c r="E5016" t="s">
        <v>4202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66</v>
      </c>
      <c r="K5016" t="s">
        <v>1742</v>
      </c>
      <c r="L5016">
        <v>84560</v>
      </c>
      <c r="M5016" t="s">
        <v>118</v>
      </c>
      <c r="O5016" t="s">
        <v>11</v>
      </c>
      <c r="P5016">
        <v>5102</v>
      </c>
      <c r="Q5016">
        <v>32</v>
      </c>
      <c r="R5016">
        <v>47.89</v>
      </c>
      <c r="S5016" s="2">
        <v>1532.48</v>
      </c>
      <c r="T5016" s="2">
        <v>1316.16</v>
      </c>
      <c r="U5016">
        <v>14.12</v>
      </c>
      <c r="V5016" t="str">
        <f>VLOOKUP(L5016,'[2]tabela de preços'!$A:$D,4,0)</f>
        <v>BRASILUX</v>
      </c>
      <c r="W5016" t="str">
        <f>VLOOKUP(L5016,'[2]tabela de preços'!$A:$F,6,0)</f>
        <v>THINNER DE LIMPEZA</v>
      </c>
      <c r="X5016" t="str">
        <f>VLOOKUP(L5016,'[2]tabela de preços'!$A:$G,7,0)</f>
        <v>THINNER</v>
      </c>
    </row>
    <row r="5017" spans="1:24" x14ac:dyDescent="0.3">
      <c r="A5017" t="s">
        <v>1739</v>
      </c>
      <c r="C5017" t="s">
        <v>4201</v>
      </c>
      <c r="D5017" s="1">
        <v>46087</v>
      </c>
      <c r="E5017" t="s">
        <v>4202</v>
      </c>
      <c r="F5017">
        <v>9</v>
      </c>
      <c r="G5017">
        <v>174</v>
      </c>
      <c r="H5017" t="str">
        <f>VLOOKUP(G5017,[1]OPERADORES!$A:$B,2,0)</f>
        <v>MIRIÃ LOBATO RODRIGUES</v>
      </c>
      <c r="I5017" t="s">
        <v>21</v>
      </c>
      <c r="J5017" t="s">
        <v>66</v>
      </c>
      <c r="K5017" t="s">
        <v>1742</v>
      </c>
      <c r="L5017">
        <v>20454</v>
      </c>
      <c r="M5017" t="s">
        <v>1086</v>
      </c>
      <c r="O5017" t="s">
        <v>11</v>
      </c>
      <c r="P5017">
        <v>5403</v>
      </c>
      <c r="Q5017">
        <v>1</v>
      </c>
      <c r="R5017">
        <v>184.14</v>
      </c>
      <c r="S5017">
        <v>184.14</v>
      </c>
      <c r="T5017">
        <v>139.77000000000001</v>
      </c>
      <c r="U5017">
        <v>24.1</v>
      </c>
      <c r="V5017" t="str">
        <f>VLOOKUP(L5017,'[2]tabela de preços'!$A:$D,4,0)</f>
        <v>SHERWIN WILLIAMS</v>
      </c>
      <c r="W5017" t="str">
        <f>VLOOKUP(L5017,'[2]tabela de preços'!$A:$F,6,0)</f>
        <v>VERNIZ AUTOMOTIVO</v>
      </c>
      <c r="X5017" t="str">
        <f>VLOOKUP(L5017,'[2]tabela de preços'!$A:$G,7,0)</f>
        <v>AUTOMOTIVO</v>
      </c>
    </row>
    <row r="5018" spans="1:24" x14ac:dyDescent="0.3">
      <c r="A5018" t="s">
        <v>1757</v>
      </c>
      <c r="B5018" t="s">
        <v>1758</v>
      </c>
      <c r="C5018" t="s">
        <v>4203</v>
      </c>
      <c r="D5018" s="1">
        <v>46085</v>
      </c>
      <c r="E5018" t="s">
        <v>4204</v>
      </c>
      <c r="F5018">
        <v>9</v>
      </c>
      <c r="G5018">
        <v>236</v>
      </c>
      <c r="H5018" t="str">
        <f>VLOOKUP(G5018,[1]OPERADORES!$A:$B,2,0)</f>
        <v>DANIEL</v>
      </c>
      <c r="I5018" t="s">
        <v>1761</v>
      </c>
      <c r="J5018" t="s">
        <v>1762</v>
      </c>
      <c r="K5018" t="s">
        <v>1763</v>
      </c>
      <c r="L5018">
        <v>86861</v>
      </c>
      <c r="M5018" t="s">
        <v>2068</v>
      </c>
      <c r="O5018" t="s">
        <v>11</v>
      </c>
      <c r="P5018">
        <v>6403</v>
      </c>
      <c r="Q5018">
        <v>12</v>
      </c>
      <c r="R5018">
        <v>4.28</v>
      </c>
      <c r="S5018">
        <v>51.36</v>
      </c>
      <c r="T5018">
        <v>41.4</v>
      </c>
      <c r="U5018">
        <v>19.39</v>
      </c>
      <c r="V5018" t="str">
        <f>VLOOKUP(L5018,'[2]tabela de preços'!$A:$D,4,0)</f>
        <v>SHERWIN WILLIAMS</v>
      </c>
      <c r="W5018" t="str">
        <f>VLOOKUP(L5018,'[2]tabela de preços'!$A:$F,6,0)</f>
        <v>CORANTES</v>
      </c>
      <c r="X5018" t="str">
        <f>VLOOKUP(L5018,'[2]tabela de preços'!$A:$G,7,0)</f>
        <v>IMOBILIÁRIO</v>
      </c>
    </row>
    <row r="5019" spans="1:24" x14ac:dyDescent="0.3">
      <c r="A5019" t="s">
        <v>1757</v>
      </c>
      <c r="B5019" t="s">
        <v>1758</v>
      </c>
      <c r="C5019" t="s">
        <v>4203</v>
      </c>
      <c r="D5019" s="1">
        <v>46085</v>
      </c>
      <c r="E5019" t="s">
        <v>4204</v>
      </c>
      <c r="F5019">
        <v>9</v>
      </c>
      <c r="G5019">
        <v>236</v>
      </c>
      <c r="H5019" t="str">
        <f>VLOOKUP(G5019,[1]OPERADORES!$A:$B,2,0)</f>
        <v>DANIEL</v>
      </c>
      <c r="I5019" t="s">
        <v>1761</v>
      </c>
      <c r="J5019" t="s">
        <v>1762</v>
      </c>
      <c r="K5019" t="s">
        <v>1763</v>
      </c>
      <c r="L5019">
        <v>86863</v>
      </c>
      <c r="M5019" t="s">
        <v>1366</v>
      </c>
      <c r="O5019" t="s">
        <v>11</v>
      </c>
      <c r="P5019">
        <v>6403</v>
      </c>
      <c r="Q5019">
        <v>12</v>
      </c>
      <c r="R5019">
        <v>4.28</v>
      </c>
      <c r="S5019">
        <v>51.36</v>
      </c>
      <c r="T5019">
        <v>41.4</v>
      </c>
      <c r="U5019">
        <v>19.39</v>
      </c>
      <c r="V5019" t="str">
        <f>VLOOKUP(L5019,'[2]tabela de preços'!$A:$D,4,0)</f>
        <v>SHERWIN WILLIAMS</v>
      </c>
      <c r="W5019" t="str">
        <f>VLOOKUP(L5019,'[2]tabela de preços'!$A:$F,6,0)</f>
        <v>CORANTES</v>
      </c>
      <c r="X5019" t="str">
        <f>VLOOKUP(L5019,'[2]tabela de preços'!$A:$G,7,0)</f>
        <v>IMOBILIÁRIO</v>
      </c>
    </row>
    <row r="5020" spans="1:24" x14ac:dyDescent="0.3">
      <c r="A5020" t="s">
        <v>1757</v>
      </c>
      <c r="B5020" t="s">
        <v>1758</v>
      </c>
      <c r="C5020" t="s">
        <v>4203</v>
      </c>
      <c r="D5020" s="1">
        <v>46085</v>
      </c>
      <c r="E5020" t="s">
        <v>4204</v>
      </c>
      <c r="F5020">
        <v>9</v>
      </c>
      <c r="G5020">
        <v>236</v>
      </c>
      <c r="H5020" t="str">
        <f>VLOOKUP(G5020,[1]OPERADORES!$A:$B,2,0)</f>
        <v>DANIEL</v>
      </c>
      <c r="I5020" t="s">
        <v>1761</v>
      </c>
      <c r="J5020" t="s">
        <v>1762</v>
      </c>
      <c r="K5020" t="s">
        <v>1763</v>
      </c>
      <c r="L5020">
        <v>86865</v>
      </c>
      <c r="M5020" t="s">
        <v>2069</v>
      </c>
      <c r="O5020" t="s">
        <v>11</v>
      </c>
      <c r="P5020">
        <v>6403</v>
      </c>
      <c r="Q5020">
        <v>12</v>
      </c>
      <c r="R5020">
        <v>4.28</v>
      </c>
      <c r="S5020">
        <v>51.36</v>
      </c>
      <c r="T5020">
        <v>41.4</v>
      </c>
      <c r="U5020">
        <v>19.39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1757</v>
      </c>
      <c r="B5021" t="s">
        <v>1758</v>
      </c>
      <c r="C5021" t="s">
        <v>4203</v>
      </c>
      <c r="D5021" s="1">
        <v>46085</v>
      </c>
      <c r="E5021" t="s">
        <v>4204</v>
      </c>
      <c r="F5021">
        <v>9</v>
      </c>
      <c r="G5021">
        <v>236</v>
      </c>
      <c r="H5021" t="str">
        <f>VLOOKUP(G5021,[1]OPERADORES!$A:$B,2,0)</f>
        <v>DANIEL</v>
      </c>
      <c r="I5021" t="s">
        <v>1761</v>
      </c>
      <c r="J5021" t="s">
        <v>1762</v>
      </c>
      <c r="K5021" t="s">
        <v>1763</v>
      </c>
      <c r="L5021">
        <v>86864</v>
      </c>
      <c r="M5021" t="s">
        <v>2070</v>
      </c>
      <c r="O5021" t="s">
        <v>11</v>
      </c>
      <c r="P5021">
        <v>6403</v>
      </c>
      <c r="Q5021">
        <v>12</v>
      </c>
      <c r="R5021">
        <v>4.28</v>
      </c>
      <c r="S5021">
        <v>51.36</v>
      </c>
      <c r="T5021">
        <v>41.4</v>
      </c>
      <c r="U5021">
        <v>19.39</v>
      </c>
      <c r="V5021" t="str">
        <f>VLOOKUP(L5021,'[2]tabela de preços'!$A:$D,4,0)</f>
        <v>SHERWIN WILLIAMS</v>
      </c>
      <c r="W5021" t="str">
        <f>VLOOKUP(L5021,'[2]tabela de preços'!$A:$F,6,0)</f>
        <v>CORANTES</v>
      </c>
      <c r="X5021" t="str">
        <f>VLOOKUP(L5021,'[2]tabela de preços'!$A:$G,7,0)</f>
        <v>IMOBILIÁRIO</v>
      </c>
    </row>
    <row r="5022" spans="1:24" x14ac:dyDescent="0.3">
      <c r="A5022" t="s">
        <v>1757</v>
      </c>
      <c r="B5022" t="s">
        <v>1758</v>
      </c>
      <c r="C5022" t="s">
        <v>4203</v>
      </c>
      <c r="D5022" s="1">
        <v>46085</v>
      </c>
      <c r="E5022" t="s">
        <v>4204</v>
      </c>
      <c r="F5022">
        <v>9</v>
      </c>
      <c r="G5022">
        <v>236</v>
      </c>
      <c r="H5022" t="str">
        <f>VLOOKUP(G5022,[1]OPERADORES!$A:$B,2,0)</f>
        <v>DANIEL</v>
      </c>
      <c r="I5022" t="s">
        <v>1761</v>
      </c>
      <c r="J5022" t="s">
        <v>1762</v>
      </c>
      <c r="K5022" t="s">
        <v>1763</v>
      </c>
      <c r="L5022">
        <v>86866</v>
      </c>
      <c r="M5022" t="s">
        <v>2071</v>
      </c>
      <c r="O5022" t="s">
        <v>11</v>
      </c>
      <c r="P5022">
        <v>6403</v>
      </c>
      <c r="Q5022">
        <v>36</v>
      </c>
      <c r="R5022">
        <v>4.28</v>
      </c>
      <c r="S5022">
        <v>154.08000000000001</v>
      </c>
      <c r="T5022">
        <v>124.2</v>
      </c>
      <c r="U5022">
        <v>19.39</v>
      </c>
      <c r="V5022" t="str">
        <f>VLOOKUP(L5022,'[2]tabela de preços'!$A:$D,4,0)</f>
        <v>SHERWIN WILLIAMS</v>
      </c>
      <c r="W5022" t="str">
        <f>VLOOKUP(L5022,'[2]tabela de preços'!$A:$F,6,0)</f>
        <v>CORANTES</v>
      </c>
      <c r="X5022" t="str">
        <f>VLOOKUP(L5022,'[2]tabela de preços'!$A:$G,7,0)</f>
        <v>IMOBILIÁRIO</v>
      </c>
    </row>
    <row r="5023" spans="1:24" x14ac:dyDescent="0.3">
      <c r="A5023" t="s">
        <v>1757</v>
      </c>
      <c r="B5023" t="s">
        <v>1758</v>
      </c>
      <c r="C5023" t="s">
        <v>4203</v>
      </c>
      <c r="D5023" s="1">
        <v>46085</v>
      </c>
      <c r="E5023" t="s">
        <v>4204</v>
      </c>
      <c r="F5023">
        <v>9</v>
      </c>
      <c r="G5023">
        <v>236</v>
      </c>
      <c r="H5023" t="str">
        <f>VLOOKUP(G5023,[1]OPERADORES!$A:$B,2,0)</f>
        <v>DANIEL</v>
      </c>
      <c r="I5023" t="s">
        <v>1761</v>
      </c>
      <c r="J5023" t="s">
        <v>1762</v>
      </c>
      <c r="K5023" t="s">
        <v>1763</v>
      </c>
      <c r="L5023">
        <v>86868</v>
      </c>
      <c r="M5023" t="s">
        <v>1368</v>
      </c>
      <c r="O5023" t="s">
        <v>11</v>
      </c>
      <c r="P5023">
        <v>6403</v>
      </c>
      <c r="Q5023">
        <v>12</v>
      </c>
      <c r="R5023">
        <v>4.28</v>
      </c>
      <c r="S5023">
        <v>51.36</v>
      </c>
      <c r="T5023">
        <v>41.4</v>
      </c>
      <c r="U5023">
        <v>19.39</v>
      </c>
      <c r="V5023" t="str">
        <f>VLOOKUP(L5023,'[2]tabela de preços'!$A:$D,4,0)</f>
        <v>SHERWIN WILLIAMS</v>
      </c>
      <c r="W5023" t="str">
        <f>VLOOKUP(L5023,'[2]tabela de preços'!$A:$F,6,0)</f>
        <v>CORANTES</v>
      </c>
      <c r="X5023" t="str">
        <f>VLOOKUP(L5023,'[2]tabela de preços'!$A:$G,7,0)</f>
        <v>IMOBILIÁRIO</v>
      </c>
    </row>
    <row r="5024" spans="1:24" x14ac:dyDescent="0.3">
      <c r="A5024" t="s">
        <v>1757</v>
      </c>
      <c r="B5024" t="s">
        <v>1758</v>
      </c>
      <c r="C5024" t="s">
        <v>4203</v>
      </c>
      <c r="D5024" s="1">
        <v>46085</v>
      </c>
      <c r="E5024" t="s">
        <v>4204</v>
      </c>
      <c r="F5024">
        <v>9</v>
      </c>
      <c r="G5024">
        <v>236</v>
      </c>
      <c r="H5024" t="str">
        <f>VLOOKUP(G5024,[1]OPERADORES!$A:$B,2,0)</f>
        <v>DANIEL</v>
      </c>
      <c r="I5024" t="s">
        <v>1761</v>
      </c>
      <c r="J5024" t="s">
        <v>1762</v>
      </c>
      <c r="K5024" t="s">
        <v>1763</v>
      </c>
      <c r="L5024">
        <v>86869</v>
      </c>
      <c r="M5024" t="s">
        <v>4205</v>
      </c>
      <c r="O5024" t="s">
        <v>11</v>
      </c>
      <c r="P5024">
        <v>6403</v>
      </c>
      <c r="Q5024">
        <v>12</v>
      </c>
      <c r="R5024">
        <v>4.28</v>
      </c>
      <c r="S5024">
        <v>51.36</v>
      </c>
      <c r="T5024">
        <v>41.4</v>
      </c>
      <c r="U5024">
        <v>19.39</v>
      </c>
      <c r="V5024" t="str">
        <f>VLOOKUP(L5024,'[2]tabela de preços'!$A:$D,4,0)</f>
        <v>SHERWIN WILLIAMS</v>
      </c>
      <c r="W5024" t="str">
        <f>VLOOKUP(L5024,'[2]tabela de preços'!$A:$F,6,0)</f>
        <v>CORANTES</v>
      </c>
      <c r="X5024" t="str">
        <f>VLOOKUP(L5024,'[2]tabela de preços'!$A:$G,7,0)</f>
        <v>IMOBILIÁRIO</v>
      </c>
    </row>
    <row r="5025" spans="1:24" x14ac:dyDescent="0.3">
      <c r="A5025" t="s">
        <v>1757</v>
      </c>
      <c r="B5025" t="s">
        <v>1758</v>
      </c>
      <c r="C5025" t="s">
        <v>4203</v>
      </c>
      <c r="D5025" s="1">
        <v>46085</v>
      </c>
      <c r="E5025" t="s">
        <v>4204</v>
      </c>
      <c r="F5025">
        <v>9</v>
      </c>
      <c r="G5025">
        <v>236</v>
      </c>
      <c r="H5025" t="str">
        <f>VLOOKUP(G5025,[1]OPERADORES!$A:$B,2,0)</f>
        <v>DANIEL</v>
      </c>
      <c r="I5025" t="s">
        <v>1761</v>
      </c>
      <c r="J5025" t="s">
        <v>1762</v>
      </c>
      <c r="K5025" t="s">
        <v>1763</v>
      </c>
      <c r="L5025">
        <v>23076</v>
      </c>
      <c r="M5025" t="s">
        <v>97</v>
      </c>
      <c r="O5025" t="s">
        <v>11</v>
      </c>
      <c r="P5025">
        <v>6403</v>
      </c>
      <c r="Q5025">
        <v>24</v>
      </c>
      <c r="R5025">
        <v>37.33</v>
      </c>
      <c r="S5025">
        <v>895.92</v>
      </c>
      <c r="T5025">
        <v>636.72</v>
      </c>
      <c r="U5025">
        <v>28.93</v>
      </c>
      <c r="V5025" t="str">
        <f>VLOOKUP(L5025,'[2]tabela de preços'!$A:$D,4,0)</f>
        <v>WANDA</v>
      </c>
      <c r="W5025" t="str">
        <f>VLOOKUP(L5025,'[2]tabela de preços'!$A:$F,6,0)</f>
        <v>PRIMER AUTOMOTIVO</v>
      </c>
      <c r="X5025" t="str">
        <f>VLOOKUP(L5025,'[2]tabela de preços'!$A:$G,7,0)</f>
        <v>AUTOMOTIVO</v>
      </c>
    </row>
    <row r="5026" spans="1:24" x14ac:dyDescent="0.3">
      <c r="A5026" t="s">
        <v>1757</v>
      </c>
      <c r="B5026" t="s">
        <v>1758</v>
      </c>
      <c r="C5026" t="s">
        <v>4203</v>
      </c>
      <c r="D5026" s="1">
        <v>46085</v>
      </c>
      <c r="E5026" t="s">
        <v>4204</v>
      </c>
      <c r="F5026">
        <v>9</v>
      </c>
      <c r="G5026">
        <v>236</v>
      </c>
      <c r="H5026" t="str">
        <f>VLOOKUP(G5026,[1]OPERADORES!$A:$B,2,0)</f>
        <v>DANIEL</v>
      </c>
      <c r="I5026" t="s">
        <v>1761</v>
      </c>
      <c r="J5026" t="s">
        <v>1762</v>
      </c>
      <c r="K5026" t="s">
        <v>1763</v>
      </c>
      <c r="L5026">
        <v>13</v>
      </c>
      <c r="M5026" t="s">
        <v>152</v>
      </c>
      <c r="O5026" t="s">
        <v>11</v>
      </c>
      <c r="P5026">
        <v>6102</v>
      </c>
      <c r="Q5026">
        <v>50</v>
      </c>
      <c r="R5026">
        <v>5.79</v>
      </c>
      <c r="S5026">
        <v>289.5</v>
      </c>
      <c r="T5026">
        <v>208</v>
      </c>
      <c r="U5026">
        <v>28.15</v>
      </c>
      <c r="V5026" t="str">
        <f>VLOOKUP(L5026,'[2]tabela de preços'!$A:$D,4,0)</f>
        <v>3M</v>
      </c>
      <c r="W5026" t="str">
        <f>VLOOKUP(L5026,'[2]tabela de preços'!$A:$F,6,0)</f>
        <v>LIXA DÁGUA</v>
      </c>
      <c r="X5026" t="str">
        <f>VLOOKUP(L5026,'[2]tabela de preços'!$A:$G,7,0)</f>
        <v>AUTOMOTIVO</v>
      </c>
    </row>
    <row r="5027" spans="1:24" x14ac:dyDescent="0.3">
      <c r="A5027" t="s">
        <v>1757</v>
      </c>
      <c r="B5027" t="s">
        <v>1758</v>
      </c>
      <c r="C5027" t="s">
        <v>4203</v>
      </c>
      <c r="D5027" s="1">
        <v>46085</v>
      </c>
      <c r="E5027" t="s">
        <v>4204</v>
      </c>
      <c r="F5027">
        <v>9</v>
      </c>
      <c r="G5027">
        <v>236</v>
      </c>
      <c r="H5027" t="str">
        <f>VLOOKUP(G5027,[1]OPERADORES!$A:$B,2,0)</f>
        <v>DANIEL</v>
      </c>
      <c r="I5027" t="s">
        <v>1761</v>
      </c>
      <c r="J5027" t="s">
        <v>1762</v>
      </c>
      <c r="K5027" t="s">
        <v>1763</v>
      </c>
      <c r="L5027">
        <v>20577</v>
      </c>
      <c r="M5027" t="s">
        <v>1889</v>
      </c>
      <c r="O5027" t="s">
        <v>11</v>
      </c>
      <c r="P5027">
        <v>6102</v>
      </c>
      <c r="Q5027">
        <v>50</v>
      </c>
      <c r="R5027">
        <v>2.88</v>
      </c>
      <c r="S5027">
        <v>144</v>
      </c>
      <c r="T5027">
        <v>109.5</v>
      </c>
      <c r="U5027">
        <v>23.96</v>
      </c>
      <c r="V5027" t="str">
        <f>VLOOKUP(L5027,'[2]tabela de preços'!$A:$D,4,0)</f>
        <v>3M</v>
      </c>
      <c r="W5027" t="str">
        <f>VLOOKUP(L5027,'[2]tabela de preços'!$A:$F,6,0)</f>
        <v>LIXA FERRO</v>
      </c>
      <c r="X5027" t="str">
        <f>VLOOKUP(L5027,'[2]tabela de preços'!$A:$G,7,0)</f>
        <v>IMOBILIÁRIO</v>
      </c>
    </row>
    <row r="5028" spans="1:24" x14ac:dyDescent="0.3">
      <c r="A5028" t="s">
        <v>1757</v>
      </c>
      <c r="B5028" t="s">
        <v>1758</v>
      </c>
      <c r="C5028" t="s">
        <v>4203</v>
      </c>
      <c r="D5028" s="1">
        <v>46085</v>
      </c>
      <c r="E5028" t="s">
        <v>4204</v>
      </c>
      <c r="F5028">
        <v>9</v>
      </c>
      <c r="G5028">
        <v>236</v>
      </c>
      <c r="H5028" t="str">
        <f>VLOOKUP(G5028,[1]OPERADORES!$A:$B,2,0)</f>
        <v>DANIEL</v>
      </c>
      <c r="I5028" t="s">
        <v>1761</v>
      </c>
      <c r="J5028" t="s">
        <v>1762</v>
      </c>
      <c r="K5028" t="s">
        <v>1763</v>
      </c>
      <c r="L5028">
        <v>84016</v>
      </c>
      <c r="M5028" t="s">
        <v>862</v>
      </c>
      <c r="O5028" t="s">
        <v>11</v>
      </c>
      <c r="P5028">
        <v>6102</v>
      </c>
      <c r="Q5028">
        <v>50</v>
      </c>
      <c r="R5028">
        <v>0.6</v>
      </c>
      <c r="S5028">
        <v>30</v>
      </c>
      <c r="T5028">
        <v>23</v>
      </c>
      <c r="U5028">
        <v>23.33</v>
      </c>
      <c r="V5028" t="str">
        <f>VLOOKUP(L5028,'[2]tabela de preços'!$A:$D,4,0)</f>
        <v>3M</v>
      </c>
      <c r="W5028" t="str">
        <f>VLOOKUP(L5028,'[2]tabela de preços'!$A:$F,6,0)</f>
        <v>LIXA MASSA  /MADEIRA / PAREDE</v>
      </c>
      <c r="X5028" t="str">
        <f>VLOOKUP(L5028,'[2]tabela de preços'!$A:$G,7,0)</f>
        <v>IMOBILIÁRIO</v>
      </c>
    </row>
    <row r="5029" spans="1:24" x14ac:dyDescent="0.3">
      <c r="A5029" t="s">
        <v>1757</v>
      </c>
      <c r="B5029" t="s">
        <v>1758</v>
      </c>
      <c r="C5029" t="s">
        <v>4203</v>
      </c>
      <c r="D5029" s="1">
        <v>46085</v>
      </c>
      <c r="E5029" t="s">
        <v>4204</v>
      </c>
      <c r="F5029">
        <v>9</v>
      </c>
      <c r="G5029">
        <v>236</v>
      </c>
      <c r="H5029" t="str">
        <f>VLOOKUP(G5029,[1]OPERADORES!$A:$B,2,0)</f>
        <v>DANIEL</v>
      </c>
      <c r="I5029" t="s">
        <v>1761</v>
      </c>
      <c r="J5029" t="s">
        <v>1762</v>
      </c>
      <c r="K5029" t="s">
        <v>1763</v>
      </c>
      <c r="L5029">
        <v>84021</v>
      </c>
      <c r="M5029" t="s">
        <v>1945</v>
      </c>
      <c r="O5029" t="s">
        <v>11</v>
      </c>
      <c r="P5029">
        <v>6102</v>
      </c>
      <c r="Q5029">
        <v>50</v>
      </c>
      <c r="R5029">
        <v>0.6</v>
      </c>
      <c r="S5029">
        <v>30</v>
      </c>
      <c r="T5029">
        <v>23</v>
      </c>
      <c r="U5029">
        <v>23.33</v>
      </c>
      <c r="V5029" t="str">
        <f>VLOOKUP(L5029,'[2]tabela de preços'!$A:$D,4,0)</f>
        <v>3M</v>
      </c>
      <c r="W5029" t="str">
        <f>VLOOKUP(L5029,'[2]tabela de preços'!$A:$F,6,0)</f>
        <v>LIXA MASSA  /MADEIRA / PAREDE</v>
      </c>
      <c r="X5029" t="str">
        <f>VLOOKUP(L5029,'[2]tabela de preços'!$A:$G,7,0)</f>
        <v>IMOBILIÁRIO</v>
      </c>
    </row>
    <row r="5030" spans="1:24" x14ac:dyDescent="0.3">
      <c r="A5030" t="s">
        <v>1757</v>
      </c>
      <c r="B5030" t="s">
        <v>1758</v>
      </c>
      <c r="C5030" t="s">
        <v>4203</v>
      </c>
      <c r="D5030" s="1">
        <v>46085</v>
      </c>
      <c r="E5030" t="s">
        <v>4204</v>
      </c>
      <c r="F5030">
        <v>9</v>
      </c>
      <c r="G5030">
        <v>236</v>
      </c>
      <c r="H5030" t="str">
        <f>VLOOKUP(G5030,[1]OPERADORES!$A:$B,2,0)</f>
        <v>DANIEL</v>
      </c>
      <c r="I5030" t="s">
        <v>1761</v>
      </c>
      <c r="J5030" t="s">
        <v>1762</v>
      </c>
      <c r="K5030" t="s">
        <v>1763</v>
      </c>
      <c r="L5030">
        <v>84017</v>
      </c>
      <c r="M5030" t="s">
        <v>519</v>
      </c>
      <c r="O5030" t="s">
        <v>11</v>
      </c>
      <c r="P5030">
        <v>6102</v>
      </c>
      <c r="Q5030">
        <v>50</v>
      </c>
      <c r="R5030">
        <v>0.6</v>
      </c>
      <c r="S5030">
        <v>30</v>
      </c>
      <c r="T5030">
        <v>23</v>
      </c>
      <c r="U5030">
        <v>23.33</v>
      </c>
      <c r="V5030" t="str">
        <f>VLOOKUP(L5030,'[2]tabela de preços'!$A:$D,4,0)</f>
        <v>3M</v>
      </c>
      <c r="W5030" t="str">
        <f>VLOOKUP(L5030,'[2]tabela de preços'!$A:$F,6,0)</f>
        <v>LIXA MASSA  /MADEIRA / PAREDE</v>
      </c>
      <c r="X5030" t="str">
        <f>VLOOKUP(L5030,'[2]tabela de preços'!$A:$G,7,0)</f>
        <v>IMOBILIÁRIO</v>
      </c>
    </row>
    <row r="5031" spans="1:24" x14ac:dyDescent="0.3">
      <c r="A5031" t="s">
        <v>1757</v>
      </c>
      <c r="B5031" t="s">
        <v>1758</v>
      </c>
      <c r="C5031" t="s">
        <v>4203</v>
      </c>
      <c r="D5031" s="1">
        <v>46085</v>
      </c>
      <c r="E5031" t="s">
        <v>4204</v>
      </c>
      <c r="F5031">
        <v>9</v>
      </c>
      <c r="G5031">
        <v>236</v>
      </c>
      <c r="H5031" t="str">
        <f>VLOOKUP(G5031,[1]OPERADORES!$A:$B,2,0)</f>
        <v>DANIEL</v>
      </c>
      <c r="I5031" t="s">
        <v>1761</v>
      </c>
      <c r="J5031" t="s">
        <v>1762</v>
      </c>
      <c r="K5031" t="s">
        <v>1763</v>
      </c>
      <c r="L5031">
        <v>84018</v>
      </c>
      <c r="M5031" t="s">
        <v>818</v>
      </c>
      <c r="O5031" t="s">
        <v>11</v>
      </c>
      <c r="P5031">
        <v>6102</v>
      </c>
      <c r="Q5031">
        <v>50</v>
      </c>
      <c r="R5031">
        <v>0.6</v>
      </c>
      <c r="S5031">
        <v>30</v>
      </c>
      <c r="T5031">
        <v>23</v>
      </c>
      <c r="U5031">
        <v>23.33</v>
      </c>
      <c r="V5031" t="str">
        <f>VLOOKUP(L5031,'[2]tabela de preços'!$A:$D,4,0)</f>
        <v>3M</v>
      </c>
      <c r="W5031" t="str">
        <f>VLOOKUP(L5031,'[2]tabela de preços'!$A:$F,6,0)</f>
        <v>LIXA MASSA  /MADEIRA / PAREDE</v>
      </c>
      <c r="X5031" t="str">
        <f>VLOOKUP(L5031,'[2]tabela de preços'!$A:$G,7,0)</f>
        <v>IMOBILIÁRIO</v>
      </c>
    </row>
    <row r="5032" spans="1:24" x14ac:dyDescent="0.3">
      <c r="A5032" t="s">
        <v>1757</v>
      </c>
      <c r="B5032" t="s">
        <v>1758</v>
      </c>
      <c r="C5032" t="s">
        <v>4203</v>
      </c>
      <c r="D5032" s="1">
        <v>46085</v>
      </c>
      <c r="E5032" t="s">
        <v>4204</v>
      </c>
      <c r="F5032">
        <v>9</v>
      </c>
      <c r="G5032">
        <v>236</v>
      </c>
      <c r="H5032" t="str">
        <f>VLOOKUP(G5032,[1]OPERADORES!$A:$B,2,0)</f>
        <v>DANIEL</v>
      </c>
      <c r="I5032" t="s">
        <v>1761</v>
      </c>
      <c r="J5032" t="s">
        <v>1762</v>
      </c>
      <c r="K5032" t="s">
        <v>1763</v>
      </c>
      <c r="L5032">
        <v>10243</v>
      </c>
      <c r="M5032" t="s">
        <v>83</v>
      </c>
      <c r="O5032" t="s">
        <v>11</v>
      </c>
      <c r="P5032">
        <v>6102</v>
      </c>
      <c r="Q5032">
        <v>50</v>
      </c>
      <c r="R5032">
        <v>2.79</v>
      </c>
      <c r="S5032">
        <v>139.5</v>
      </c>
      <c r="T5032">
        <v>96.5</v>
      </c>
      <c r="U5032">
        <v>30.82</v>
      </c>
      <c r="V5032" t="str">
        <f>VLOOKUP(L5032,'[2]tabela de preços'!$A:$D,4,0)</f>
        <v>NORTON</v>
      </c>
      <c r="W5032" t="str">
        <f>VLOOKUP(L5032,'[2]tabela de preços'!$A:$F,6,0)</f>
        <v xml:space="preserve">DISCOS / LIXAS / ABRASIVOS </v>
      </c>
      <c r="X5032" t="str">
        <f>VLOOKUP(L5032,'[2]tabela de preços'!$A:$G,7,0)</f>
        <v>AUTOMOTIVO</v>
      </c>
    </row>
    <row r="5033" spans="1:24" x14ac:dyDescent="0.3">
      <c r="A5033" t="s">
        <v>1757</v>
      </c>
      <c r="B5033" t="s">
        <v>1758</v>
      </c>
      <c r="C5033" t="s">
        <v>4203</v>
      </c>
      <c r="D5033" s="1">
        <v>46085</v>
      </c>
      <c r="E5033" t="s">
        <v>4204</v>
      </c>
      <c r="F5033">
        <v>9</v>
      </c>
      <c r="G5033">
        <v>236</v>
      </c>
      <c r="H5033" t="str">
        <f>VLOOKUP(G5033,[1]OPERADORES!$A:$B,2,0)</f>
        <v>DANIEL</v>
      </c>
      <c r="I5033" t="s">
        <v>1761</v>
      </c>
      <c r="J5033" t="s">
        <v>1762</v>
      </c>
      <c r="K5033" t="s">
        <v>1763</v>
      </c>
      <c r="L5033">
        <v>23381</v>
      </c>
      <c r="M5033" t="s">
        <v>4099</v>
      </c>
      <c r="O5033" t="s">
        <v>11</v>
      </c>
      <c r="P5033">
        <v>6102</v>
      </c>
      <c r="Q5033">
        <v>10</v>
      </c>
      <c r="R5033">
        <v>6.32</v>
      </c>
      <c r="S5033">
        <v>63.2</v>
      </c>
      <c r="T5033">
        <v>48</v>
      </c>
      <c r="U5033">
        <v>24.05</v>
      </c>
      <c r="V5033" t="str">
        <f>VLOOKUP(L5033,'[2]tabela de preços'!$A:$D,4,0)</f>
        <v>SHERWIN WILLIAMS</v>
      </c>
      <c r="W5033" t="str">
        <f>VLOOKUP(L5033,'[2]tabela de preços'!$A:$F,6,0)</f>
        <v>FLANELAS / PANOS</v>
      </c>
      <c r="X5033" t="str">
        <f>VLOOKUP(L5033,'[2]tabela de preços'!$A:$G,7,0)</f>
        <v>AUTOMOTIVO</v>
      </c>
    </row>
    <row r="5034" spans="1:24" x14ac:dyDescent="0.3">
      <c r="A5034" t="s">
        <v>1757</v>
      </c>
      <c r="B5034" t="s">
        <v>1758</v>
      </c>
      <c r="C5034" t="s">
        <v>4203</v>
      </c>
      <c r="D5034" s="1">
        <v>46085</v>
      </c>
      <c r="E5034" t="s">
        <v>4204</v>
      </c>
      <c r="F5034">
        <v>9</v>
      </c>
      <c r="G5034">
        <v>236</v>
      </c>
      <c r="H5034" t="str">
        <f>VLOOKUP(G5034,[1]OPERADORES!$A:$B,2,0)</f>
        <v>DANIEL</v>
      </c>
      <c r="I5034" t="s">
        <v>1761</v>
      </c>
      <c r="J5034" t="s">
        <v>1762</v>
      </c>
      <c r="K5034" t="s">
        <v>1763</v>
      </c>
      <c r="L5034">
        <v>84460</v>
      </c>
      <c r="M5034" t="s">
        <v>322</v>
      </c>
      <c r="O5034" t="s">
        <v>11</v>
      </c>
      <c r="P5034">
        <v>6102</v>
      </c>
      <c r="Q5034">
        <v>5</v>
      </c>
      <c r="R5034">
        <v>31.07</v>
      </c>
      <c r="S5034">
        <v>155.35</v>
      </c>
      <c r="T5034">
        <v>117.9</v>
      </c>
      <c r="U5034">
        <v>24.11</v>
      </c>
      <c r="V5034" t="str">
        <f>VLOOKUP(L5034,'[2]tabela de preços'!$A:$D,4,0)</f>
        <v>BRASILUX</v>
      </c>
      <c r="W5034" t="str">
        <f>VLOOKUP(L5034,'[2]tabela de preços'!$A:$F,6,0)</f>
        <v>VEDADORES / SELANTES</v>
      </c>
      <c r="X5034" t="str">
        <f>VLOOKUP(L5034,'[2]tabela de preços'!$A:$G,7,0)</f>
        <v>AUTOMOTIVO</v>
      </c>
    </row>
    <row r="5035" spans="1:24" x14ac:dyDescent="0.3">
      <c r="A5035" t="s">
        <v>1757</v>
      </c>
      <c r="B5035" t="s">
        <v>1758</v>
      </c>
      <c r="C5035" t="s">
        <v>4206</v>
      </c>
      <c r="D5035" s="1">
        <v>46087</v>
      </c>
      <c r="E5035" t="s">
        <v>4207</v>
      </c>
      <c r="F5035">
        <v>9</v>
      </c>
      <c r="G5035">
        <v>236</v>
      </c>
      <c r="H5035" t="str">
        <f>VLOOKUP(G5035,[1]OPERADORES!$A:$B,2,0)</f>
        <v>DANIEL</v>
      </c>
      <c r="I5035" t="s">
        <v>1761</v>
      </c>
      <c r="J5035" t="s">
        <v>1762</v>
      </c>
      <c r="K5035" t="s">
        <v>1763</v>
      </c>
      <c r="L5035">
        <v>10236</v>
      </c>
      <c r="M5035" t="s">
        <v>133</v>
      </c>
      <c r="O5035" t="s">
        <v>11</v>
      </c>
      <c r="P5035">
        <v>6102</v>
      </c>
      <c r="Q5035">
        <v>204</v>
      </c>
      <c r="R5035">
        <v>2.79</v>
      </c>
      <c r="S5035">
        <v>569.16</v>
      </c>
      <c r="T5035">
        <v>473.28</v>
      </c>
      <c r="U5035">
        <v>16.850000000000001</v>
      </c>
      <c r="V5035" t="str">
        <f>VLOOKUP(L5035,'[2]tabela de preços'!$A:$D,4,0)</f>
        <v>NORTON</v>
      </c>
      <c r="W5035" t="str">
        <f>VLOOKUP(L5035,'[2]tabela de preços'!$A:$F,6,0)</f>
        <v xml:space="preserve">DISCOS / LIXAS / ABRASIVOS </v>
      </c>
      <c r="X5035" t="str">
        <f>VLOOKUP(L5035,'[2]tabela de preços'!$A:$G,7,0)</f>
        <v>AUTOMOTIVO</v>
      </c>
    </row>
    <row r="5036" spans="1:24" x14ac:dyDescent="0.3">
      <c r="A5036" t="s">
        <v>1757</v>
      </c>
      <c r="B5036" t="s">
        <v>1758</v>
      </c>
      <c r="C5036" t="s">
        <v>4206</v>
      </c>
      <c r="D5036" s="1">
        <v>46087</v>
      </c>
      <c r="E5036" t="s">
        <v>4207</v>
      </c>
      <c r="F5036">
        <v>9</v>
      </c>
      <c r="G5036">
        <v>236</v>
      </c>
      <c r="H5036" t="str">
        <f>VLOOKUP(G5036,[1]OPERADORES!$A:$B,2,0)</f>
        <v>DANIEL</v>
      </c>
      <c r="I5036" t="s">
        <v>1761</v>
      </c>
      <c r="J5036" t="s">
        <v>1762</v>
      </c>
      <c r="K5036" t="s">
        <v>1763</v>
      </c>
      <c r="L5036">
        <v>23076</v>
      </c>
      <c r="M5036" t="s">
        <v>97</v>
      </c>
      <c r="O5036" t="s">
        <v>11</v>
      </c>
      <c r="P5036">
        <v>6403</v>
      </c>
      <c r="Q5036">
        <v>36</v>
      </c>
      <c r="R5036">
        <v>37.33</v>
      </c>
      <c r="S5036" s="2">
        <v>1343.88</v>
      </c>
      <c r="T5036">
        <v>955.08</v>
      </c>
      <c r="U5036">
        <v>28.93</v>
      </c>
      <c r="V5036" t="str">
        <f>VLOOKUP(L5036,'[2]tabela de preços'!$A:$D,4,0)</f>
        <v>WANDA</v>
      </c>
      <c r="W5036" t="str">
        <f>VLOOKUP(L5036,'[2]tabela de preços'!$A:$F,6,0)</f>
        <v>PRIMER AUTOMOTIVO</v>
      </c>
      <c r="X5036" t="str">
        <f>VLOOKUP(L5036,'[2]tabela de preços'!$A:$G,7,0)</f>
        <v>AUTOMOTIVO</v>
      </c>
    </row>
    <row r="5037" spans="1:24" x14ac:dyDescent="0.3">
      <c r="A5037" t="s">
        <v>1770</v>
      </c>
      <c r="C5037" t="s">
        <v>4208</v>
      </c>
      <c r="D5037" s="1">
        <v>46086</v>
      </c>
      <c r="E5037" t="s">
        <v>4209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211</v>
      </c>
      <c r="K5037" t="s">
        <v>1773</v>
      </c>
      <c r="L5037">
        <v>10303</v>
      </c>
      <c r="M5037" t="s">
        <v>3463</v>
      </c>
      <c r="O5037" t="s">
        <v>11</v>
      </c>
      <c r="P5037">
        <v>5102</v>
      </c>
      <c r="Q5037">
        <v>4</v>
      </c>
      <c r="R5037">
        <v>211.25</v>
      </c>
      <c r="S5037">
        <v>845</v>
      </c>
      <c r="T5037">
        <v>641.36</v>
      </c>
      <c r="U5037">
        <v>24.1</v>
      </c>
      <c r="V5037" t="str">
        <f>VLOOKUP(L5037,'[2]tabela de preços'!$A:$D,4,0)</f>
        <v>ANJO</v>
      </c>
      <c r="W5037" t="str">
        <f>VLOOKUP(L5037,'[2]tabela de preços'!$A:$F,6,0)</f>
        <v>THINNER DE LIMPEZA</v>
      </c>
      <c r="X5037" t="str">
        <f>VLOOKUP(L5037,'[2]tabela de preços'!$A:$G,7,0)</f>
        <v>THINNER</v>
      </c>
    </row>
    <row r="5038" spans="1:24" x14ac:dyDescent="0.3">
      <c r="A5038" t="s">
        <v>3823</v>
      </c>
      <c r="C5038" t="s">
        <v>4210</v>
      </c>
      <c r="D5038" s="1">
        <v>46086</v>
      </c>
      <c r="E5038" t="s">
        <v>4211</v>
      </c>
      <c r="F5038">
        <v>9</v>
      </c>
      <c r="G5038">
        <v>197</v>
      </c>
      <c r="H5038" t="str">
        <f>VLOOKUP(G5038,[1]OPERADORES!$A:$B,2,0)</f>
        <v xml:space="preserve">POLIANA LORRANE DE AMORIM </v>
      </c>
      <c r="I5038" t="s">
        <v>21</v>
      </c>
      <c r="J5038" t="s">
        <v>397</v>
      </c>
      <c r="K5038" t="s">
        <v>3826</v>
      </c>
      <c r="L5038">
        <v>84328</v>
      </c>
      <c r="M5038" t="s">
        <v>496</v>
      </c>
      <c r="O5038" t="s">
        <v>11</v>
      </c>
      <c r="P5038">
        <v>5403</v>
      </c>
      <c r="Q5038">
        <v>8</v>
      </c>
      <c r="R5038">
        <v>59.98</v>
      </c>
      <c r="S5038">
        <v>479.84</v>
      </c>
      <c r="T5038">
        <v>424.56</v>
      </c>
      <c r="U5038">
        <v>11.52</v>
      </c>
      <c r="V5038" t="str">
        <f>VLOOKUP(L5038,'[2]tabela de preços'!$A:$D,4,0)</f>
        <v>BRASILUX</v>
      </c>
      <c r="W5038" t="str">
        <f>VLOOKUP(L5038,'[2]tabela de preços'!$A:$F,6,0)</f>
        <v>ESMALTES</v>
      </c>
      <c r="X5038" t="str">
        <f>VLOOKUP(L5038,'[2]tabela de preços'!$A:$G,7,0)</f>
        <v>INDUSTRIAL</v>
      </c>
    </row>
    <row r="5039" spans="1:24" x14ac:dyDescent="0.3">
      <c r="A5039" t="s">
        <v>3823</v>
      </c>
      <c r="C5039" t="s">
        <v>4210</v>
      </c>
      <c r="D5039" s="1">
        <v>46086</v>
      </c>
      <c r="E5039" t="s">
        <v>4211</v>
      </c>
      <c r="F5039">
        <v>9</v>
      </c>
      <c r="G5039">
        <v>197</v>
      </c>
      <c r="H5039" t="str">
        <f>VLOOKUP(G5039,[1]OPERADORES!$A:$B,2,0)</f>
        <v xml:space="preserve">POLIANA LORRANE DE AMORIM </v>
      </c>
      <c r="I5039" t="s">
        <v>21</v>
      </c>
      <c r="J5039" t="s">
        <v>397</v>
      </c>
      <c r="K5039" t="s">
        <v>3826</v>
      </c>
      <c r="L5039">
        <v>84357</v>
      </c>
      <c r="M5039" t="s">
        <v>580</v>
      </c>
      <c r="O5039" t="s">
        <v>11</v>
      </c>
      <c r="P5039">
        <v>5403</v>
      </c>
      <c r="Q5039">
        <v>6</v>
      </c>
      <c r="R5039">
        <v>21.7</v>
      </c>
      <c r="S5039">
        <v>130.19999999999999</v>
      </c>
      <c r="T5039">
        <v>98.82</v>
      </c>
      <c r="U5039">
        <v>24.1</v>
      </c>
      <c r="V5039" t="str">
        <f>VLOOKUP(L5039,'[2]tabela de preços'!$A:$D,4,0)</f>
        <v>BRASILUX</v>
      </c>
      <c r="W5039" t="str">
        <f>VLOOKUP(L5039,'[2]tabela de preços'!$A:$F,6,0)</f>
        <v>ESMALTES</v>
      </c>
      <c r="X5039" t="str">
        <f>VLOOKUP(L5039,'[2]tabela de preços'!$A:$G,7,0)</f>
        <v>INDUSTRIAL</v>
      </c>
    </row>
    <row r="5040" spans="1:24" x14ac:dyDescent="0.3">
      <c r="A5040" t="s">
        <v>3823</v>
      </c>
      <c r="C5040" t="s">
        <v>4210</v>
      </c>
      <c r="D5040" s="1">
        <v>46086</v>
      </c>
      <c r="E5040" t="s">
        <v>4211</v>
      </c>
      <c r="F5040">
        <v>9</v>
      </c>
      <c r="G5040">
        <v>197</v>
      </c>
      <c r="H5040" t="str">
        <f>VLOOKUP(G5040,[1]OPERADORES!$A:$B,2,0)</f>
        <v xml:space="preserve">POLIANA LORRANE DE AMORIM </v>
      </c>
      <c r="I5040" t="s">
        <v>21</v>
      </c>
      <c r="J5040" t="s">
        <v>397</v>
      </c>
      <c r="K5040" t="s">
        <v>3826</v>
      </c>
      <c r="L5040">
        <v>84144</v>
      </c>
      <c r="M5040" t="s">
        <v>1287</v>
      </c>
      <c r="O5040" t="s">
        <v>11</v>
      </c>
      <c r="P5040">
        <v>5403</v>
      </c>
      <c r="Q5040">
        <v>2</v>
      </c>
      <c r="R5040">
        <v>59.98</v>
      </c>
      <c r="S5040">
        <v>119.96</v>
      </c>
      <c r="T5040">
        <v>106.14</v>
      </c>
      <c r="U5040">
        <v>11.52</v>
      </c>
      <c r="V5040" t="str">
        <f>VLOOKUP(L5040,'[2]tabela de preços'!$A:$D,4,0)</f>
        <v>BRASILUX</v>
      </c>
      <c r="W5040" t="str">
        <f>VLOOKUP(L5040,'[2]tabela de preços'!$A:$F,6,0)</f>
        <v>ESMALTES</v>
      </c>
      <c r="X5040" t="str">
        <f>VLOOKUP(L5040,'[2]tabela de preços'!$A:$G,7,0)</f>
        <v>INDUSTRIAL</v>
      </c>
    </row>
    <row r="5041" spans="1:24" x14ac:dyDescent="0.3">
      <c r="A5041" t="s">
        <v>3823</v>
      </c>
      <c r="C5041" t="s">
        <v>4210</v>
      </c>
      <c r="D5041" s="1">
        <v>46086</v>
      </c>
      <c r="E5041" t="s">
        <v>4211</v>
      </c>
      <c r="F5041">
        <v>9</v>
      </c>
      <c r="G5041">
        <v>197</v>
      </c>
      <c r="H5041" t="str">
        <f>VLOOKUP(G5041,[1]OPERADORES!$A:$B,2,0)</f>
        <v xml:space="preserve">POLIANA LORRANE DE AMORIM </v>
      </c>
      <c r="I5041" t="s">
        <v>21</v>
      </c>
      <c r="J5041" t="s">
        <v>397</v>
      </c>
      <c r="K5041" t="s">
        <v>3826</v>
      </c>
      <c r="L5041">
        <v>84146</v>
      </c>
      <c r="M5041" t="s">
        <v>1707</v>
      </c>
      <c r="O5041" t="s">
        <v>11</v>
      </c>
      <c r="P5041">
        <v>5403</v>
      </c>
      <c r="Q5041">
        <v>4</v>
      </c>
      <c r="R5041">
        <v>21.56</v>
      </c>
      <c r="S5041">
        <v>86.24</v>
      </c>
      <c r="T5041">
        <v>65.48</v>
      </c>
      <c r="U5041">
        <v>24.07</v>
      </c>
      <c r="V5041" t="str">
        <f>VLOOKUP(L5041,'[2]tabela de preços'!$A:$D,4,0)</f>
        <v>BRASILUX</v>
      </c>
      <c r="W5041" t="str">
        <f>VLOOKUP(L5041,'[2]tabela de preços'!$A:$F,6,0)</f>
        <v>ESMALTES</v>
      </c>
      <c r="X5041" t="str">
        <f>VLOOKUP(L5041,'[2]tabela de preços'!$A:$G,7,0)</f>
        <v>INDUSTRIAL</v>
      </c>
    </row>
    <row r="5042" spans="1:24" x14ac:dyDescent="0.3">
      <c r="A5042" t="s">
        <v>3823</v>
      </c>
      <c r="C5042" t="s">
        <v>4210</v>
      </c>
      <c r="D5042" s="1">
        <v>46086</v>
      </c>
      <c r="E5042" t="s">
        <v>4211</v>
      </c>
      <c r="F5042">
        <v>9</v>
      </c>
      <c r="G5042">
        <v>197</v>
      </c>
      <c r="H5042" t="str">
        <f>VLOOKUP(G5042,[1]OPERADORES!$A:$B,2,0)</f>
        <v xml:space="preserve">POLIANA LORRANE DE AMORIM </v>
      </c>
      <c r="I5042" t="s">
        <v>21</v>
      </c>
      <c r="J5042" t="s">
        <v>397</v>
      </c>
      <c r="K5042" t="s">
        <v>3826</v>
      </c>
      <c r="L5042">
        <v>84333</v>
      </c>
      <c r="M5042" t="s">
        <v>1025</v>
      </c>
      <c r="O5042" t="s">
        <v>11</v>
      </c>
      <c r="P5042">
        <v>5403</v>
      </c>
      <c r="Q5042">
        <v>2</v>
      </c>
      <c r="R5042">
        <v>59.98</v>
      </c>
      <c r="S5042">
        <v>119.96</v>
      </c>
      <c r="T5042">
        <v>94.08</v>
      </c>
      <c r="U5042">
        <v>21.57</v>
      </c>
      <c r="V5042" t="str">
        <f>VLOOKUP(L5042,'[2]tabela de preços'!$A:$D,4,0)</f>
        <v>BRASILUX</v>
      </c>
      <c r="W5042" t="str">
        <f>VLOOKUP(L5042,'[2]tabela de preços'!$A:$F,6,0)</f>
        <v>ESMALTES</v>
      </c>
      <c r="X5042" t="str">
        <f>VLOOKUP(L5042,'[2]tabela de preços'!$A:$G,7,0)</f>
        <v>INDUSTRIAL</v>
      </c>
    </row>
    <row r="5043" spans="1:24" x14ac:dyDescent="0.3">
      <c r="A5043" t="s">
        <v>3823</v>
      </c>
      <c r="C5043" t="s">
        <v>4210</v>
      </c>
      <c r="D5043" s="1">
        <v>46086</v>
      </c>
      <c r="E5043" t="s">
        <v>4211</v>
      </c>
      <c r="F5043">
        <v>9</v>
      </c>
      <c r="G5043">
        <v>197</v>
      </c>
      <c r="H5043" t="str">
        <f>VLOOKUP(G5043,[1]OPERADORES!$A:$B,2,0)</f>
        <v xml:space="preserve">POLIANA LORRANE DE AMORIM </v>
      </c>
      <c r="I5043" t="s">
        <v>21</v>
      </c>
      <c r="J5043" t="s">
        <v>397</v>
      </c>
      <c r="K5043" t="s">
        <v>3826</v>
      </c>
      <c r="L5043">
        <v>84334</v>
      </c>
      <c r="M5043" t="s">
        <v>895</v>
      </c>
      <c r="O5043" t="s">
        <v>11</v>
      </c>
      <c r="P5043">
        <v>5403</v>
      </c>
      <c r="Q5043">
        <v>2</v>
      </c>
      <c r="R5043">
        <v>59.98</v>
      </c>
      <c r="S5043">
        <v>119.96</v>
      </c>
      <c r="T5043">
        <v>106.14</v>
      </c>
      <c r="U5043">
        <v>11.52</v>
      </c>
      <c r="V5043" t="str">
        <f>VLOOKUP(L5043,'[2]tabela de preços'!$A:$D,4,0)</f>
        <v>BRASILUX</v>
      </c>
      <c r="W5043" t="str">
        <f>VLOOKUP(L5043,'[2]tabela de preços'!$A:$F,6,0)</f>
        <v>ESMALTES</v>
      </c>
      <c r="X5043" t="str">
        <f>VLOOKUP(L5043,'[2]tabela de preços'!$A:$G,7,0)</f>
        <v>INDUSTRIAL</v>
      </c>
    </row>
    <row r="5044" spans="1:24" x14ac:dyDescent="0.3">
      <c r="A5044" t="s">
        <v>3823</v>
      </c>
      <c r="C5044" t="s">
        <v>4210</v>
      </c>
      <c r="D5044" s="1">
        <v>46086</v>
      </c>
      <c r="E5044" t="s">
        <v>4211</v>
      </c>
      <c r="F5044">
        <v>9</v>
      </c>
      <c r="G5044">
        <v>197</v>
      </c>
      <c r="H5044" t="str">
        <f>VLOOKUP(G5044,[1]OPERADORES!$A:$B,2,0)</f>
        <v xml:space="preserve">POLIANA LORRANE DE AMORIM </v>
      </c>
      <c r="I5044" t="s">
        <v>21</v>
      </c>
      <c r="J5044" t="s">
        <v>397</v>
      </c>
      <c r="K5044" t="s">
        <v>3826</v>
      </c>
      <c r="L5044">
        <v>84121</v>
      </c>
      <c r="M5044" t="s">
        <v>1708</v>
      </c>
      <c r="O5044" t="s">
        <v>11</v>
      </c>
      <c r="P5044">
        <v>5403</v>
      </c>
      <c r="Q5044">
        <v>2</v>
      </c>
      <c r="R5044">
        <v>17</v>
      </c>
      <c r="S5044">
        <v>34</v>
      </c>
      <c r="T5044">
        <v>25.8</v>
      </c>
      <c r="U5044">
        <v>24.12</v>
      </c>
      <c r="V5044" t="str">
        <f>VLOOKUP(L5044,'[2]tabela de preços'!$A:$D,4,0)</f>
        <v>BRASILUX</v>
      </c>
      <c r="W5044" t="str">
        <f>VLOOKUP(L5044,'[2]tabela de preços'!$A:$F,6,0)</f>
        <v>ESMALTES</v>
      </c>
      <c r="X5044" t="str">
        <f>VLOOKUP(L5044,'[2]tabela de preços'!$A:$G,7,0)</f>
        <v>INDUSTRIAL</v>
      </c>
    </row>
    <row r="5045" spans="1:24" x14ac:dyDescent="0.3">
      <c r="A5045" t="s">
        <v>3823</v>
      </c>
      <c r="C5045" t="s">
        <v>4210</v>
      </c>
      <c r="D5045" s="1">
        <v>46086</v>
      </c>
      <c r="E5045" t="s">
        <v>4211</v>
      </c>
      <c r="F5045">
        <v>9</v>
      </c>
      <c r="G5045">
        <v>197</v>
      </c>
      <c r="H5045" t="str">
        <f>VLOOKUP(G5045,[1]OPERADORES!$A:$B,2,0)</f>
        <v xml:space="preserve">POLIANA LORRANE DE AMORIM </v>
      </c>
      <c r="I5045" t="s">
        <v>21</v>
      </c>
      <c r="J5045" t="s">
        <v>397</v>
      </c>
      <c r="K5045" t="s">
        <v>3826</v>
      </c>
      <c r="L5045">
        <v>84360</v>
      </c>
      <c r="M5045" t="s">
        <v>1722</v>
      </c>
      <c r="O5045" t="s">
        <v>11</v>
      </c>
      <c r="P5045">
        <v>5403</v>
      </c>
      <c r="Q5045">
        <v>4</v>
      </c>
      <c r="R5045">
        <v>19.75</v>
      </c>
      <c r="S5045">
        <v>79</v>
      </c>
      <c r="T5045">
        <v>59.96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ESMALTES</v>
      </c>
      <c r="X5045" t="str">
        <f>VLOOKUP(L5045,'[2]tabela de preços'!$A:$G,7,0)</f>
        <v>INDUSTRIAL</v>
      </c>
    </row>
    <row r="5046" spans="1:24" x14ac:dyDescent="0.3">
      <c r="A5046" t="s">
        <v>3823</v>
      </c>
      <c r="C5046" t="s">
        <v>4210</v>
      </c>
      <c r="D5046" s="1">
        <v>46086</v>
      </c>
      <c r="E5046" t="s">
        <v>4211</v>
      </c>
      <c r="F5046">
        <v>9</v>
      </c>
      <c r="G5046">
        <v>197</v>
      </c>
      <c r="H5046" t="str">
        <f>VLOOKUP(G5046,[1]OPERADORES!$A:$B,2,0)</f>
        <v xml:space="preserve">POLIANA LORRANE DE AMORIM </v>
      </c>
      <c r="I5046" t="s">
        <v>21</v>
      </c>
      <c r="J5046" t="s">
        <v>397</v>
      </c>
      <c r="K5046" t="s">
        <v>3826</v>
      </c>
      <c r="L5046">
        <v>84342</v>
      </c>
      <c r="M5046" t="s">
        <v>498</v>
      </c>
      <c r="O5046" t="s">
        <v>11</v>
      </c>
      <c r="P5046">
        <v>5403</v>
      </c>
      <c r="Q5046">
        <v>2</v>
      </c>
      <c r="R5046">
        <v>59.98</v>
      </c>
      <c r="S5046">
        <v>119.96</v>
      </c>
      <c r="T5046">
        <v>91.56</v>
      </c>
      <c r="U5046">
        <v>23.67</v>
      </c>
      <c r="V5046" t="str">
        <f>VLOOKUP(L5046,'[2]tabela de preços'!$A:$D,4,0)</f>
        <v>BRASILUX</v>
      </c>
      <c r="W5046" t="str">
        <f>VLOOKUP(L5046,'[2]tabela de preços'!$A:$F,6,0)</f>
        <v>ESMALTES</v>
      </c>
      <c r="X5046" t="str">
        <f>VLOOKUP(L5046,'[2]tabela de preços'!$A:$G,7,0)</f>
        <v>INDUSTRIAL</v>
      </c>
    </row>
    <row r="5047" spans="1:24" x14ac:dyDescent="0.3">
      <c r="A5047" t="s">
        <v>3823</v>
      </c>
      <c r="C5047" t="s">
        <v>4210</v>
      </c>
      <c r="D5047" s="1">
        <v>46086</v>
      </c>
      <c r="E5047" t="s">
        <v>4211</v>
      </c>
      <c r="F5047">
        <v>9</v>
      </c>
      <c r="G5047">
        <v>197</v>
      </c>
      <c r="H5047" t="str">
        <f>VLOOKUP(G5047,[1]OPERADORES!$A:$B,2,0)</f>
        <v xml:space="preserve">POLIANA LORRANE DE AMORIM </v>
      </c>
      <c r="I5047" t="s">
        <v>21</v>
      </c>
      <c r="J5047" t="s">
        <v>397</v>
      </c>
      <c r="K5047" t="s">
        <v>3826</v>
      </c>
      <c r="L5047">
        <v>84123</v>
      </c>
      <c r="M5047" t="s">
        <v>296</v>
      </c>
      <c r="O5047" t="s">
        <v>11</v>
      </c>
      <c r="P5047">
        <v>5403</v>
      </c>
      <c r="Q5047">
        <v>4</v>
      </c>
      <c r="R5047">
        <v>19.100000000000001</v>
      </c>
      <c r="S5047">
        <v>76.400000000000006</v>
      </c>
      <c r="T5047">
        <v>58</v>
      </c>
      <c r="U5047">
        <v>24.08</v>
      </c>
      <c r="V5047" t="str">
        <f>VLOOKUP(L5047,'[2]tabela de preços'!$A:$D,4,0)</f>
        <v>BRASILUX</v>
      </c>
      <c r="W5047" t="str">
        <f>VLOOKUP(L5047,'[2]tabela de preços'!$A:$F,6,0)</f>
        <v>ESMALTES</v>
      </c>
      <c r="X5047" t="str">
        <f>VLOOKUP(L5047,'[2]tabela de preços'!$A:$G,7,0)</f>
        <v>INDUSTRIAL</v>
      </c>
    </row>
    <row r="5048" spans="1:24" x14ac:dyDescent="0.3">
      <c r="A5048" t="s">
        <v>3823</v>
      </c>
      <c r="C5048" t="s">
        <v>4210</v>
      </c>
      <c r="D5048" s="1">
        <v>46086</v>
      </c>
      <c r="E5048" t="s">
        <v>4211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397</v>
      </c>
      <c r="K5048" t="s">
        <v>3826</v>
      </c>
      <c r="L5048">
        <v>84145</v>
      </c>
      <c r="M5048" t="s">
        <v>301</v>
      </c>
      <c r="O5048" t="s">
        <v>11</v>
      </c>
      <c r="P5048">
        <v>5403</v>
      </c>
      <c r="Q5048">
        <v>2</v>
      </c>
      <c r="R5048">
        <v>59.98</v>
      </c>
      <c r="S5048">
        <v>119.96</v>
      </c>
      <c r="T5048">
        <v>104.02</v>
      </c>
      <c r="U5048">
        <v>13.29</v>
      </c>
      <c r="V5048" t="str">
        <f>VLOOKUP(L5048,'[2]tabela de preços'!$A:$D,4,0)</f>
        <v>BRASILUX</v>
      </c>
      <c r="W5048" t="str">
        <f>VLOOKUP(L5048,'[2]tabela de preços'!$A:$F,6,0)</f>
        <v>ESMALTES</v>
      </c>
      <c r="X5048" t="str">
        <f>VLOOKUP(L5048,'[2]tabela de preços'!$A:$G,7,0)</f>
        <v>INDUSTRIAL</v>
      </c>
    </row>
    <row r="5049" spans="1:24" x14ac:dyDescent="0.3">
      <c r="A5049" t="s">
        <v>3823</v>
      </c>
      <c r="C5049" t="s">
        <v>4210</v>
      </c>
      <c r="D5049" s="1">
        <v>46086</v>
      </c>
      <c r="E5049" t="s">
        <v>4211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397</v>
      </c>
      <c r="K5049" t="s">
        <v>3826</v>
      </c>
      <c r="L5049">
        <v>84147</v>
      </c>
      <c r="M5049" t="s">
        <v>1717</v>
      </c>
      <c r="O5049" t="s">
        <v>11</v>
      </c>
      <c r="P5049">
        <v>5403</v>
      </c>
      <c r="Q5049">
        <v>4</v>
      </c>
      <c r="R5049">
        <v>19.41</v>
      </c>
      <c r="S5049">
        <v>77.64</v>
      </c>
      <c r="T5049">
        <v>58.92</v>
      </c>
      <c r="U5049">
        <v>24.11</v>
      </c>
      <c r="V5049" t="str">
        <f>VLOOKUP(L5049,'[2]tabela de preços'!$A:$D,4,0)</f>
        <v>BRASILUX</v>
      </c>
      <c r="W5049" t="str">
        <f>VLOOKUP(L5049,'[2]tabela de preços'!$A:$F,6,0)</f>
        <v>ESMALTES</v>
      </c>
      <c r="X5049" t="str">
        <f>VLOOKUP(L5049,'[2]tabela de preços'!$A:$G,7,0)</f>
        <v>INDUSTRIAL</v>
      </c>
    </row>
    <row r="5050" spans="1:24" x14ac:dyDescent="0.3">
      <c r="A5050" t="s">
        <v>3823</v>
      </c>
      <c r="C5050" t="s">
        <v>4210</v>
      </c>
      <c r="D5050" s="1">
        <v>46086</v>
      </c>
      <c r="E5050" t="s">
        <v>4211</v>
      </c>
      <c r="F5050">
        <v>9</v>
      </c>
      <c r="G5050">
        <v>197</v>
      </c>
      <c r="H5050" t="str">
        <f>VLOOKUP(G5050,[1]OPERADORES!$A:$B,2,0)</f>
        <v xml:space="preserve">POLIANA LORRANE DE AMORIM </v>
      </c>
      <c r="I5050" t="s">
        <v>21</v>
      </c>
      <c r="J5050" t="s">
        <v>397</v>
      </c>
      <c r="K5050" t="s">
        <v>3826</v>
      </c>
      <c r="L5050">
        <v>84344</v>
      </c>
      <c r="M5050" t="s">
        <v>1000</v>
      </c>
      <c r="O5050" t="s">
        <v>11</v>
      </c>
      <c r="P5050">
        <v>5403</v>
      </c>
      <c r="Q5050">
        <v>2</v>
      </c>
      <c r="R5050">
        <v>59.98</v>
      </c>
      <c r="S5050">
        <v>119.96</v>
      </c>
      <c r="T5050">
        <v>99.32</v>
      </c>
      <c r="U5050">
        <v>17.21</v>
      </c>
      <c r="V5050" t="str">
        <f>VLOOKUP(L5050,'[2]tabela de preços'!$A:$D,4,0)</f>
        <v>BRASILUX</v>
      </c>
      <c r="W5050" t="str">
        <f>VLOOKUP(L5050,'[2]tabela de preços'!$A:$F,6,0)</f>
        <v>ESMALTES</v>
      </c>
      <c r="X5050" t="str">
        <f>VLOOKUP(L5050,'[2]tabela de preços'!$A:$G,7,0)</f>
        <v>INDUSTRIAL</v>
      </c>
    </row>
    <row r="5051" spans="1:24" x14ac:dyDescent="0.3">
      <c r="A5051" t="s">
        <v>3823</v>
      </c>
      <c r="C5051" t="s">
        <v>4210</v>
      </c>
      <c r="D5051" s="1">
        <v>46086</v>
      </c>
      <c r="E5051" t="s">
        <v>4211</v>
      </c>
      <c r="F5051">
        <v>9</v>
      </c>
      <c r="G5051">
        <v>197</v>
      </c>
      <c r="H5051" t="str">
        <f>VLOOKUP(G5051,[1]OPERADORES!$A:$B,2,0)</f>
        <v xml:space="preserve">POLIANA LORRANE DE AMORIM </v>
      </c>
      <c r="I5051" t="s">
        <v>21</v>
      </c>
      <c r="J5051" t="s">
        <v>397</v>
      </c>
      <c r="K5051" t="s">
        <v>3826</v>
      </c>
      <c r="L5051">
        <v>84557</v>
      </c>
      <c r="M5051" t="s">
        <v>116</v>
      </c>
      <c r="O5051" t="s">
        <v>11</v>
      </c>
      <c r="P5051">
        <v>5102</v>
      </c>
      <c r="Q5051">
        <v>8</v>
      </c>
      <c r="R5051">
        <v>17.489999999999998</v>
      </c>
      <c r="S5051">
        <v>139.91999999999999</v>
      </c>
      <c r="T5051">
        <v>117.28</v>
      </c>
      <c r="U5051">
        <v>16.18</v>
      </c>
      <c r="V5051" t="str">
        <f>VLOOKUP(L5051,'[2]tabela de preços'!$A:$D,4,0)</f>
        <v>BRASILUX</v>
      </c>
      <c r="W5051" t="str">
        <f>VLOOKUP(L5051,'[2]tabela de preços'!$A:$F,6,0)</f>
        <v>DILUENTE</v>
      </c>
      <c r="X5051" t="str">
        <f>VLOOKUP(L5051,'[2]tabela de preços'!$A:$G,7,0)</f>
        <v>AUTOMOTIVO</v>
      </c>
    </row>
    <row r="5052" spans="1:24" x14ac:dyDescent="0.3">
      <c r="A5052" t="s">
        <v>3823</v>
      </c>
      <c r="C5052" t="s">
        <v>4210</v>
      </c>
      <c r="D5052" s="1">
        <v>46086</v>
      </c>
      <c r="E5052" t="s">
        <v>4211</v>
      </c>
      <c r="F5052">
        <v>9</v>
      </c>
      <c r="G5052">
        <v>197</v>
      </c>
      <c r="H5052" t="str">
        <f>VLOOKUP(G5052,[1]OPERADORES!$A:$B,2,0)</f>
        <v xml:space="preserve">POLIANA LORRANE DE AMORIM </v>
      </c>
      <c r="I5052" t="s">
        <v>21</v>
      </c>
      <c r="J5052" t="s">
        <v>397</v>
      </c>
      <c r="K5052" t="s">
        <v>3826</v>
      </c>
      <c r="L5052">
        <v>84038</v>
      </c>
      <c r="M5052" t="s">
        <v>593</v>
      </c>
      <c r="O5052" t="s">
        <v>11</v>
      </c>
      <c r="P5052">
        <v>5102</v>
      </c>
      <c r="Q5052">
        <v>4</v>
      </c>
      <c r="R5052">
        <v>17.72</v>
      </c>
      <c r="S5052">
        <v>70.88</v>
      </c>
      <c r="T5052">
        <v>53.8</v>
      </c>
      <c r="U5052">
        <v>24.1</v>
      </c>
      <c r="V5052" t="str">
        <f>VLOOKUP(L5052,'[2]tabela de preços'!$A:$D,4,0)</f>
        <v>BRASILUX</v>
      </c>
      <c r="W5052" t="str">
        <f>VLOOKUP(L5052,'[2]tabela de preços'!$A:$F,6,0)</f>
        <v>MASSA CORRIDA / ACRÍLICA</v>
      </c>
      <c r="X5052" t="str">
        <f>VLOOKUP(L5052,'[2]tabela de preços'!$A:$G,7,0)</f>
        <v>IMOBILIÁRIO</v>
      </c>
    </row>
    <row r="5053" spans="1:24" x14ac:dyDescent="0.3">
      <c r="A5053" t="s">
        <v>3823</v>
      </c>
      <c r="C5053" t="s">
        <v>4210</v>
      </c>
      <c r="D5053" s="1">
        <v>46086</v>
      </c>
      <c r="E5053" t="s">
        <v>4211</v>
      </c>
      <c r="F5053">
        <v>9</v>
      </c>
      <c r="G5053">
        <v>197</v>
      </c>
      <c r="H5053" t="str">
        <f>VLOOKUP(G5053,[1]OPERADORES!$A:$B,2,0)</f>
        <v xml:space="preserve">POLIANA LORRANE DE AMORIM </v>
      </c>
      <c r="I5053" t="s">
        <v>21</v>
      </c>
      <c r="J5053" t="s">
        <v>397</v>
      </c>
      <c r="K5053" t="s">
        <v>3826</v>
      </c>
      <c r="L5053">
        <v>84036</v>
      </c>
      <c r="M5053" t="s">
        <v>289</v>
      </c>
      <c r="O5053" t="s">
        <v>11</v>
      </c>
      <c r="P5053">
        <v>5102</v>
      </c>
      <c r="Q5053">
        <v>3</v>
      </c>
      <c r="R5053">
        <v>47.9</v>
      </c>
      <c r="S5053">
        <v>143.69999999999999</v>
      </c>
      <c r="T5053">
        <v>124.89</v>
      </c>
      <c r="U5053">
        <v>13.09</v>
      </c>
      <c r="V5053" t="str">
        <f>VLOOKUP(L5053,'[2]tabela de preços'!$A:$D,4,0)</f>
        <v>BRASILUX</v>
      </c>
      <c r="W5053" t="str">
        <f>VLOOKUP(L5053,'[2]tabela de preços'!$A:$F,6,0)</f>
        <v>MASSA CORRIDA / ACRÍLICA</v>
      </c>
      <c r="X5053" t="str">
        <f>VLOOKUP(L5053,'[2]tabela de preços'!$A:$G,7,0)</f>
        <v>IMOBILIÁRIO</v>
      </c>
    </row>
    <row r="5054" spans="1:24" x14ac:dyDescent="0.3">
      <c r="A5054" t="s">
        <v>2699</v>
      </c>
      <c r="C5054" t="s">
        <v>3985</v>
      </c>
      <c r="D5054" s="1">
        <v>46084</v>
      </c>
      <c r="E5054" t="s">
        <v>3986</v>
      </c>
      <c r="F5054">
        <v>9</v>
      </c>
      <c r="G5054">
        <v>174</v>
      </c>
      <c r="H5054" t="str">
        <f>VLOOKUP(G5054,[1]OPERADORES!$A:$B,2,0)</f>
        <v>MIRIÃ LOBATO RODRIGUES</v>
      </c>
      <c r="I5054" t="s">
        <v>21</v>
      </c>
      <c r="J5054" t="s">
        <v>587</v>
      </c>
      <c r="K5054" t="s">
        <v>2477</v>
      </c>
      <c r="L5054">
        <v>24248</v>
      </c>
      <c r="M5054" t="s">
        <v>107</v>
      </c>
      <c r="O5054" t="s">
        <v>11</v>
      </c>
      <c r="P5054">
        <v>5102</v>
      </c>
      <c r="Q5054">
        <v>24</v>
      </c>
      <c r="R5054">
        <v>8</v>
      </c>
      <c r="S5054">
        <v>192</v>
      </c>
      <c r="T5054">
        <v>156</v>
      </c>
      <c r="U5054">
        <v>18.75</v>
      </c>
      <c r="V5054" t="str">
        <f>VLOOKUP(L5054,'[2]tabela de preços'!$A:$D,4,0)</f>
        <v>SHERWIN WILLIAMS</v>
      </c>
      <c r="W5054" t="str">
        <f>VLOOKUP(L5054,'[2]tabela de preços'!$A:$F,6,0)</f>
        <v>PRIMER AUTOMOTIVO</v>
      </c>
      <c r="X5054" t="str">
        <f>VLOOKUP(L5054,'[2]tabela de preços'!$A:$G,7,0)</f>
        <v>AUTOMOTIVO</v>
      </c>
    </row>
    <row r="5055" spans="1:24" x14ac:dyDescent="0.3">
      <c r="A5055" t="s">
        <v>2699</v>
      </c>
      <c r="C5055" t="s">
        <v>3985</v>
      </c>
      <c r="D5055" s="1">
        <v>46084</v>
      </c>
      <c r="E5055" t="s">
        <v>3986</v>
      </c>
      <c r="F5055">
        <v>9</v>
      </c>
      <c r="G5055">
        <v>174</v>
      </c>
      <c r="H5055" t="str">
        <f>VLOOKUP(G5055,[1]OPERADORES!$A:$B,2,0)</f>
        <v>MIRIÃ LOBATO RODRIGUES</v>
      </c>
      <c r="I5055" t="s">
        <v>21</v>
      </c>
      <c r="J5055" t="s">
        <v>587</v>
      </c>
      <c r="K5055" t="s">
        <v>2477</v>
      </c>
      <c r="L5055">
        <v>22684</v>
      </c>
      <c r="M5055" t="s">
        <v>73</v>
      </c>
      <c r="O5055" t="s">
        <v>11</v>
      </c>
      <c r="P5055">
        <v>5102</v>
      </c>
      <c r="Q5055">
        <v>180</v>
      </c>
      <c r="R5055">
        <v>3.65</v>
      </c>
      <c r="S5055">
        <v>657</v>
      </c>
      <c r="T5055">
        <v>554.4</v>
      </c>
      <c r="U5055">
        <v>15.62</v>
      </c>
      <c r="V5055" t="str">
        <f>VLOOKUP(L5055,'[2]tabela de preços'!$A:$D,4,0)</f>
        <v>3M</v>
      </c>
      <c r="W5055" t="str">
        <f>VLOOKUP(L5055,'[2]tabela de preços'!$A:$F,6,0)</f>
        <v>FITA AUTOMOTIVA</v>
      </c>
      <c r="X5055" t="str">
        <f>VLOOKUP(L5055,'[2]tabela de preços'!$A:$G,7,0)</f>
        <v>AUTOMOTIVO</v>
      </c>
    </row>
    <row r="5056" spans="1:24" x14ac:dyDescent="0.3">
      <c r="A5056" t="s">
        <v>2699</v>
      </c>
      <c r="C5056" t="s">
        <v>3985</v>
      </c>
      <c r="D5056" s="1">
        <v>46084</v>
      </c>
      <c r="E5056" t="s">
        <v>3986</v>
      </c>
      <c r="F5056">
        <v>9</v>
      </c>
      <c r="G5056">
        <v>174</v>
      </c>
      <c r="H5056" t="str">
        <f>VLOOKUP(G5056,[1]OPERADORES!$A:$B,2,0)</f>
        <v>MIRIÃ LOBATO RODRIGUES</v>
      </c>
      <c r="I5056" t="s">
        <v>21</v>
      </c>
      <c r="J5056" t="s">
        <v>587</v>
      </c>
      <c r="K5056" t="s">
        <v>2477</v>
      </c>
      <c r="L5056">
        <v>10246</v>
      </c>
      <c r="M5056" t="s">
        <v>206</v>
      </c>
      <c r="O5056" t="s">
        <v>11</v>
      </c>
      <c r="P5056">
        <v>5102</v>
      </c>
      <c r="Q5056">
        <v>50</v>
      </c>
      <c r="R5056">
        <v>2.79</v>
      </c>
      <c r="S5056">
        <v>139.5</v>
      </c>
      <c r="T5056">
        <v>96.5</v>
      </c>
      <c r="U5056">
        <v>30.82</v>
      </c>
      <c r="V5056" t="str">
        <f>VLOOKUP(L5056,'[2]tabela de preços'!$A:$D,4,0)</f>
        <v>NORTON</v>
      </c>
      <c r="W5056" t="str">
        <f>VLOOKUP(L5056,'[2]tabela de preços'!$A:$F,6,0)</f>
        <v xml:space="preserve">DISCOS / LIXAS / ABRASIVOS </v>
      </c>
      <c r="X5056" t="str">
        <f>VLOOKUP(L5056,'[2]tabela de preços'!$A:$G,7,0)</f>
        <v>AUTOMOTIVO</v>
      </c>
    </row>
    <row r="5057" spans="1:24" x14ac:dyDescent="0.3">
      <c r="A5057" t="s">
        <v>2699</v>
      </c>
      <c r="C5057" t="s">
        <v>3985</v>
      </c>
      <c r="D5057" s="1">
        <v>46084</v>
      </c>
      <c r="E5057" t="s">
        <v>3986</v>
      </c>
      <c r="F5057">
        <v>9</v>
      </c>
      <c r="G5057">
        <v>174</v>
      </c>
      <c r="H5057" t="str">
        <f>VLOOKUP(G5057,[1]OPERADORES!$A:$B,2,0)</f>
        <v>MIRIÃ LOBATO RODRIGUES</v>
      </c>
      <c r="I5057" t="s">
        <v>21</v>
      </c>
      <c r="J5057" t="s">
        <v>587</v>
      </c>
      <c r="K5057" t="s">
        <v>2477</v>
      </c>
      <c r="L5057">
        <v>24247</v>
      </c>
      <c r="M5057" t="s">
        <v>160</v>
      </c>
      <c r="O5057" t="s">
        <v>11</v>
      </c>
      <c r="P5057">
        <v>5403</v>
      </c>
      <c r="Q5057">
        <v>24</v>
      </c>
      <c r="R5057">
        <v>21</v>
      </c>
      <c r="S5057">
        <v>504</v>
      </c>
      <c r="T5057">
        <v>404.88</v>
      </c>
      <c r="U5057">
        <v>19.670000000000002</v>
      </c>
      <c r="V5057" t="str">
        <f>VLOOKUP(L5057,'[2]tabela de preços'!$A:$D,4,0)</f>
        <v>SHERWIN WILLIAMS</v>
      </c>
      <c r="W5057" t="str">
        <f>VLOOKUP(L5057,'[2]tabela de preços'!$A:$F,6,0)</f>
        <v>PRIMER AUTOMOTIVO</v>
      </c>
      <c r="X5057" t="str">
        <f>VLOOKUP(L5057,'[2]tabela de preços'!$A:$G,7,0)</f>
        <v>AUTOMOTIVO</v>
      </c>
    </row>
    <row r="5058" spans="1:24" x14ac:dyDescent="0.3">
      <c r="A5058" t="s">
        <v>1813</v>
      </c>
      <c r="C5058" t="s">
        <v>4212</v>
      </c>
      <c r="D5058" s="1">
        <v>46087</v>
      </c>
      <c r="E5058" t="s">
        <v>4213</v>
      </c>
      <c r="F5058">
        <v>9</v>
      </c>
      <c r="G5058">
        <v>231</v>
      </c>
      <c r="H5058" t="str">
        <f>VLOOKUP(G5058,[1]OPERADORES!$A:$B,2,0)</f>
        <v>EDIJANE</v>
      </c>
      <c r="I5058" t="s">
        <v>21</v>
      </c>
      <c r="J5058" t="s">
        <v>1816</v>
      </c>
      <c r="K5058" t="s">
        <v>1817</v>
      </c>
      <c r="L5058">
        <v>84899</v>
      </c>
      <c r="M5058" t="s">
        <v>854</v>
      </c>
      <c r="O5058" t="s">
        <v>11</v>
      </c>
      <c r="P5058">
        <v>5403</v>
      </c>
      <c r="Q5058">
        <v>12</v>
      </c>
      <c r="R5058">
        <v>169.39</v>
      </c>
      <c r="S5058" s="2">
        <v>2032.68</v>
      </c>
      <c r="T5058" s="2">
        <v>1542.84</v>
      </c>
      <c r="U5058">
        <v>24.1</v>
      </c>
      <c r="V5058" t="str">
        <f>VLOOKUP(L5058,'[2]tabela de preços'!$A:$D,4,0)</f>
        <v>BRASILUX</v>
      </c>
      <c r="W5058" t="str">
        <f>VLOOKUP(L5058,'[2]tabela de preços'!$A:$F,6,0)</f>
        <v>EPOXI</v>
      </c>
      <c r="X5058" t="str">
        <f>VLOOKUP(L5058,'[2]tabela de preços'!$A:$G,7,0)</f>
        <v>INDUSTRIAL</v>
      </c>
    </row>
    <row r="5059" spans="1:24" x14ac:dyDescent="0.3">
      <c r="A5059" t="s">
        <v>1813</v>
      </c>
      <c r="C5059" t="s">
        <v>4212</v>
      </c>
      <c r="D5059" s="1">
        <v>46087</v>
      </c>
      <c r="E5059" t="s">
        <v>4213</v>
      </c>
      <c r="F5059">
        <v>9</v>
      </c>
      <c r="G5059">
        <v>231</v>
      </c>
      <c r="H5059" t="str">
        <f>VLOOKUP(G5059,[1]OPERADORES!$A:$B,2,0)</f>
        <v>EDIJANE</v>
      </c>
      <c r="I5059" t="s">
        <v>21</v>
      </c>
      <c r="J5059" t="s">
        <v>1816</v>
      </c>
      <c r="K5059" t="s">
        <v>1817</v>
      </c>
      <c r="L5059">
        <v>85558</v>
      </c>
      <c r="M5059" t="s">
        <v>1643</v>
      </c>
      <c r="O5059" t="s">
        <v>11</v>
      </c>
      <c r="P5059">
        <v>5405</v>
      </c>
      <c r="Q5059">
        <v>23</v>
      </c>
      <c r="R5059">
        <v>164.47</v>
      </c>
      <c r="S5059" s="2">
        <v>3782.81</v>
      </c>
      <c r="T5059" s="2">
        <v>2871.09</v>
      </c>
      <c r="U5059">
        <v>24.1</v>
      </c>
      <c r="V5059" t="str">
        <f>VLOOKUP(L5059,'[2]tabela de preços'!$A:$D,4,0)</f>
        <v>BRASILUX</v>
      </c>
      <c r="W5059" t="str">
        <f>VLOOKUP(L5059,'[2]tabela de preços'!$A:$F,6,0)</f>
        <v>EPOXI</v>
      </c>
      <c r="X5059" t="str">
        <f>VLOOKUP(L5059,'[2]tabela de preços'!$A:$G,7,0)</f>
        <v>INDUSTRIAL</v>
      </c>
    </row>
    <row r="5060" spans="1:24" x14ac:dyDescent="0.3">
      <c r="A5060" t="s">
        <v>1819</v>
      </c>
      <c r="C5060" t="s">
        <v>4214</v>
      </c>
      <c r="D5060" s="1">
        <v>46085</v>
      </c>
      <c r="E5060" t="s">
        <v>4215</v>
      </c>
      <c r="F5060">
        <v>9</v>
      </c>
      <c r="G5060">
        <v>174</v>
      </c>
      <c r="H5060" t="str">
        <f>VLOOKUP(G5060,[1]OPERADORES!$A:$B,2,0)</f>
        <v>MIRIÃ LOBATO RODRIGUES</v>
      </c>
      <c r="I5060" t="s">
        <v>21</v>
      </c>
      <c r="J5060" t="s">
        <v>1816</v>
      </c>
      <c r="K5060" t="s">
        <v>1822</v>
      </c>
      <c r="L5060">
        <v>10238</v>
      </c>
      <c r="M5060" t="s">
        <v>79</v>
      </c>
      <c r="O5060" t="s">
        <v>11</v>
      </c>
      <c r="P5060">
        <v>5102</v>
      </c>
      <c r="Q5060">
        <v>50</v>
      </c>
      <c r="R5060">
        <v>2.79</v>
      </c>
      <c r="S5060">
        <v>139.5</v>
      </c>
      <c r="T5060">
        <v>112</v>
      </c>
      <c r="U5060">
        <v>19.71</v>
      </c>
      <c r="V5060" t="str">
        <f>VLOOKUP(L5060,'[2]tabela de preços'!$A:$D,4,0)</f>
        <v>NORTON</v>
      </c>
      <c r="W5060" t="str">
        <f>VLOOKUP(L5060,'[2]tabela de preços'!$A:$F,6,0)</f>
        <v xml:space="preserve">DISCOS / LIXAS / ABRASIVOS </v>
      </c>
      <c r="X5060" t="str">
        <f>VLOOKUP(L5060,'[2]tabela de preços'!$A:$G,7,0)</f>
        <v>AUTOMOTIVO</v>
      </c>
    </row>
    <row r="5061" spans="1:24" x14ac:dyDescent="0.3">
      <c r="A5061" t="s">
        <v>1819</v>
      </c>
      <c r="C5061" t="s">
        <v>4214</v>
      </c>
      <c r="D5061" s="1">
        <v>46085</v>
      </c>
      <c r="E5061" t="s">
        <v>4215</v>
      </c>
      <c r="F5061">
        <v>9</v>
      </c>
      <c r="G5061">
        <v>174</v>
      </c>
      <c r="H5061" t="str">
        <f>VLOOKUP(G5061,[1]OPERADORES!$A:$B,2,0)</f>
        <v>MIRIÃ LOBATO RODRIGUES</v>
      </c>
      <c r="I5061" t="s">
        <v>21</v>
      </c>
      <c r="J5061" t="s">
        <v>1816</v>
      </c>
      <c r="K5061" t="s">
        <v>1822</v>
      </c>
      <c r="L5061">
        <v>10243</v>
      </c>
      <c r="M5061" t="s">
        <v>83</v>
      </c>
      <c r="O5061" t="s">
        <v>11</v>
      </c>
      <c r="P5061">
        <v>5102</v>
      </c>
      <c r="Q5061">
        <v>50</v>
      </c>
      <c r="R5061">
        <v>2.79</v>
      </c>
      <c r="S5061">
        <v>139.5</v>
      </c>
      <c r="T5061">
        <v>96.5</v>
      </c>
      <c r="U5061">
        <v>30.82</v>
      </c>
      <c r="V5061" t="str">
        <f>VLOOKUP(L5061,'[2]tabela de preços'!$A:$D,4,0)</f>
        <v>NORTON</v>
      </c>
      <c r="W5061" t="str">
        <f>VLOOKUP(L5061,'[2]tabela de preços'!$A:$F,6,0)</f>
        <v xml:space="preserve">DISCOS / LIXAS / ABRASIVOS </v>
      </c>
      <c r="X5061" t="str">
        <f>VLOOKUP(L5061,'[2]tabela de preços'!$A:$G,7,0)</f>
        <v>AUTOMOTIVO</v>
      </c>
    </row>
    <row r="5062" spans="1:24" x14ac:dyDescent="0.3">
      <c r="A5062" t="s">
        <v>1819</v>
      </c>
      <c r="C5062" t="s">
        <v>4214</v>
      </c>
      <c r="D5062" s="1">
        <v>46085</v>
      </c>
      <c r="E5062" t="s">
        <v>4215</v>
      </c>
      <c r="F5062">
        <v>9</v>
      </c>
      <c r="G5062">
        <v>174</v>
      </c>
      <c r="H5062" t="str">
        <f>VLOOKUP(G5062,[1]OPERADORES!$A:$B,2,0)</f>
        <v>MIRIÃ LOBATO RODRIGUES</v>
      </c>
      <c r="I5062" t="s">
        <v>21</v>
      </c>
      <c r="J5062" t="s">
        <v>1816</v>
      </c>
      <c r="K5062" t="s">
        <v>1822</v>
      </c>
      <c r="L5062">
        <v>87043</v>
      </c>
      <c r="M5062" t="s">
        <v>217</v>
      </c>
      <c r="O5062" t="s">
        <v>11</v>
      </c>
      <c r="P5062">
        <v>5102</v>
      </c>
      <c r="Q5062">
        <v>16</v>
      </c>
      <c r="R5062">
        <v>21.95</v>
      </c>
      <c r="S5062">
        <v>351.2</v>
      </c>
      <c r="T5062">
        <v>288.32</v>
      </c>
      <c r="U5062">
        <v>17.899999999999999</v>
      </c>
      <c r="V5062" t="str">
        <f>VLOOKUP(L5062,'[2]tabela de preços'!$A:$D,4,0)</f>
        <v>ROBERLO</v>
      </c>
      <c r="W5062" t="str">
        <f>VLOOKUP(L5062,'[2]tabela de preços'!$A:$F,6,0)</f>
        <v>MASSA POLIÉSTER</v>
      </c>
      <c r="X5062" t="str">
        <f>VLOOKUP(L5062,'[2]tabela de preços'!$A:$G,7,0)</f>
        <v>AUTOMOTIVO</v>
      </c>
    </row>
    <row r="5063" spans="1:24" x14ac:dyDescent="0.3">
      <c r="A5063" t="s">
        <v>1819</v>
      </c>
      <c r="C5063" t="s">
        <v>4214</v>
      </c>
      <c r="D5063" s="1">
        <v>46085</v>
      </c>
      <c r="E5063" t="s">
        <v>4215</v>
      </c>
      <c r="F5063">
        <v>9</v>
      </c>
      <c r="G5063">
        <v>174</v>
      </c>
      <c r="H5063" t="str">
        <f>VLOOKUP(G5063,[1]OPERADORES!$A:$B,2,0)</f>
        <v>MIRIÃ LOBATO RODRIGUES</v>
      </c>
      <c r="I5063" t="s">
        <v>21</v>
      </c>
      <c r="J5063" t="s">
        <v>1816</v>
      </c>
      <c r="K5063" t="s">
        <v>1822</v>
      </c>
      <c r="L5063">
        <v>20414</v>
      </c>
      <c r="M5063" t="s">
        <v>112</v>
      </c>
      <c r="O5063" t="s">
        <v>11</v>
      </c>
      <c r="P5063">
        <v>5102</v>
      </c>
      <c r="Q5063">
        <v>8</v>
      </c>
      <c r="R5063">
        <v>21.89</v>
      </c>
      <c r="S5063">
        <v>175.12</v>
      </c>
      <c r="T5063">
        <v>144</v>
      </c>
      <c r="U5063">
        <v>17.77</v>
      </c>
      <c r="V5063" t="str">
        <f>VLOOKUP(L5063,'[2]tabela de preços'!$A:$D,4,0)</f>
        <v>SHERWIN WILLIAMS</v>
      </c>
      <c r="W5063" t="str">
        <f>VLOOKUP(L5063,'[2]tabela de preços'!$A:$F,6,0)</f>
        <v>DILUENTE</v>
      </c>
      <c r="X5063" t="str">
        <f>VLOOKUP(L5063,'[2]tabela de preços'!$A:$G,7,0)</f>
        <v>AUTOMOTIVO</v>
      </c>
    </row>
    <row r="5064" spans="1:24" x14ac:dyDescent="0.3">
      <c r="A5064" t="s">
        <v>1836</v>
      </c>
      <c r="C5064" t="s">
        <v>4216</v>
      </c>
      <c r="D5064" s="1">
        <v>46086</v>
      </c>
      <c r="E5064" t="s">
        <v>4217</v>
      </c>
      <c r="F5064">
        <v>9</v>
      </c>
      <c r="G5064">
        <v>174</v>
      </c>
      <c r="H5064" t="str">
        <f>VLOOKUP(G5064,[1]OPERADORES!$A:$B,2,0)</f>
        <v>MIRIÃ LOBATO RODRIGUES</v>
      </c>
      <c r="I5064" t="s">
        <v>21</v>
      </c>
      <c r="J5064" t="s">
        <v>363</v>
      </c>
      <c r="K5064" t="s">
        <v>1839</v>
      </c>
      <c r="L5064">
        <v>85397</v>
      </c>
      <c r="M5064" t="s">
        <v>368</v>
      </c>
      <c r="O5064" t="s">
        <v>11</v>
      </c>
      <c r="P5064">
        <v>5102</v>
      </c>
      <c r="Q5064">
        <v>1</v>
      </c>
      <c r="R5064">
        <v>649.64</v>
      </c>
      <c r="S5064">
        <v>649.64</v>
      </c>
      <c r="T5064">
        <v>447.41</v>
      </c>
      <c r="U5064">
        <v>31.13</v>
      </c>
      <c r="V5064" t="str">
        <f>VLOOKUP(L5064,'[2]tabela de preços'!$A:$D,4,0)</f>
        <v>BRASILUX</v>
      </c>
      <c r="W5064" t="str">
        <f>VLOOKUP(L5064,'[2]tabela de preços'!$A:$F,6,0)</f>
        <v>TINTA EM PÓ</v>
      </c>
      <c r="X5064" t="str">
        <f>VLOOKUP(L5064,'[2]tabela de preços'!$A:$G,7,0)</f>
        <v>INDUSTRIAL</v>
      </c>
    </row>
    <row r="5065" spans="1:24" x14ac:dyDescent="0.3">
      <c r="A5065" t="s">
        <v>1847</v>
      </c>
      <c r="B5065" t="s">
        <v>1848</v>
      </c>
      <c r="C5065" t="s">
        <v>4218</v>
      </c>
      <c r="D5065" s="1">
        <v>46086</v>
      </c>
      <c r="E5065" t="s">
        <v>4219</v>
      </c>
      <c r="F5065">
        <v>9</v>
      </c>
      <c r="G5065">
        <v>236</v>
      </c>
      <c r="H5065" t="str">
        <f>VLOOKUP(G5065,[1]OPERADORES!$A:$B,2,0)</f>
        <v>DANIEL</v>
      </c>
      <c r="I5065" t="s">
        <v>21</v>
      </c>
      <c r="J5065" t="s">
        <v>357</v>
      </c>
      <c r="K5065" t="s">
        <v>1851</v>
      </c>
      <c r="L5065">
        <v>21721</v>
      </c>
      <c r="M5065" t="s">
        <v>74</v>
      </c>
      <c r="O5065" t="s">
        <v>11</v>
      </c>
      <c r="P5065">
        <v>5403</v>
      </c>
      <c r="Q5065">
        <v>1</v>
      </c>
      <c r="R5065">
        <v>27.49</v>
      </c>
      <c r="S5065">
        <v>27.49</v>
      </c>
      <c r="T5065">
        <v>19.7</v>
      </c>
      <c r="U5065">
        <v>28.34</v>
      </c>
      <c r="V5065" t="str">
        <f>VLOOKUP(L5065,'[2]tabela de preços'!$A:$D,4,0)</f>
        <v>WANDA</v>
      </c>
      <c r="W5065" t="str">
        <f>VLOOKUP(L5065,'[2]tabela de preços'!$A:$F,6,0)</f>
        <v xml:space="preserve">MASCARAMENTO </v>
      </c>
      <c r="X5065" t="str">
        <f>VLOOKUP(L5065,'[2]tabela de preços'!$A:$G,7,0)</f>
        <v>AUTOMOTIVO</v>
      </c>
    </row>
    <row r="5066" spans="1:24" x14ac:dyDescent="0.3">
      <c r="A5066" t="s">
        <v>1847</v>
      </c>
      <c r="B5066" t="s">
        <v>1848</v>
      </c>
      <c r="C5066" t="s">
        <v>4218</v>
      </c>
      <c r="D5066" s="1">
        <v>46086</v>
      </c>
      <c r="E5066" t="s">
        <v>4219</v>
      </c>
      <c r="F5066">
        <v>9</v>
      </c>
      <c r="G5066">
        <v>236</v>
      </c>
      <c r="H5066" t="str">
        <f>VLOOKUP(G5066,[1]OPERADORES!$A:$B,2,0)</f>
        <v>DANIEL</v>
      </c>
      <c r="I5066" t="s">
        <v>21</v>
      </c>
      <c r="J5066" t="s">
        <v>357</v>
      </c>
      <c r="K5066" t="s">
        <v>1851</v>
      </c>
      <c r="L5066">
        <v>10238</v>
      </c>
      <c r="M5066" t="s">
        <v>79</v>
      </c>
      <c r="O5066" t="s">
        <v>11</v>
      </c>
      <c r="P5066">
        <v>5102</v>
      </c>
      <c r="Q5066">
        <v>50</v>
      </c>
      <c r="R5066">
        <v>2.79</v>
      </c>
      <c r="S5066">
        <v>139.5</v>
      </c>
      <c r="T5066">
        <v>112</v>
      </c>
      <c r="U5066">
        <v>19.71</v>
      </c>
      <c r="V5066" t="str">
        <f>VLOOKUP(L5066,'[2]tabela de preços'!$A:$D,4,0)</f>
        <v>NORTON</v>
      </c>
      <c r="W5066" t="str">
        <f>VLOOKUP(L5066,'[2]tabela de preços'!$A:$F,6,0)</f>
        <v xml:space="preserve">DISCOS / LIXAS / ABRASIVOS </v>
      </c>
      <c r="X5066" t="str">
        <f>VLOOKUP(L5066,'[2]tabela de preços'!$A:$G,7,0)</f>
        <v>AUTOMOTIVO</v>
      </c>
    </row>
    <row r="5067" spans="1:24" x14ac:dyDescent="0.3">
      <c r="A5067" t="s">
        <v>1871</v>
      </c>
      <c r="C5067" t="s">
        <v>4220</v>
      </c>
      <c r="D5067" s="1">
        <v>46086</v>
      </c>
      <c r="E5067" t="s">
        <v>4221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350</v>
      </c>
      <c r="K5067" t="s">
        <v>1874</v>
      </c>
      <c r="L5067">
        <v>84498</v>
      </c>
      <c r="M5067" t="s">
        <v>533</v>
      </c>
      <c r="O5067" t="s">
        <v>11</v>
      </c>
      <c r="P5067">
        <v>5403</v>
      </c>
      <c r="Q5067">
        <v>1</v>
      </c>
      <c r="R5067">
        <v>460.98</v>
      </c>
      <c r="S5067">
        <v>460.98</v>
      </c>
      <c r="T5067">
        <v>349.89</v>
      </c>
      <c r="U5067">
        <v>24.1</v>
      </c>
      <c r="V5067" t="str">
        <f>VLOOKUP(L5067,'[2]tabela de preços'!$A:$D,4,0)</f>
        <v>BRASILUX</v>
      </c>
      <c r="W5067" t="str">
        <f>VLOOKUP(L5067,'[2]tabela de preços'!$A:$F,6,0)</f>
        <v>ESMALTES</v>
      </c>
      <c r="X5067" t="str">
        <f>VLOOKUP(L5067,'[2]tabela de preços'!$A:$G,7,0)</f>
        <v>INDUSTRIAL</v>
      </c>
    </row>
    <row r="5068" spans="1:24" x14ac:dyDescent="0.3">
      <c r="A5068" t="s">
        <v>1871</v>
      </c>
      <c r="C5068" t="s">
        <v>4220</v>
      </c>
      <c r="D5068" s="1">
        <v>46086</v>
      </c>
      <c r="E5068" t="s">
        <v>4221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350</v>
      </c>
      <c r="K5068" t="s">
        <v>1874</v>
      </c>
      <c r="L5068">
        <v>83992</v>
      </c>
      <c r="M5068" t="s">
        <v>1038</v>
      </c>
      <c r="O5068" t="s">
        <v>11</v>
      </c>
      <c r="P5068">
        <v>5102</v>
      </c>
      <c r="Q5068">
        <v>50</v>
      </c>
      <c r="R5068">
        <v>2.41</v>
      </c>
      <c r="S5068">
        <v>120.5</v>
      </c>
      <c r="T5068">
        <v>91.5</v>
      </c>
      <c r="U5068">
        <v>24.07</v>
      </c>
      <c r="V5068" t="str">
        <f>VLOOKUP(L5068,'[2]tabela de preços'!$A:$D,4,0)</f>
        <v>3M</v>
      </c>
      <c r="W5068" t="str">
        <f>VLOOKUP(L5068,'[2]tabela de preços'!$A:$F,6,0)</f>
        <v>LIXA FERRO</v>
      </c>
      <c r="X5068" t="str">
        <f>VLOOKUP(L5068,'[2]tabela de preços'!$A:$G,7,0)</f>
        <v>IMOBILIÁRIO</v>
      </c>
    </row>
    <row r="5069" spans="1:24" x14ac:dyDescent="0.3">
      <c r="A5069" t="s">
        <v>1871</v>
      </c>
      <c r="C5069" t="s">
        <v>4220</v>
      </c>
      <c r="D5069" s="1">
        <v>46086</v>
      </c>
      <c r="E5069" t="s">
        <v>4221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350</v>
      </c>
      <c r="K5069" t="s">
        <v>1874</v>
      </c>
      <c r="L5069">
        <v>84499</v>
      </c>
      <c r="M5069" t="s">
        <v>534</v>
      </c>
      <c r="O5069" t="s">
        <v>11</v>
      </c>
      <c r="P5069">
        <v>5102</v>
      </c>
      <c r="Q5069">
        <v>1</v>
      </c>
      <c r="R5069">
        <v>185.45</v>
      </c>
      <c r="S5069">
        <v>185.45</v>
      </c>
      <c r="T5069">
        <v>140.76</v>
      </c>
      <c r="U5069">
        <v>24.1</v>
      </c>
      <c r="V5069" t="str">
        <f>VLOOKUP(L5069,'[2]tabela de preços'!$A:$D,4,0)</f>
        <v>BRASILUX</v>
      </c>
      <c r="W5069" t="str">
        <f>VLOOKUP(L5069,'[2]tabela de preços'!$A:$F,6,0)</f>
        <v>THINNER DE LIMPEZA</v>
      </c>
      <c r="X5069" t="str">
        <f>VLOOKUP(L5069,'[2]tabela de preços'!$A:$G,7,0)</f>
        <v>THINNER</v>
      </c>
    </row>
    <row r="5070" spans="1:24" x14ac:dyDescent="0.3">
      <c r="A5070" t="s">
        <v>4222</v>
      </c>
      <c r="C5070" t="s">
        <v>4223</v>
      </c>
      <c r="D5070" s="1">
        <v>46087</v>
      </c>
      <c r="E5070" t="s">
        <v>4224</v>
      </c>
      <c r="F5070">
        <v>9</v>
      </c>
      <c r="G5070">
        <v>236</v>
      </c>
      <c r="H5070" t="str">
        <f>VLOOKUP(G5070,[1]OPERADORES!$A:$B,2,0)</f>
        <v>DANIEL</v>
      </c>
      <c r="I5070" t="s">
        <v>21</v>
      </c>
      <c r="J5070" t="s">
        <v>211</v>
      </c>
      <c r="K5070" t="s">
        <v>4225</v>
      </c>
      <c r="L5070">
        <v>10236</v>
      </c>
      <c r="M5070" t="s">
        <v>133</v>
      </c>
      <c r="O5070" t="s">
        <v>11</v>
      </c>
      <c r="P5070">
        <v>5102</v>
      </c>
      <c r="Q5070">
        <v>5</v>
      </c>
      <c r="R5070">
        <v>2.79</v>
      </c>
      <c r="S5070">
        <v>13.95</v>
      </c>
      <c r="T5070">
        <v>11.6</v>
      </c>
      <c r="U5070">
        <v>16.850000000000001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4222</v>
      </c>
      <c r="C5071" t="s">
        <v>4223</v>
      </c>
      <c r="D5071" s="1">
        <v>46087</v>
      </c>
      <c r="E5071" t="s">
        <v>4224</v>
      </c>
      <c r="F5071">
        <v>9</v>
      </c>
      <c r="G5071">
        <v>236</v>
      </c>
      <c r="H5071" t="str">
        <f>VLOOKUP(G5071,[1]OPERADORES!$A:$B,2,0)</f>
        <v>DANIEL</v>
      </c>
      <c r="I5071" t="s">
        <v>21</v>
      </c>
      <c r="J5071" t="s">
        <v>211</v>
      </c>
      <c r="K5071" t="s">
        <v>4225</v>
      </c>
      <c r="L5071">
        <v>10232</v>
      </c>
      <c r="M5071" t="s">
        <v>134</v>
      </c>
      <c r="O5071" t="s">
        <v>11</v>
      </c>
      <c r="P5071">
        <v>5102</v>
      </c>
      <c r="Q5071">
        <v>5</v>
      </c>
      <c r="R5071">
        <v>2.79</v>
      </c>
      <c r="S5071">
        <v>13.95</v>
      </c>
      <c r="T5071">
        <v>11.25</v>
      </c>
      <c r="U5071">
        <v>19.350000000000001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4222</v>
      </c>
      <c r="C5072" t="s">
        <v>4223</v>
      </c>
      <c r="D5072" s="1">
        <v>46087</v>
      </c>
      <c r="E5072" t="s">
        <v>4224</v>
      </c>
      <c r="F5072">
        <v>9</v>
      </c>
      <c r="G5072">
        <v>236</v>
      </c>
      <c r="H5072" t="str">
        <f>VLOOKUP(G5072,[1]OPERADORES!$A:$B,2,0)</f>
        <v>DANIEL</v>
      </c>
      <c r="I5072" t="s">
        <v>21</v>
      </c>
      <c r="J5072" t="s">
        <v>211</v>
      </c>
      <c r="K5072" t="s">
        <v>4225</v>
      </c>
      <c r="L5072">
        <v>10237</v>
      </c>
      <c r="M5072" t="s">
        <v>271</v>
      </c>
      <c r="O5072" t="s">
        <v>11</v>
      </c>
      <c r="P5072">
        <v>5102</v>
      </c>
      <c r="Q5072">
        <v>5</v>
      </c>
      <c r="R5072">
        <v>2.79</v>
      </c>
      <c r="S5072">
        <v>13.95</v>
      </c>
      <c r="T5072">
        <v>11.25</v>
      </c>
      <c r="U5072">
        <v>19.350000000000001</v>
      </c>
      <c r="V5072" t="str">
        <f>VLOOKUP(L5072,'[2]tabela de preços'!$A:$D,4,0)</f>
        <v>NORTON</v>
      </c>
      <c r="W5072" t="str">
        <f>VLOOKUP(L5072,'[2]tabela de preços'!$A:$F,6,0)</f>
        <v xml:space="preserve">DISCOS / LIXAS / ABRASIVOS </v>
      </c>
      <c r="X5072" t="str">
        <f>VLOOKUP(L5072,'[2]tabela de preços'!$A:$G,7,0)</f>
        <v>AUTOMOTIVO</v>
      </c>
    </row>
    <row r="5073" spans="1:24" x14ac:dyDescent="0.3">
      <c r="A5073" t="s">
        <v>4222</v>
      </c>
      <c r="C5073" t="s">
        <v>4223</v>
      </c>
      <c r="D5073" s="1">
        <v>46087</v>
      </c>
      <c r="E5073" t="s">
        <v>4224</v>
      </c>
      <c r="F5073">
        <v>9</v>
      </c>
      <c r="G5073">
        <v>236</v>
      </c>
      <c r="H5073" t="str">
        <f>VLOOKUP(G5073,[1]OPERADORES!$A:$B,2,0)</f>
        <v>DANIEL</v>
      </c>
      <c r="I5073" t="s">
        <v>21</v>
      </c>
      <c r="J5073" t="s">
        <v>211</v>
      </c>
      <c r="K5073" t="s">
        <v>4225</v>
      </c>
      <c r="L5073">
        <v>20433</v>
      </c>
      <c r="M5073" t="s">
        <v>460</v>
      </c>
      <c r="O5073" t="s">
        <v>11</v>
      </c>
      <c r="P5073">
        <v>5102</v>
      </c>
      <c r="Q5073">
        <v>1</v>
      </c>
      <c r="R5073">
        <v>33.33</v>
      </c>
      <c r="S5073">
        <v>33.33</v>
      </c>
      <c r="T5073">
        <v>24.43</v>
      </c>
      <c r="U5073">
        <v>26.7</v>
      </c>
      <c r="V5073" t="str">
        <f>VLOOKUP(L5073,'[2]tabela de preços'!$A:$D,4,0)</f>
        <v>SHERWIN WILLIAMS</v>
      </c>
      <c r="W5073" t="str">
        <f>VLOOKUP(L5073,'[2]tabela de preços'!$A:$F,6,0)</f>
        <v>VERNIZ AUTOMOTIVO</v>
      </c>
      <c r="X5073" t="str">
        <f>VLOOKUP(L5073,'[2]tabela de preços'!$A:$G,7,0)</f>
        <v>AUTOMOTIVO</v>
      </c>
    </row>
    <row r="5074" spans="1:24" x14ac:dyDescent="0.3">
      <c r="A5074" t="s">
        <v>4222</v>
      </c>
      <c r="C5074" t="s">
        <v>4223</v>
      </c>
      <c r="D5074" s="1">
        <v>46087</v>
      </c>
      <c r="E5074" t="s">
        <v>4224</v>
      </c>
      <c r="F5074">
        <v>9</v>
      </c>
      <c r="G5074">
        <v>236</v>
      </c>
      <c r="H5074" t="str">
        <f>VLOOKUP(G5074,[1]OPERADORES!$A:$B,2,0)</f>
        <v>DANIEL</v>
      </c>
      <c r="I5074" t="s">
        <v>21</v>
      </c>
      <c r="J5074" t="s">
        <v>211</v>
      </c>
      <c r="K5074" t="s">
        <v>4225</v>
      </c>
      <c r="L5074">
        <v>24248</v>
      </c>
      <c r="M5074" t="s">
        <v>107</v>
      </c>
      <c r="O5074" t="s">
        <v>11</v>
      </c>
      <c r="P5074">
        <v>5102</v>
      </c>
      <c r="Q5074">
        <v>2</v>
      </c>
      <c r="R5074">
        <v>8</v>
      </c>
      <c r="S5074">
        <v>16</v>
      </c>
      <c r="T5074">
        <v>13</v>
      </c>
      <c r="U5074">
        <v>18.75</v>
      </c>
      <c r="V5074" t="str">
        <f>VLOOKUP(L5074,'[2]tabela de preços'!$A:$D,4,0)</f>
        <v>SHERWIN WILLIAMS</v>
      </c>
      <c r="W5074" t="str">
        <f>VLOOKUP(L5074,'[2]tabela de preços'!$A:$F,6,0)</f>
        <v>PRIMER AUTOMOTIVO</v>
      </c>
      <c r="X5074" t="str">
        <f>VLOOKUP(L5074,'[2]tabela de preços'!$A:$G,7,0)</f>
        <v>AUTOMOTIVO</v>
      </c>
    </row>
    <row r="5075" spans="1:24" x14ac:dyDescent="0.3">
      <c r="A5075" t="s">
        <v>4222</v>
      </c>
      <c r="C5075" t="s">
        <v>4223</v>
      </c>
      <c r="D5075" s="1">
        <v>46087</v>
      </c>
      <c r="E5075" t="s">
        <v>4224</v>
      </c>
      <c r="F5075">
        <v>9</v>
      </c>
      <c r="G5075">
        <v>236</v>
      </c>
      <c r="H5075" t="str">
        <f>VLOOKUP(G5075,[1]OPERADORES!$A:$B,2,0)</f>
        <v>DANIEL</v>
      </c>
      <c r="I5075" t="s">
        <v>21</v>
      </c>
      <c r="J5075" t="s">
        <v>211</v>
      </c>
      <c r="K5075" t="s">
        <v>4225</v>
      </c>
      <c r="L5075">
        <v>21037</v>
      </c>
      <c r="M5075" t="s">
        <v>3781</v>
      </c>
      <c r="O5075" t="s">
        <v>11</v>
      </c>
      <c r="P5075">
        <v>5102</v>
      </c>
      <c r="Q5075">
        <v>3</v>
      </c>
      <c r="R5075">
        <v>17.03</v>
      </c>
      <c r="S5075">
        <v>51.09</v>
      </c>
      <c r="T5075">
        <v>38.76</v>
      </c>
      <c r="U5075">
        <v>24.13</v>
      </c>
      <c r="V5075" t="str">
        <f>VLOOKUP(L5075,'[2]tabela de preços'!$A:$D,4,0)</f>
        <v>SHERWIN WILLIAMS</v>
      </c>
      <c r="W5075" t="str">
        <f>VLOOKUP(L5075,'[2]tabela de preços'!$A:$F,6,0)</f>
        <v>CATALISADORES INDIVIDUAS</v>
      </c>
      <c r="X5075" t="str">
        <f>VLOOKUP(L5075,'[2]tabela de preços'!$A:$G,7,0)</f>
        <v>AUTOMOTIVO</v>
      </c>
    </row>
    <row r="5076" spans="1:24" x14ac:dyDescent="0.3">
      <c r="A5076" t="s">
        <v>4222</v>
      </c>
      <c r="C5076" t="s">
        <v>4223</v>
      </c>
      <c r="D5076" s="1">
        <v>46087</v>
      </c>
      <c r="E5076" t="s">
        <v>4224</v>
      </c>
      <c r="F5076">
        <v>9</v>
      </c>
      <c r="G5076">
        <v>236</v>
      </c>
      <c r="H5076" t="str">
        <f>VLOOKUP(G5076,[1]OPERADORES!$A:$B,2,0)</f>
        <v>DANIEL</v>
      </c>
      <c r="I5076" t="s">
        <v>21</v>
      </c>
      <c r="J5076" t="s">
        <v>211</v>
      </c>
      <c r="K5076" t="s">
        <v>4225</v>
      </c>
      <c r="L5076">
        <v>22684</v>
      </c>
      <c r="M5076" t="s">
        <v>73</v>
      </c>
      <c r="O5076" t="s">
        <v>11</v>
      </c>
      <c r="P5076">
        <v>5102</v>
      </c>
      <c r="Q5076">
        <v>3</v>
      </c>
      <c r="R5076">
        <v>3.65</v>
      </c>
      <c r="S5076">
        <v>10.95</v>
      </c>
      <c r="T5076">
        <v>9.24</v>
      </c>
      <c r="U5076">
        <v>15.62</v>
      </c>
      <c r="V5076" t="str">
        <f>VLOOKUP(L5076,'[2]tabela de preços'!$A:$D,4,0)</f>
        <v>3M</v>
      </c>
      <c r="W5076" t="str">
        <f>VLOOKUP(L5076,'[2]tabela de preços'!$A:$F,6,0)</f>
        <v>FITA AUTOMOTIVA</v>
      </c>
      <c r="X5076" t="str">
        <f>VLOOKUP(L5076,'[2]tabela de preços'!$A:$G,7,0)</f>
        <v>AUTOMOTIVO</v>
      </c>
    </row>
    <row r="5077" spans="1:24" x14ac:dyDescent="0.3">
      <c r="A5077" t="s">
        <v>4222</v>
      </c>
      <c r="C5077" t="s">
        <v>4223</v>
      </c>
      <c r="D5077" s="1">
        <v>46087</v>
      </c>
      <c r="E5077" t="s">
        <v>4224</v>
      </c>
      <c r="F5077">
        <v>9</v>
      </c>
      <c r="G5077">
        <v>236</v>
      </c>
      <c r="H5077" t="str">
        <f>VLOOKUP(G5077,[1]OPERADORES!$A:$B,2,0)</f>
        <v>DANIEL</v>
      </c>
      <c r="I5077" t="s">
        <v>21</v>
      </c>
      <c r="J5077" t="s">
        <v>211</v>
      </c>
      <c r="K5077" t="s">
        <v>4225</v>
      </c>
      <c r="L5077">
        <v>23354</v>
      </c>
      <c r="M5077" t="s">
        <v>670</v>
      </c>
      <c r="O5077" t="s">
        <v>11</v>
      </c>
      <c r="P5077">
        <v>5403</v>
      </c>
      <c r="Q5077">
        <v>3</v>
      </c>
      <c r="R5077">
        <v>48.84</v>
      </c>
      <c r="S5077">
        <v>146.52000000000001</v>
      </c>
      <c r="T5077">
        <v>111.21</v>
      </c>
      <c r="U5077">
        <v>24.1</v>
      </c>
      <c r="V5077" t="str">
        <f>VLOOKUP(L5077,'[2]tabela de preços'!$A:$D,4,0)</f>
        <v>SHERWIN WILLIAMS</v>
      </c>
      <c r="W5077" t="str">
        <f>VLOOKUP(L5077,'[2]tabela de preços'!$A:$F,6,0)</f>
        <v>TINTAS PU</v>
      </c>
      <c r="X5077" t="str">
        <f>VLOOKUP(L5077,'[2]tabela de preços'!$A:$G,7,0)</f>
        <v>AUTOMOTIVO</v>
      </c>
    </row>
    <row r="5078" spans="1:24" x14ac:dyDescent="0.3">
      <c r="A5078" t="s">
        <v>4222</v>
      </c>
      <c r="C5078" t="s">
        <v>4223</v>
      </c>
      <c r="D5078" s="1">
        <v>46087</v>
      </c>
      <c r="E5078" t="s">
        <v>4224</v>
      </c>
      <c r="F5078">
        <v>9</v>
      </c>
      <c r="G5078">
        <v>236</v>
      </c>
      <c r="H5078" t="str">
        <f>VLOOKUP(G5078,[1]OPERADORES!$A:$B,2,0)</f>
        <v>DANIEL</v>
      </c>
      <c r="I5078" t="s">
        <v>21</v>
      </c>
      <c r="J5078" t="s">
        <v>211</v>
      </c>
      <c r="K5078" t="s">
        <v>4225</v>
      </c>
      <c r="L5078">
        <v>13</v>
      </c>
      <c r="M5078" t="s">
        <v>152</v>
      </c>
      <c r="O5078" t="s">
        <v>11</v>
      </c>
      <c r="P5078">
        <v>5102</v>
      </c>
      <c r="Q5078">
        <v>3</v>
      </c>
      <c r="R5078">
        <v>5.79</v>
      </c>
      <c r="S5078">
        <v>17.37</v>
      </c>
      <c r="T5078">
        <v>12.48</v>
      </c>
      <c r="U5078">
        <v>28.15</v>
      </c>
      <c r="V5078" t="str">
        <f>VLOOKUP(L5078,'[2]tabela de preços'!$A:$D,4,0)</f>
        <v>3M</v>
      </c>
      <c r="W5078" t="str">
        <f>VLOOKUP(L5078,'[2]tabela de preços'!$A:$F,6,0)</f>
        <v>LIXA DÁGUA</v>
      </c>
      <c r="X5078" t="str">
        <f>VLOOKUP(L5078,'[2]tabela de preços'!$A:$G,7,0)</f>
        <v>AUTOMOTIVO</v>
      </c>
    </row>
    <row r="5079" spans="1:24" x14ac:dyDescent="0.3">
      <c r="A5079" t="s">
        <v>4222</v>
      </c>
      <c r="C5079" t="s">
        <v>4223</v>
      </c>
      <c r="D5079" s="1">
        <v>46087</v>
      </c>
      <c r="E5079" t="s">
        <v>4224</v>
      </c>
      <c r="F5079">
        <v>9</v>
      </c>
      <c r="G5079">
        <v>236</v>
      </c>
      <c r="H5079" t="str">
        <f>VLOOKUP(G5079,[1]OPERADORES!$A:$B,2,0)</f>
        <v>DANIEL</v>
      </c>
      <c r="I5079" t="s">
        <v>21</v>
      </c>
      <c r="J5079" t="s">
        <v>211</v>
      </c>
      <c r="K5079" t="s">
        <v>4225</v>
      </c>
      <c r="L5079">
        <v>10238</v>
      </c>
      <c r="M5079" t="s">
        <v>79</v>
      </c>
      <c r="O5079" t="s">
        <v>11</v>
      </c>
      <c r="P5079">
        <v>5102</v>
      </c>
      <c r="Q5079">
        <v>2</v>
      </c>
      <c r="R5079">
        <v>2.79</v>
      </c>
      <c r="S5079">
        <v>5.58</v>
      </c>
      <c r="T5079">
        <v>4.4800000000000004</v>
      </c>
      <c r="U5079">
        <v>19.71</v>
      </c>
      <c r="V5079" t="str">
        <f>VLOOKUP(L5079,'[2]tabela de preços'!$A:$D,4,0)</f>
        <v>NORTON</v>
      </c>
      <c r="W5079" t="str">
        <f>VLOOKUP(L5079,'[2]tabela de preços'!$A:$F,6,0)</f>
        <v xml:space="preserve">DISCOS / LIXAS / ABRASIVOS </v>
      </c>
      <c r="X5079" t="str">
        <f>VLOOKUP(L5079,'[2]tabela de preços'!$A:$G,7,0)</f>
        <v>AUTOMOTIVO</v>
      </c>
    </row>
    <row r="5080" spans="1:24" x14ac:dyDescent="0.3">
      <c r="A5080" t="s">
        <v>4222</v>
      </c>
      <c r="C5080" t="s">
        <v>4223</v>
      </c>
      <c r="D5080" s="1">
        <v>46087</v>
      </c>
      <c r="E5080" t="s">
        <v>4224</v>
      </c>
      <c r="F5080">
        <v>9</v>
      </c>
      <c r="G5080">
        <v>236</v>
      </c>
      <c r="H5080" t="str">
        <f>VLOOKUP(G5080,[1]OPERADORES!$A:$B,2,0)</f>
        <v>DANIEL</v>
      </c>
      <c r="I5080" t="s">
        <v>21</v>
      </c>
      <c r="J5080" t="s">
        <v>211</v>
      </c>
      <c r="K5080" t="s">
        <v>4225</v>
      </c>
      <c r="L5080">
        <v>10242</v>
      </c>
      <c r="M5080" t="s">
        <v>82</v>
      </c>
      <c r="O5080" t="s">
        <v>11</v>
      </c>
      <c r="P5080">
        <v>5102</v>
      </c>
      <c r="Q5080">
        <v>1</v>
      </c>
      <c r="R5080">
        <v>2.79</v>
      </c>
      <c r="S5080">
        <v>2.79</v>
      </c>
      <c r="T5080">
        <v>2.2400000000000002</v>
      </c>
      <c r="U5080">
        <v>19.71</v>
      </c>
      <c r="V5080" t="str">
        <f>VLOOKUP(L5080,'[2]tabela de preços'!$A:$D,4,0)</f>
        <v>NORTON</v>
      </c>
      <c r="W5080" t="str">
        <f>VLOOKUP(L5080,'[2]tabela de preços'!$A:$F,6,0)</f>
        <v xml:space="preserve">DISCOS / LIXAS / ABRASIVOS </v>
      </c>
      <c r="X5080" t="str">
        <f>VLOOKUP(L5080,'[2]tabela de preços'!$A:$G,7,0)</f>
        <v>AUTOMOTIVO</v>
      </c>
    </row>
    <row r="5081" spans="1:24" x14ac:dyDescent="0.3">
      <c r="A5081" t="s">
        <v>4222</v>
      </c>
      <c r="C5081" t="s">
        <v>4223</v>
      </c>
      <c r="D5081" s="1">
        <v>46087</v>
      </c>
      <c r="E5081" t="s">
        <v>4224</v>
      </c>
      <c r="F5081">
        <v>9</v>
      </c>
      <c r="G5081">
        <v>236</v>
      </c>
      <c r="H5081" t="str">
        <f>VLOOKUP(G5081,[1]OPERADORES!$A:$B,2,0)</f>
        <v>DANIEL</v>
      </c>
      <c r="I5081" t="s">
        <v>21</v>
      </c>
      <c r="J5081" t="s">
        <v>211</v>
      </c>
      <c r="K5081" t="s">
        <v>4225</v>
      </c>
      <c r="L5081">
        <v>10243</v>
      </c>
      <c r="M5081" t="s">
        <v>83</v>
      </c>
      <c r="O5081" t="s">
        <v>11</v>
      </c>
      <c r="P5081">
        <v>5102</v>
      </c>
      <c r="Q5081">
        <v>5</v>
      </c>
      <c r="R5081">
        <v>2.79</v>
      </c>
      <c r="S5081">
        <v>13.95</v>
      </c>
      <c r="T5081">
        <v>9.65</v>
      </c>
      <c r="U5081">
        <v>30.82</v>
      </c>
      <c r="V5081" t="str">
        <f>VLOOKUP(L5081,'[2]tabela de preços'!$A:$D,4,0)</f>
        <v>NORTON</v>
      </c>
      <c r="W5081" t="str">
        <f>VLOOKUP(L5081,'[2]tabela de preços'!$A:$F,6,0)</f>
        <v xml:space="preserve">DISCOS / LIXAS / ABRASIVOS </v>
      </c>
      <c r="X5081" t="str">
        <f>VLOOKUP(L5081,'[2]tabela de preços'!$A:$G,7,0)</f>
        <v>AUTOMOTIVO</v>
      </c>
    </row>
    <row r="5082" spans="1:24" x14ac:dyDescent="0.3">
      <c r="A5082" t="s">
        <v>4222</v>
      </c>
      <c r="C5082" t="s">
        <v>4223</v>
      </c>
      <c r="D5082" s="1">
        <v>46087</v>
      </c>
      <c r="E5082" t="s">
        <v>4224</v>
      </c>
      <c r="F5082">
        <v>9</v>
      </c>
      <c r="G5082">
        <v>236</v>
      </c>
      <c r="H5082" t="str">
        <f>VLOOKUP(G5082,[1]OPERADORES!$A:$B,2,0)</f>
        <v>DANIEL</v>
      </c>
      <c r="I5082" t="s">
        <v>21</v>
      </c>
      <c r="J5082" t="s">
        <v>211</v>
      </c>
      <c r="K5082" t="s">
        <v>4225</v>
      </c>
      <c r="L5082">
        <v>10245</v>
      </c>
      <c r="M5082" t="s">
        <v>195</v>
      </c>
      <c r="O5082" t="s">
        <v>11</v>
      </c>
      <c r="P5082">
        <v>5102</v>
      </c>
      <c r="Q5082">
        <v>5</v>
      </c>
      <c r="R5082">
        <v>2.79</v>
      </c>
      <c r="S5082">
        <v>13.95</v>
      </c>
      <c r="T5082">
        <v>9.65</v>
      </c>
      <c r="U5082">
        <v>30.82</v>
      </c>
      <c r="V5082" t="str">
        <f>VLOOKUP(L5082,'[2]tabela de preços'!$A:$D,4,0)</f>
        <v>NORTON</v>
      </c>
      <c r="W5082" t="str">
        <f>VLOOKUP(L5082,'[2]tabela de preços'!$A:$F,6,0)</f>
        <v xml:space="preserve">DISCOS / LIXAS / ABRASIVOS </v>
      </c>
      <c r="X5082" t="str">
        <f>VLOOKUP(L5082,'[2]tabela de preços'!$A:$G,7,0)</f>
        <v>AUTOMOTIVO</v>
      </c>
    </row>
    <row r="5083" spans="1:24" x14ac:dyDescent="0.3">
      <c r="A5083" t="s">
        <v>4222</v>
      </c>
      <c r="C5083" t="s">
        <v>4223</v>
      </c>
      <c r="D5083" s="1">
        <v>46087</v>
      </c>
      <c r="E5083" t="s">
        <v>4224</v>
      </c>
      <c r="F5083">
        <v>9</v>
      </c>
      <c r="G5083">
        <v>236</v>
      </c>
      <c r="H5083" t="str">
        <f>VLOOKUP(G5083,[1]OPERADORES!$A:$B,2,0)</f>
        <v>DANIEL</v>
      </c>
      <c r="I5083" t="s">
        <v>21</v>
      </c>
      <c r="J5083" t="s">
        <v>211</v>
      </c>
      <c r="K5083" t="s">
        <v>4225</v>
      </c>
      <c r="L5083">
        <v>9764</v>
      </c>
      <c r="M5083" t="s">
        <v>173</v>
      </c>
      <c r="O5083" t="s">
        <v>11</v>
      </c>
      <c r="P5083">
        <v>5102</v>
      </c>
      <c r="Q5083">
        <v>1</v>
      </c>
      <c r="R5083">
        <v>33.33</v>
      </c>
      <c r="S5083">
        <v>33.33</v>
      </c>
      <c r="T5083">
        <v>24.44</v>
      </c>
      <c r="U5083">
        <v>26.67</v>
      </c>
      <c r="V5083" t="str">
        <f>VLOOKUP(L5083,'[2]tabela de preços'!$A:$D,4,0)</f>
        <v>SIKKENS</v>
      </c>
      <c r="W5083" t="str">
        <f>VLOOKUP(L5083,'[2]tabela de preços'!$A:$F,6,0)</f>
        <v>MASSA DE PEQUENOS REPAROS</v>
      </c>
      <c r="X5083" t="str">
        <f>VLOOKUP(L5083,'[2]tabela de preços'!$A:$G,7,0)</f>
        <v>AUTOMOTIVO</v>
      </c>
    </row>
    <row r="5084" spans="1:24" x14ac:dyDescent="0.3">
      <c r="A5084" t="s">
        <v>4222</v>
      </c>
      <c r="C5084" t="s">
        <v>4223</v>
      </c>
      <c r="D5084" s="1">
        <v>46087</v>
      </c>
      <c r="E5084" t="s">
        <v>4224</v>
      </c>
      <c r="F5084">
        <v>9</v>
      </c>
      <c r="G5084">
        <v>236</v>
      </c>
      <c r="H5084" t="str">
        <f>VLOOKUP(G5084,[1]OPERADORES!$A:$B,2,0)</f>
        <v>DANIEL</v>
      </c>
      <c r="I5084" t="s">
        <v>21</v>
      </c>
      <c r="J5084" t="s">
        <v>211</v>
      </c>
      <c r="K5084" t="s">
        <v>4225</v>
      </c>
      <c r="L5084">
        <v>24247</v>
      </c>
      <c r="M5084" t="s">
        <v>160</v>
      </c>
      <c r="O5084" t="s">
        <v>11</v>
      </c>
      <c r="P5084">
        <v>5403</v>
      </c>
      <c r="Q5084">
        <v>2</v>
      </c>
      <c r="R5084">
        <v>21</v>
      </c>
      <c r="S5084">
        <v>42</v>
      </c>
      <c r="T5084">
        <v>33.74</v>
      </c>
      <c r="U5084">
        <v>19.670000000000002</v>
      </c>
      <c r="V5084" t="str">
        <f>VLOOKUP(L5084,'[2]tabela de preços'!$A:$D,4,0)</f>
        <v>SHERWIN WILLIAMS</v>
      </c>
      <c r="W5084" t="str">
        <f>VLOOKUP(L5084,'[2]tabela de preços'!$A:$F,6,0)</f>
        <v>PRIMER AUTOMOTIVO</v>
      </c>
      <c r="X5084" t="str">
        <f>VLOOKUP(L5084,'[2]tabela de preços'!$A:$G,7,0)</f>
        <v>AUTOMOTIVO</v>
      </c>
    </row>
    <row r="5085" spans="1:24" x14ac:dyDescent="0.3">
      <c r="A5085" t="s">
        <v>4222</v>
      </c>
      <c r="C5085" t="s">
        <v>4223</v>
      </c>
      <c r="D5085" s="1">
        <v>46087</v>
      </c>
      <c r="E5085" t="s">
        <v>4224</v>
      </c>
      <c r="F5085">
        <v>9</v>
      </c>
      <c r="G5085">
        <v>236</v>
      </c>
      <c r="H5085" t="str">
        <f>VLOOKUP(G5085,[1]OPERADORES!$A:$B,2,0)</f>
        <v>DANIEL</v>
      </c>
      <c r="I5085" t="s">
        <v>21</v>
      </c>
      <c r="J5085" t="s">
        <v>211</v>
      </c>
      <c r="K5085" t="s">
        <v>4225</v>
      </c>
      <c r="L5085">
        <v>84497</v>
      </c>
      <c r="M5085" t="s">
        <v>1159</v>
      </c>
      <c r="O5085" t="s">
        <v>11</v>
      </c>
      <c r="P5085">
        <v>5102</v>
      </c>
      <c r="Q5085">
        <v>1</v>
      </c>
      <c r="R5085">
        <v>9.99</v>
      </c>
      <c r="S5085">
        <v>9.99</v>
      </c>
      <c r="T5085">
        <v>8.5500000000000007</v>
      </c>
      <c r="U5085">
        <v>14.41</v>
      </c>
      <c r="V5085" t="str">
        <f>VLOOKUP(L5085,'[2]tabela de preços'!$A:$D,4,0)</f>
        <v>BRASILUX</v>
      </c>
      <c r="W5085" t="str">
        <f>VLOOKUP(L5085,'[2]tabela de preços'!$A:$F,6,0)</f>
        <v>THINNER DE LIMPEZA</v>
      </c>
      <c r="X5085" t="str">
        <f>VLOOKUP(L5085,'[2]tabela de preços'!$A:$G,7,0)</f>
        <v>THINNER</v>
      </c>
    </row>
    <row r="5086" spans="1:24" x14ac:dyDescent="0.3">
      <c r="A5086" t="s">
        <v>4222</v>
      </c>
      <c r="C5086" t="s">
        <v>4223</v>
      </c>
      <c r="D5086" s="1">
        <v>46087</v>
      </c>
      <c r="E5086" t="s">
        <v>4224</v>
      </c>
      <c r="F5086">
        <v>9</v>
      </c>
      <c r="G5086">
        <v>236</v>
      </c>
      <c r="H5086" t="str">
        <f>VLOOKUP(G5086,[1]OPERADORES!$A:$B,2,0)</f>
        <v>DANIEL</v>
      </c>
      <c r="I5086" t="s">
        <v>21</v>
      </c>
      <c r="J5086" t="s">
        <v>211</v>
      </c>
      <c r="K5086" t="s">
        <v>4225</v>
      </c>
      <c r="L5086">
        <v>20414</v>
      </c>
      <c r="M5086" t="s">
        <v>112</v>
      </c>
      <c r="O5086" t="s">
        <v>11</v>
      </c>
      <c r="P5086">
        <v>5102</v>
      </c>
      <c r="Q5086">
        <v>2</v>
      </c>
      <c r="R5086">
        <v>21.89</v>
      </c>
      <c r="S5086">
        <v>43.78</v>
      </c>
      <c r="T5086">
        <v>36</v>
      </c>
      <c r="U5086">
        <v>17.77</v>
      </c>
      <c r="V5086" t="str">
        <f>VLOOKUP(L5086,'[2]tabela de preços'!$A:$D,4,0)</f>
        <v>SHERWIN WILLIAMS</v>
      </c>
      <c r="W5086" t="str">
        <f>VLOOKUP(L5086,'[2]tabela de preços'!$A:$F,6,0)</f>
        <v>DILUENTE</v>
      </c>
      <c r="X5086" t="str">
        <f>VLOOKUP(L5086,'[2]tabela de preços'!$A:$G,7,0)</f>
        <v>AUTOMOTIVO</v>
      </c>
    </row>
    <row r="5087" spans="1:24" x14ac:dyDescent="0.3">
      <c r="A5087" t="s">
        <v>4222</v>
      </c>
      <c r="C5087" t="s">
        <v>4223</v>
      </c>
      <c r="D5087" s="1">
        <v>46087</v>
      </c>
      <c r="E5087" t="s">
        <v>4224</v>
      </c>
      <c r="F5087">
        <v>9</v>
      </c>
      <c r="G5087">
        <v>236</v>
      </c>
      <c r="H5087" t="str">
        <f>VLOOKUP(G5087,[1]OPERADORES!$A:$B,2,0)</f>
        <v>DANIEL</v>
      </c>
      <c r="I5087" t="s">
        <v>21</v>
      </c>
      <c r="J5087" t="s">
        <v>211</v>
      </c>
      <c r="K5087" t="s">
        <v>4225</v>
      </c>
      <c r="L5087">
        <v>20399</v>
      </c>
      <c r="M5087" t="s">
        <v>465</v>
      </c>
      <c r="O5087" t="s">
        <v>11</v>
      </c>
      <c r="P5087">
        <v>5403</v>
      </c>
      <c r="Q5087">
        <v>1</v>
      </c>
      <c r="R5087">
        <v>36.5</v>
      </c>
      <c r="S5087">
        <v>36.5</v>
      </c>
      <c r="T5087">
        <v>26.78</v>
      </c>
      <c r="U5087">
        <v>26.63</v>
      </c>
      <c r="V5087" t="str">
        <f>VLOOKUP(L5087,'[2]tabela de preços'!$A:$D,4,0)</f>
        <v>SHERWIN WILLIAMS</v>
      </c>
      <c r="W5087" t="str">
        <f>VLOOKUP(L5087,'[2]tabela de preços'!$A:$F,6,0)</f>
        <v>VERNIZ AUTOMOTIVO</v>
      </c>
      <c r="X5087" t="str">
        <f>VLOOKUP(L5087,'[2]tabela de preços'!$A:$G,7,0)</f>
        <v>AUTOMOTIVO</v>
      </c>
    </row>
    <row r="5088" spans="1:24" x14ac:dyDescent="0.3">
      <c r="A5088" t="s">
        <v>1918</v>
      </c>
      <c r="C5088" t="s">
        <v>4226</v>
      </c>
      <c r="D5088" s="1">
        <v>46085</v>
      </c>
      <c r="E5088" t="s">
        <v>4227</v>
      </c>
      <c r="F5088">
        <v>9</v>
      </c>
      <c r="G5088">
        <v>174</v>
      </c>
      <c r="H5088" t="str">
        <f>VLOOKUP(G5088,[1]OPERADORES!$A:$B,2,0)</f>
        <v>MIRIÃ LOBATO RODRIGUES</v>
      </c>
      <c r="I5088" t="s">
        <v>21</v>
      </c>
      <c r="J5088" t="s">
        <v>1235</v>
      </c>
      <c r="K5088" t="s">
        <v>1921</v>
      </c>
      <c r="L5088">
        <v>84721</v>
      </c>
      <c r="M5088" t="s">
        <v>1917</v>
      </c>
      <c r="O5088" t="s">
        <v>11</v>
      </c>
      <c r="P5088">
        <v>5403</v>
      </c>
      <c r="Q5088">
        <v>1</v>
      </c>
      <c r="R5088">
        <v>76.92</v>
      </c>
      <c r="S5088">
        <v>76.92</v>
      </c>
      <c r="T5088">
        <v>58.38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ESMALTES</v>
      </c>
      <c r="X5088" t="str">
        <f>VLOOKUP(L5088,'[2]tabela de preços'!$A:$G,7,0)</f>
        <v>INDUSTRIAL</v>
      </c>
    </row>
    <row r="5089" spans="1:24" x14ac:dyDescent="0.3">
      <c r="A5089" t="s">
        <v>1918</v>
      </c>
      <c r="C5089" t="s">
        <v>4228</v>
      </c>
      <c r="D5089" s="1">
        <v>46086</v>
      </c>
      <c r="E5089" t="s">
        <v>4229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1235</v>
      </c>
      <c r="K5089" t="s">
        <v>1921</v>
      </c>
      <c r="L5089">
        <v>84723</v>
      </c>
      <c r="M5089" t="s">
        <v>4230</v>
      </c>
      <c r="O5089" t="s">
        <v>11</v>
      </c>
      <c r="P5089">
        <v>5403</v>
      </c>
      <c r="Q5089">
        <v>1</v>
      </c>
      <c r="R5089">
        <v>76.91</v>
      </c>
      <c r="S5089">
        <v>76.91</v>
      </c>
      <c r="T5089">
        <v>58.38</v>
      </c>
      <c r="U5089">
        <v>24.09</v>
      </c>
      <c r="V5089" t="str">
        <f>VLOOKUP(L5089,'[2]tabela de preços'!$A:$D,4,0)</f>
        <v>BRASILUX</v>
      </c>
      <c r="W5089" t="str">
        <f>VLOOKUP(L5089,'[2]tabela de preços'!$A:$F,6,0)</f>
        <v>ESMALTES</v>
      </c>
      <c r="X5089" t="str">
        <f>VLOOKUP(L5089,'[2]tabela de preços'!$A:$G,7,0)</f>
        <v>INDUSTRIAL</v>
      </c>
    </row>
    <row r="5090" spans="1:24" x14ac:dyDescent="0.3">
      <c r="A5090" t="s">
        <v>1941</v>
      </c>
      <c r="C5090" t="s">
        <v>4231</v>
      </c>
      <c r="D5090" s="1">
        <v>46085</v>
      </c>
      <c r="E5090" t="s">
        <v>4232</v>
      </c>
      <c r="F5090">
        <v>9</v>
      </c>
      <c r="G5090">
        <v>236</v>
      </c>
      <c r="H5090" t="str">
        <f>VLOOKUP(G5090,[1]OPERADORES!$A:$B,2,0)</f>
        <v>DANIEL</v>
      </c>
      <c r="I5090" t="s">
        <v>21</v>
      </c>
      <c r="J5090" t="s">
        <v>22</v>
      </c>
      <c r="K5090" t="s">
        <v>1944</v>
      </c>
      <c r="L5090">
        <v>86710</v>
      </c>
      <c r="M5090" t="s">
        <v>4233</v>
      </c>
      <c r="O5090" t="s">
        <v>11</v>
      </c>
      <c r="P5090">
        <v>5102</v>
      </c>
      <c r="Q5090">
        <v>1</v>
      </c>
      <c r="R5090">
        <v>59.08</v>
      </c>
      <c r="S5090">
        <v>59.08</v>
      </c>
      <c r="T5090">
        <v>44.84</v>
      </c>
      <c r="U5090">
        <v>24.1</v>
      </c>
      <c r="V5090" t="str">
        <f>VLOOKUP(L5090,'[2]tabela de preços'!$A:$D,4,0)</f>
        <v>CORAL</v>
      </c>
      <c r="W5090" t="str">
        <f>VLOOKUP(L5090,'[2]tabela de preços'!$A:$F,6,0)</f>
        <v>MASSA CORRIDA / ACRÍLICA</v>
      </c>
      <c r="X5090" t="str">
        <f>VLOOKUP(L5090,'[2]tabela de preços'!$A:$G,7,0)</f>
        <v>IMOBILIÁRIO</v>
      </c>
    </row>
    <row r="5091" spans="1:24" x14ac:dyDescent="0.3">
      <c r="A5091" t="s">
        <v>1947</v>
      </c>
      <c r="B5091" t="s">
        <v>1948</v>
      </c>
      <c r="C5091" t="s">
        <v>4011</v>
      </c>
      <c r="D5091" s="1">
        <v>46084</v>
      </c>
      <c r="E5091" t="s">
        <v>4012</v>
      </c>
      <c r="F5091">
        <v>9</v>
      </c>
      <c r="G5091">
        <v>236</v>
      </c>
      <c r="H5091" t="str">
        <f>VLOOKUP(G5091,[1]OPERADORES!$A:$B,2,0)</f>
        <v>DANIEL</v>
      </c>
      <c r="I5091" t="s">
        <v>21</v>
      </c>
      <c r="J5091" t="s">
        <v>1951</v>
      </c>
      <c r="K5091" t="s">
        <v>1952</v>
      </c>
      <c r="L5091">
        <v>84438</v>
      </c>
      <c r="M5091" t="s">
        <v>1955</v>
      </c>
      <c r="O5091" t="s">
        <v>11</v>
      </c>
      <c r="P5091">
        <v>5102</v>
      </c>
      <c r="Q5091">
        <v>10</v>
      </c>
      <c r="R5091">
        <v>7.16</v>
      </c>
      <c r="S5091">
        <v>71.599999999999994</v>
      </c>
      <c r="T5091">
        <v>54.3</v>
      </c>
      <c r="U5091">
        <v>24.16</v>
      </c>
      <c r="V5091" t="str">
        <f>VLOOKUP(L5091,'[2]tabela de preços'!$A:$D,4,0)</f>
        <v>ATLAS</v>
      </c>
      <c r="W5091" t="str">
        <f>VLOOKUP(L5091,'[2]tabela de preços'!$A:$F,6,0)</f>
        <v>ROLOS / TRINCHAS / PINCÉIS / ESPÁTULAS</v>
      </c>
      <c r="X5091" t="str">
        <f>VLOOKUP(L5091,'[2]tabela de preços'!$A:$G,7,0)</f>
        <v>IMOBILIÁRIO</v>
      </c>
    </row>
    <row r="5092" spans="1:24" x14ac:dyDescent="0.3">
      <c r="A5092" t="s">
        <v>1947</v>
      </c>
      <c r="B5092" t="s">
        <v>1948</v>
      </c>
      <c r="C5092" t="s">
        <v>4011</v>
      </c>
      <c r="D5092" s="1">
        <v>46084</v>
      </c>
      <c r="E5092" t="s">
        <v>4012</v>
      </c>
      <c r="F5092">
        <v>9</v>
      </c>
      <c r="G5092">
        <v>236</v>
      </c>
      <c r="H5092" t="str">
        <f>VLOOKUP(G5092,[1]OPERADORES!$A:$B,2,0)</f>
        <v>DANIEL</v>
      </c>
      <c r="I5092" t="s">
        <v>21</v>
      </c>
      <c r="J5092" t="s">
        <v>1951</v>
      </c>
      <c r="K5092" t="s">
        <v>1952</v>
      </c>
      <c r="L5092">
        <v>86737</v>
      </c>
      <c r="M5092" t="s">
        <v>3676</v>
      </c>
      <c r="O5092" t="s">
        <v>11</v>
      </c>
      <c r="P5092">
        <v>5403</v>
      </c>
      <c r="Q5092">
        <v>1</v>
      </c>
      <c r="R5092">
        <v>177.38</v>
      </c>
      <c r="S5092">
        <v>177.38</v>
      </c>
      <c r="T5092">
        <v>134.63</v>
      </c>
      <c r="U5092">
        <v>24.1</v>
      </c>
      <c r="V5092" t="str">
        <f>VLOOKUP(L5092,'[2]tabela de preços'!$A:$D,4,0)</f>
        <v>CORAL</v>
      </c>
      <c r="W5092" t="str">
        <f>VLOOKUP(L5092,'[2]tabela de preços'!$A:$F,6,0)</f>
        <v>TINTA PAREDE</v>
      </c>
      <c r="X5092" t="str">
        <f>VLOOKUP(L5092,'[2]tabela de preços'!$A:$G,7,0)</f>
        <v>IMOBILIÁRIO</v>
      </c>
    </row>
    <row r="5093" spans="1:24" x14ac:dyDescent="0.3">
      <c r="A5093" t="s">
        <v>1947</v>
      </c>
      <c r="B5093" t="s">
        <v>1948</v>
      </c>
      <c r="C5093" t="s">
        <v>4011</v>
      </c>
      <c r="D5093" s="1">
        <v>46084</v>
      </c>
      <c r="E5093" t="s">
        <v>4012</v>
      </c>
      <c r="F5093">
        <v>9</v>
      </c>
      <c r="G5093">
        <v>236</v>
      </c>
      <c r="H5093" t="str">
        <f>VLOOKUP(G5093,[1]OPERADORES!$A:$B,2,0)</f>
        <v>DANIEL</v>
      </c>
      <c r="I5093" t="s">
        <v>21</v>
      </c>
      <c r="J5093" t="s">
        <v>1951</v>
      </c>
      <c r="K5093" t="s">
        <v>1952</v>
      </c>
      <c r="L5093">
        <v>85670</v>
      </c>
      <c r="M5093" t="s">
        <v>981</v>
      </c>
      <c r="O5093" t="s">
        <v>11</v>
      </c>
      <c r="P5093">
        <v>5102</v>
      </c>
      <c r="Q5093">
        <v>2</v>
      </c>
      <c r="R5093">
        <v>12.2</v>
      </c>
      <c r="S5093">
        <v>24.4</v>
      </c>
      <c r="T5093">
        <v>18.52</v>
      </c>
      <c r="U5093">
        <v>24.1</v>
      </c>
      <c r="V5093" t="str">
        <f>VLOOKUP(L5093,'[2]tabela de preços'!$A:$D,4,0)</f>
        <v>UNIPEGA</v>
      </c>
      <c r="W5093" t="str">
        <f>VLOOKUP(L5093,'[2]tabela de preços'!$A:$F,6,0)</f>
        <v>ESPUMA EXPANSIVA</v>
      </c>
      <c r="X5093" t="str">
        <f>VLOOKUP(L5093,'[2]tabela de preços'!$A:$G,7,0)</f>
        <v>IMOBILIÁRIO</v>
      </c>
    </row>
    <row r="5094" spans="1:24" x14ac:dyDescent="0.3">
      <c r="A5094" t="s">
        <v>1947</v>
      </c>
      <c r="B5094" t="s">
        <v>1948</v>
      </c>
      <c r="C5094" t="s">
        <v>4011</v>
      </c>
      <c r="D5094" s="1">
        <v>46084</v>
      </c>
      <c r="E5094" t="s">
        <v>4012</v>
      </c>
      <c r="F5094">
        <v>9</v>
      </c>
      <c r="G5094">
        <v>236</v>
      </c>
      <c r="H5094" t="str">
        <f>VLOOKUP(G5094,[1]OPERADORES!$A:$B,2,0)</f>
        <v>DANIEL</v>
      </c>
      <c r="I5094" t="s">
        <v>21</v>
      </c>
      <c r="J5094" t="s">
        <v>1951</v>
      </c>
      <c r="K5094" t="s">
        <v>1952</v>
      </c>
      <c r="L5094">
        <v>86983</v>
      </c>
      <c r="M5094" t="s">
        <v>3680</v>
      </c>
      <c r="O5094" t="s">
        <v>11</v>
      </c>
      <c r="P5094">
        <v>5403</v>
      </c>
      <c r="Q5094">
        <v>1</v>
      </c>
      <c r="R5094">
        <v>36.56</v>
      </c>
      <c r="S5094">
        <v>36.56</v>
      </c>
      <c r="T5094">
        <v>26.8</v>
      </c>
      <c r="U5094">
        <v>26.7</v>
      </c>
      <c r="V5094" t="str">
        <f>VLOOKUP(L5094,'[2]tabela de preços'!$A:$D,4,0)</f>
        <v>BRASILUX</v>
      </c>
      <c r="W5094" t="str">
        <f>VLOOKUP(L5094,'[2]tabela de preços'!$A:$F,6,0)</f>
        <v>SELADOR ACRÍLICO</v>
      </c>
      <c r="X5094" t="str">
        <f>VLOOKUP(L5094,'[2]tabela de preços'!$A:$G,7,0)</f>
        <v>IMOBILIÁRIO</v>
      </c>
    </row>
    <row r="5095" spans="1:24" x14ac:dyDescent="0.3">
      <c r="A5095" t="s">
        <v>1947</v>
      </c>
      <c r="B5095" t="s">
        <v>1948</v>
      </c>
      <c r="C5095" t="s">
        <v>4011</v>
      </c>
      <c r="D5095" s="1">
        <v>46084</v>
      </c>
      <c r="E5095" t="s">
        <v>4012</v>
      </c>
      <c r="F5095">
        <v>9</v>
      </c>
      <c r="G5095">
        <v>236</v>
      </c>
      <c r="H5095" t="str">
        <f>VLOOKUP(G5095,[1]OPERADORES!$A:$B,2,0)</f>
        <v>DANIEL</v>
      </c>
      <c r="I5095" t="s">
        <v>21</v>
      </c>
      <c r="J5095" t="s">
        <v>1951</v>
      </c>
      <c r="K5095" t="s">
        <v>1952</v>
      </c>
      <c r="L5095">
        <v>84032</v>
      </c>
      <c r="M5095" t="s">
        <v>1573</v>
      </c>
      <c r="O5095" t="s">
        <v>11</v>
      </c>
      <c r="P5095">
        <v>5102</v>
      </c>
      <c r="Q5095">
        <v>1</v>
      </c>
      <c r="R5095">
        <v>99.38</v>
      </c>
      <c r="S5095">
        <v>99.38</v>
      </c>
      <c r="T5095">
        <v>75.430000000000007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MASSA CORRIDA / ACRÍLICA</v>
      </c>
      <c r="X5095" t="str">
        <f>VLOOKUP(L5095,'[2]tabela de preços'!$A:$G,7,0)</f>
        <v>IMOBILIÁRIO</v>
      </c>
    </row>
    <row r="5096" spans="1:24" x14ac:dyDescent="0.3">
      <c r="A5096" t="s">
        <v>1947</v>
      </c>
      <c r="B5096" t="s">
        <v>1948</v>
      </c>
      <c r="C5096" t="s">
        <v>4011</v>
      </c>
      <c r="D5096" s="1">
        <v>46084</v>
      </c>
      <c r="E5096" t="s">
        <v>4012</v>
      </c>
      <c r="F5096">
        <v>9</v>
      </c>
      <c r="G5096">
        <v>236</v>
      </c>
      <c r="H5096" t="str">
        <f>VLOOKUP(G5096,[1]OPERADORES!$A:$B,2,0)</f>
        <v>DANIEL</v>
      </c>
      <c r="I5096" t="s">
        <v>21</v>
      </c>
      <c r="J5096" t="s">
        <v>1951</v>
      </c>
      <c r="K5096" t="s">
        <v>1952</v>
      </c>
      <c r="L5096">
        <v>84435</v>
      </c>
      <c r="M5096" t="s">
        <v>1956</v>
      </c>
      <c r="O5096" t="s">
        <v>11</v>
      </c>
      <c r="P5096">
        <v>5102</v>
      </c>
      <c r="Q5096">
        <v>5</v>
      </c>
      <c r="R5096">
        <v>17.7</v>
      </c>
      <c r="S5096">
        <v>88.5</v>
      </c>
      <c r="T5096">
        <v>67.150000000000006</v>
      </c>
      <c r="U5096">
        <v>24.12</v>
      </c>
      <c r="V5096" t="str">
        <f>VLOOKUP(L5096,'[2]tabela de preços'!$A:$D,4,0)</f>
        <v>ATLAS</v>
      </c>
      <c r="W5096" t="str">
        <f>VLOOKUP(L5096,'[2]tabela de preços'!$A:$F,6,0)</f>
        <v>ROLOS / TRINCHAS / PINCÉIS / ESPÁTULAS</v>
      </c>
      <c r="X5096" t="str">
        <f>VLOOKUP(L5096,'[2]tabela de preços'!$A:$G,7,0)</f>
        <v>IMOBILIÁRIO</v>
      </c>
    </row>
    <row r="5097" spans="1:24" x14ac:dyDescent="0.3">
      <c r="A5097" t="s">
        <v>1947</v>
      </c>
      <c r="B5097" t="s">
        <v>1948</v>
      </c>
      <c r="C5097" t="s">
        <v>4011</v>
      </c>
      <c r="D5097" s="1">
        <v>46084</v>
      </c>
      <c r="E5097" t="s">
        <v>4012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1951</v>
      </c>
      <c r="K5097" t="s">
        <v>1952</v>
      </c>
      <c r="L5097">
        <v>84425</v>
      </c>
      <c r="M5097" t="s">
        <v>616</v>
      </c>
      <c r="O5097" t="s">
        <v>11</v>
      </c>
      <c r="P5097">
        <v>5102</v>
      </c>
      <c r="Q5097">
        <v>10</v>
      </c>
      <c r="R5097">
        <v>3.52</v>
      </c>
      <c r="S5097">
        <v>35.200000000000003</v>
      </c>
      <c r="T5097">
        <v>26.7</v>
      </c>
      <c r="U5097">
        <v>24.15</v>
      </c>
      <c r="V5097" t="str">
        <f>VLOOKUP(L5097,'[2]tabela de preços'!$A:$D,4,0)</f>
        <v>ATLAS</v>
      </c>
      <c r="W5097" t="str">
        <f>VLOOKUP(L5097,'[2]tabela de preços'!$A:$F,6,0)</f>
        <v>ROLOS / TRINCHAS / PINCÉIS / ESPÁTULAS</v>
      </c>
      <c r="X5097" t="str">
        <f>VLOOKUP(L5097,'[2]tabela de preços'!$A:$G,7,0)</f>
        <v>IMOBILIÁRIO</v>
      </c>
    </row>
    <row r="5098" spans="1:24" x14ac:dyDescent="0.3">
      <c r="A5098" t="s">
        <v>1947</v>
      </c>
      <c r="B5098" t="s">
        <v>1948</v>
      </c>
      <c r="C5098" t="s">
        <v>4011</v>
      </c>
      <c r="D5098" s="1">
        <v>46084</v>
      </c>
      <c r="E5098" t="s">
        <v>4012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1951</v>
      </c>
      <c r="K5098" t="s">
        <v>1952</v>
      </c>
      <c r="L5098">
        <v>21316</v>
      </c>
      <c r="M5098" t="s">
        <v>1829</v>
      </c>
      <c r="O5098" t="s">
        <v>11</v>
      </c>
      <c r="P5098">
        <v>5102</v>
      </c>
      <c r="Q5098">
        <v>1</v>
      </c>
      <c r="R5098">
        <v>128.53</v>
      </c>
      <c r="S5098">
        <v>128.53</v>
      </c>
      <c r="T5098">
        <v>94.23</v>
      </c>
      <c r="U5098">
        <v>26.69</v>
      </c>
      <c r="V5098" t="str">
        <f>VLOOKUP(L5098,'[2]tabela de preços'!$A:$D,4,0)</f>
        <v>SHERWIN WILLIAMS</v>
      </c>
      <c r="W5098" t="str">
        <f>VLOOKUP(L5098,'[2]tabela de preços'!$A:$F,6,0)</f>
        <v>DILUENTE</v>
      </c>
      <c r="X5098" t="str">
        <f>VLOOKUP(L5098,'[2]tabela de preços'!$A:$G,7,0)</f>
        <v>AUTOMOTIVO</v>
      </c>
    </row>
    <row r="5099" spans="1:24" x14ac:dyDescent="0.3">
      <c r="A5099" t="s">
        <v>1947</v>
      </c>
      <c r="B5099" t="s">
        <v>1948</v>
      </c>
      <c r="C5099" t="s">
        <v>4234</v>
      </c>
      <c r="D5099" s="1">
        <v>46087</v>
      </c>
      <c r="E5099" t="s">
        <v>4235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1951</v>
      </c>
      <c r="K5099" t="s">
        <v>1952</v>
      </c>
      <c r="L5099">
        <v>85780</v>
      </c>
      <c r="M5099" t="s">
        <v>2861</v>
      </c>
      <c r="O5099" t="s">
        <v>11</v>
      </c>
      <c r="P5099">
        <v>5403</v>
      </c>
      <c r="Q5099">
        <v>1</v>
      </c>
      <c r="R5099">
        <v>170.8</v>
      </c>
      <c r="S5099">
        <v>170.8</v>
      </c>
      <c r="T5099">
        <v>129.63999999999999</v>
      </c>
      <c r="U5099">
        <v>24.1</v>
      </c>
      <c r="V5099" t="str">
        <f>VLOOKUP(L5099,'[2]tabela de preços'!$A:$D,4,0)</f>
        <v>CORAL</v>
      </c>
      <c r="W5099" t="str">
        <f>VLOOKUP(L5099,'[2]tabela de preços'!$A:$F,6,0)</f>
        <v>TINTA PAREDE</v>
      </c>
      <c r="X5099" t="str">
        <f>VLOOKUP(L5099,'[2]tabela de preços'!$A:$G,7,0)</f>
        <v>IMOBILIÁRIO</v>
      </c>
    </row>
    <row r="5100" spans="1:24" x14ac:dyDescent="0.3">
      <c r="A5100" t="s">
        <v>1996</v>
      </c>
      <c r="C5100" t="s">
        <v>4236</v>
      </c>
      <c r="D5100" s="1">
        <v>46087</v>
      </c>
      <c r="E5100" t="s">
        <v>4237</v>
      </c>
      <c r="F5100">
        <v>9</v>
      </c>
      <c r="G5100">
        <v>231</v>
      </c>
      <c r="H5100" t="str">
        <f>VLOOKUP(G5100,[1]OPERADORES!$A:$B,2,0)</f>
        <v>EDIJANE</v>
      </c>
      <c r="I5100" t="s">
        <v>21</v>
      </c>
      <c r="J5100" t="s">
        <v>550</v>
      </c>
      <c r="K5100" t="s">
        <v>1999</v>
      </c>
      <c r="L5100">
        <v>85462</v>
      </c>
      <c r="M5100" t="s">
        <v>1823</v>
      </c>
      <c r="O5100" t="s">
        <v>11</v>
      </c>
      <c r="P5100">
        <v>5102</v>
      </c>
      <c r="Q5100">
        <v>1</v>
      </c>
      <c r="R5100">
        <v>7.54</v>
      </c>
      <c r="S5100">
        <v>7.54</v>
      </c>
      <c r="T5100">
        <v>5.72</v>
      </c>
      <c r="U5100">
        <v>24.14</v>
      </c>
      <c r="V5100" t="str">
        <f>VLOOKUP(L5100,'[2]tabela de preços'!$A:$D,4,0)</f>
        <v>TEK BOND</v>
      </c>
      <c r="W5100" t="str">
        <f>VLOOKUP(L5100,'[2]tabela de preços'!$A:$F,6,0)</f>
        <v>COLA INST./ ADESIVOS COLANTES</v>
      </c>
      <c r="X5100" t="str">
        <f>VLOOKUP(L5100,'[2]tabela de preços'!$A:$G,7,0)</f>
        <v>AUTOMOTIVO</v>
      </c>
    </row>
    <row r="5101" spans="1:24" x14ac:dyDescent="0.3">
      <c r="A5101" t="s">
        <v>1996</v>
      </c>
      <c r="C5101" t="s">
        <v>4236</v>
      </c>
      <c r="D5101" s="1">
        <v>46087</v>
      </c>
      <c r="E5101" t="s">
        <v>4237</v>
      </c>
      <c r="F5101">
        <v>9</v>
      </c>
      <c r="G5101">
        <v>231</v>
      </c>
      <c r="H5101" t="str">
        <f>VLOOKUP(G5101,[1]OPERADORES!$A:$B,2,0)</f>
        <v>EDIJANE</v>
      </c>
      <c r="I5101" t="s">
        <v>21</v>
      </c>
      <c r="J5101" t="s">
        <v>550</v>
      </c>
      <c r="K5101" t="s">
        <v>1999</v>
      </c>
      <c r="L5101">
        <v>85695</v>
      </c>
      <c r="M5101" t="s">
        <v>267</v>
      </c>
      <c r="O5101" t="s">
        <v>11</v>
      </c>
      <c r="P5101">
        <v>5102</v>
      </c>
      <c r="Q5101">
        <v>3</v>
      </c>
      <c r="R5101">
        <v>3.83</v>
      </c>
      <c r="S5101">
        <v>11.49</v>
      </c>
      <c r="T5101">
        <v>8.73</v>
      </c>
      <c r="U5101">
        <v>24.02</v>
      </c>
      <c r="V5101" t="str">
        <f>VLOOKUP(L5101,'[2]tabela de preços'!$A:$D,4,0)</f>
        <v>UNIPEGA</v>
      </c>
      <c r="W5101" t="str">
        <f>VLOOKUP(L5101,'[2]tabela de preços'!$A:$F,6,0)</f>
        <v>PU 40</v>
      </c>
      <c r="X5101" t="str">
        <f>VLOOKUP(L5101,'[2]tabela de preços'!$A:$G,7,0)</f>
        <v>IMOBILIÁRIO</v>
      </c>
    </row>
    <row r="5102" spans="1:24" x14ac:dyDescent="0.3">
      <c r="A5102" t="s">
        <v>1996</v>
      </c>
      <c r="C5102" t="s">
        <v>4236</v>
      </c>
      <c r="D5102" s="1">
        <v>46087</v>
      </c>
      <c r="E5102" t="s">
        <v>4237</v>
      </c>
      <c r="F5102">
        <v>9</v>
      </c>
      <c r="G5102">
        <v>231</v>
      </c>
      <c r="H5102" t="str">
        <f>VLOOKUP(G5102,[1]OPERADORES!$A:$B,2,0)</f>
        <v>EDIJANE</v>
      </c>
      <c r="I5102" t="s">
        <v>21</v>
      </c>
      <c r="J5102" t="s">
        <v>550</v>
      </c>
      <c r="K5102" t="s">
        <v>1999</v>
      </c>
      <c r="L5102">
        <v>85696</v>
      </c>
      <c r="M5102" t="s">
        <v>268</v>
      </c>
      <c r="O5102" t="s">
        <v>11</v>
      </c>
      <c r="P5102">
        <v>5102</v>
      </c>
      <c r="Q5102">
        <v>3</v>
      </c>
      <c r="R5102">
        <v>3.83</v>
      </c>
      <c r="S5102">
        <v>11.49</v>
      </c>
      <c r="T5102">
        <v>8.73</v>
      </c>
      <c r="U5102">
        <v>24.02</v>
      </c>
      <c r="V5102" t="str">
        <f>VLOOKUP(L5102,'[2]tabela de preços'!$A:$D,4,0)</f>
        <v>UNIPEGA</v>
      </c>
      <c r="W5102" t="str">
        <f>VLOOKUP(L5102,'[2]tabela de preços'!$A:$F,6,0)</f>
        <v>PU 40</v>
      </c>
      <c r="X5102" t="str">
        <f>VLOOKUP(L5102,'[2]tabela de preços'!$A:$G,7,0)</f>
        <v>IMOBILIÁRIO</v>
      </c>
    </row>
    <row r="5103" spans="1:24" x14ac:dyDescent="0.3">
      <c r="A5103" t="s">
        <v>1996</v>
      </c>
      <c r="C5103" t="s">
        <v>4236</v>
      </c>
      <c r="D5103" s="1">
        <v>46087</v>
      </c>
      <c r="E5103" t="s">
        <v>4237</v>
      </c>
      <c r="F5103">
        <v>9</v>
      </c>
      <c r="G5103">
        <v>231</v>
      </c>
      <c r="H5103" t="str">
        <f>VLOOKUP(G5103,[1]OPERADORES!$A:$B,2,0)</f>
        <v>EDIJANE</v>
      </c>
      <c r="I5103" t="s">
        <v>21</v>
      </c>
      <c r="J5103" t="s">
        <v>550</v>
      </c>
      <c r="K5103" t="s">
        <v>1999</v>
      </c>
      <c r="L5103">
        <v>85697</v>
      </c>
      <c r="M5103" t="s">
        <v>4238</v>
      </c>
      <c r="O5103" t="s">
        <v>11</v>
      </c>
      <c r="P5103">
        <v>5102</v>
      </c>
      <c r="Q5103">
        <v>3</v>
      </c>
      <c r="R5103">
        <v>3.83</v>
      </c>
      <c r="S5103">
        <v>11.49</v>
      </c>
      <c r="T5103">
        <v>8.73</v>
      </c>
      <c r="U5103">
        <v>24.02</v>
      </c>
      <c r="V5103" t="str">
        <f>VLOOKUP(L5103,'[2]tabela de preços'!$A:$D,4,0)</f>
        <v>UNIPEGA</v>
      </c>
      <c r="W5103" t="str">
        <f>VLOOKUP(L5103,'[2]tabela de preços'!$A:$F,6,0)</f>
        <v>PU 40</v>
      </c>
      <c r="X5103" t="str">
        <f>VLOOKUP(L5103,'[2]tabela de preços'!$A:$G,7,0)</f>
        <v>IMOBILIÁRIO</v>
      </c>
    </row>
    <row r="5104" spans="1:24" x14ac:dyDescent="0.3">
      <c r="A5104" t="s">
        <v>1996</v>
      </c>
      <c r="C5104" t="s">
        <v>4236</v>
      </c>
      <c r="D5104" s="1">
        <v>46087</v>
      </c>
      <c r="E5104" t="s">
        <v>4237</v>
      </c>
      <c r="F5104">
        <v>9</v>
      </c>
      <c r="G5104">
        <v>231</v>
      </c>
      <c r="H5104" t="str">
        <f>VLOOKUP(G5104,[1]OPERADORES!$A:$B,2,0)</f>
        <v>EDIJANE</v>
      </c>
      <c r="I5104" t="s">
        <v>21</v>
      </c>
      <c r="J5104" t="s">
        <v>550</v>
      </c>
      <c r="K5104" t="s">
        <v>1999</v>
      </c>
      <c r="L5104">
        <v>84029</v>
      </c>
      <c r="M5104" t="s">
        <v>29</v>
      </c>
      <c r="O5104" t="s">
        <v>11</v>
      </c>
      <c r="P5104">
        <v>5102</v>
      </c>
      <c r="Q5104">
        <v>2</v>
      </c>
      <c r="R5104">
        <v>12.02</v>
      </c>
      <c r="S5104">
        <v>24.04</v>
      </c>
      <c r="T5104">
        <v>18.239999999999998</v>
      </c>
      <c r="U5104">
        <v>24.13</v>
      </c>
      <c r="V5104" t="str">
        <f>VLOOKUP(L5104,'[2]tabela de preços'!$A:$D,4,0)</f>
        <v>BRASILUX</v>
      </c>
      <c r="W5104" t="str">
        <f>VLOOKUP(L5104,'[2]tabela de preços'!$A:$F,6,0)</f>
        <v>AGUARRAS</v>
      </c>
      <c r="X5104" t="str">
        <f>VLOOKUP(L5104,'[2]tabela de preços'!$A:$G,7,0)</f>
        <v>IMOBILIÁRIO</v>
      </c>
    </row>
    <row r="5105" spans="1:24" x14ac:dyDescent="0.3">
      <c r="A5105" t="s">
        <v>1996</v>
      </c>
      <c r="C5105" t="s">
        <v>4236</v>
      </c>
      <c r="D5105" s="1">
        <v>46087</v>
      </c>
      <c r="E5105" t="s">
        <v>4237</v>
      </c>
      <c r="F5105">
        <v>9</v>
      </c>
      <c r="G5105">
        <v>231</v>
      </c>
      <c r="H5105" t="str">
        <f>VLOOKUP(G5105,[1]OPERADORES!$A:$B,2,0)</f>
        <v>EDIJANE</v>
      </c>
      <c r="I5105" t="s">
        <v>21</v>
      </c>
      <c r="J5105" t="s">
        <v>550</v>
      </c>
      <c r="K5105" t="s">
        <v>1999</v>
      </c>
      <c r="L5105">
        <v>85677</v>
      </c>
      <c r="M5105" t="s">
        <v>2656</v>
      </c>
      <c r="O5105" t="s">
        <v>11</v>
      </c>
      <c r="P5105">
        <v>5102</v>
      </c>
      <c r="Q5105">
        <v>1</v>
      </c>
      <c r="R5105">
        <v>74.03</v>
      </c>
      <c r="S5105">
        <v>74.03</v>
      </c>
      <c r="T5105">
        <v>56.19</v>
      </c>
      <c r="U5105">
        <v>24.1</v>
      </c>
      <c r="V5105" t="str">
        <f>VLOOKUP(L5105,'[2]tabela de preços'!$A:$D,4,0)</f>
        <v>UNIPEGA</v>
      </c>
      <c r="W5105" t="str">
        <f>VLOOKUP(L5105,'[2]tabela de preços'!$A:$F,6,0)</f>
        <v>ESPUMA EXPANSIVA</v>
      </c>
      <c r="X5105" t="str">
        <f>VLOOKUP(L5105,'[2]tabela de preços'!$A:$G,7,0)</f>
        <v>IMOBILIÁRIO</v>
      </c>
    </row>
    <row r="5106" spans="1:24" x14ac:dyDescent="0.3">
      <c r="A5106" t="s">
        <v>1996</v>
      </c>
      <c r="C5106" t="s">
        <v>4236</v>
      </c>
      <c r="D5106" s="1">
        <v>46087</v>
      </c>
      <c r="E5106" t="s">
        <v>4237</v>
      </c>
      <c r="F5106">
        <v>9</v>
      </c>
      <c r="G5106">
        <v>231</v>
      </c>
      <c r="H5106" t="str">
        <f>VLOOKUP(G5106,[1]OPERADORES!$A:$B,2,0)</f>
        <v>EDIJANE</v>
      </c>
      <c r="I5106" t="s">
        <v>21</v>
      </c>
      <c r="J5106" t="s">
        <v>550</v>
      </c>
      <c r="K5106" t="s">
        <v>1999</v>
      </c>
      <c r="L5106">
        <v>84928</v>
      </c>
      <c r="M5106" t="s">
        <v>36</v>
      </c>
      <c r="O5106" t="s">
        <v>11</v>
      </c>
      <c r="P5106">
        <v>5102</v>
      </c>
      <c r="Q5106">
        <v>4</v>
      </c>
      <c r="R5106">
        <v>9.39</v>
      </c>
      <c r="S5106">
        <v>37.56</v>
      </c>
      <c r="T5106">
        <v>28.52</v>
      </c>
      <c r="U5106">
        <v>24.07</v>
      </c>
      <c r="V5106" t="str">
        <f>VLOOKUP(L5106,'[2]tabela de preços'!$A:$D,4,0)</f>
        <v>ADERE</v>
      </c>
      <c r="W5106" t="str">
        <f>VLOOKUP(L5106,'[2]tabela de preços'!$A:$F,6,0)</f>
        <v xml:space="preserve">FITA DE USO GERAL </v>
      </c>
      <c r="X5106" t="str">
        <f>VLOOKUP(L5106,'[2]tabela de preços'!$A:$G,7,0)</f>
        <v>IMOBILIÁRIO</v>
      </c>
    </row>
    <row r="5107" spans="1:24" x14ac:dyDescent="0.3">
      <c r="A5107" t="s">
        <v>1996</v>
      </c>
      <c r="C5107" t="s">
        <v>4236</v>
      </c>
      <c r="D5107" s="1">
        <v>46087</v>
      </c>
      <c r="E5107" t="s">
        <v>4237</v>
      </c>
      <c r="F5107">
        <v>9</v>
      </c>
      <c r="G5107">
        <v>231</v>
      </c>
      <c r="H5107" t="str">
        <f>VLOOKUP(G5107,[1]OPERADORES!$A:$B,2,0)</f>
        <v>EDIJANE</v>
      </c>
      <c r="I5107" t="s">
        <v>21</v>
      </c>
      <c r="J5107" t="s">
        <v>550</v>
      </c>
      <c r="K5107" t="s">
        <v>1999</v>
      </c>
      <c r="L5107">
        <v>85619</v>
      </c>
      <c r="M5107" t="s">
        <v>4239</v>
      </c>
      <c r="O5107" t="s">
        <v>11</v>
      </c>
      <c r="P5107">
        <v>5102</v>
      </c>
      <c r="Q5107">
        <v>2</v>
      </c>
      <c r="R5107">
        <v>7.54</v>
      </c>
      <c r="S5107">
        <v>15.08</v>
      </c>
      <c r="T5107">
        <v>11.44</v>
      </c>
      <c r="U5107">
        <v>24.14</v>
      </c>
      <c r="V5107" t="str">
        <f>VLOOKUP(L5107,'[2]tabela de preços'!$A:$D,4,0)</f>
        <v>ADERE</v>
      </c>
      <c r="W5107" t="str">
        <f>VLOOKUP(L5107,'[2]tabela de preços'!$A:$F,6,0)</f>
        <v xml:space="preserve">FITA DE USO GERAL </v>
      </c>
      <c r="X5107" t="str">
        <f>VLOOKUP(L5107,'[2]tabela de preços'!$A:$G,7,0)</f>
        <v>IMOBILIÁRIO</v>
      </c>
    </row>
    <row r="5108" spans="1:24" x14ac:dyDescent="0.3">
      <c r="A5108" t="s">
        <v>1996</v>
      </c>
      <c r="C5108" t="s">
        <v>4236</v>
      </c>
      <c r="D5108" s="1">
        <v>46087</v>
      </c>
      <c r="E5108" t="s">
        <v>4237</v>
      </c>
      <c r="F5108">
        <v>9</v>
      </c>
      <c r="G5108">
        <v>231</v>
      </c>
      <c r="H5108" t="str">
        <f>VLOOKUP(G5108,[1]OPERADORES!$A:$B,2,0)</f>
        <v>EDIJANE</v>
      </c>
      <c r="I5108" t="s">
        <v>21</v>
      </c>
      <c r="J5108" t="s">
        <v>550</v>
      </c>
      <c r="K5108" t="s">
        <v>1999</v>
      </c>
      <c r="L5108">
        <v>85681</v>
      </c>
      <c r="M5108" t="s">
        <v>4240</v>
      </c>
      <c r="O5108" t="s">
        <v>11</v>
      </c>
      <c r="P5108">
        <v>5102</v>
      </c>
      <c r="Q5108">
        <v>3</v>
      </c>
      <c r="R5108">
        <v>5.01</v>
      </c>
      <c r="S5108">
        <v>15.03</v>
      </c>
      <c r="T5108">
        <v>11.4</v>
      </c>
      <c r="U5108">
        <v>24.15</v>
      </c>
      <c r="V5108" t="str">
        <f>VLOOKUP(L5108,'[2]tabela de preços'!$A:$D,4,0)</f>
        <v>UNIPEGA</v>
      </c>
      <c r="W5108" t="str">
        <f>VLOOKUP(L5108,'[2]tabela de preços'!$A:$F,6,0)</f>
        <v>OUTRAS FITAS</v>
      </c>
      <c r="X5108" t="str">
        <f>VLOOKUP(L5108,'[2]tabela de preços'!$A:$G,7,0)</f>
        <v>IMOBILIÁRIO</v>
      </c>
    </row>
    <row r="5109" spans="1:24" x14ac:dyDescent="0.3">
      <c r="A5109" t="s">
        <v>1996</v>
      </c>
      <c r="C5109" t="s">
        <v>4236</v>
      </c>
      <c r="D5109" s="1">
        <v>46087</v>
      </c>
      <c r="E5109" t="s">
        <v>4237</v>
      </c>
      <c r="F5109">
        <v>9</v>
      </c>
      <c r="G5109">
        <v>231</v>
      </c>
      <c r="H5109" t="str">
        <f>VLOOKUP(G5109,[1]OPERADORES!$A:$B,2,0)</f>
        <v>EDIJANE</v>
      </c>
      <c r="I5109" t="s">
        <v>21</v>
      </c>
      <c r="J5109" t="s">
        <v>550</v>
      </c>
      <c r="K5109" t="s">
        <v>1999</v>
      </c>
      <c r="L5109">
        <v>86995</v>
      </c>
      <c r="M5109" t="s">
        <v>2817</v>
      </c>
      <c r="O5109" t="s">
        <v>11</v>
      </c>
      <c r="P5109">
        <v>5102</v>
      </c>
      <c r="Q5109">
        <v>3</v>
      </c>
      <c r="R5109">
        <v>7.29</v>
      </c>
      <c r="S5109">
        <v>21.87</v>
      </c>
      <c r="T5109">
        <v>17.489999999999998</v>
      </c>
      <c r="U5109">
        <v>20.03</v>
      </c>
      <c r="V5109" t="str">
        <f>VLOOKUP(L5109,'[2]tabela de preços'!$A:$D,4,0)</f>
        <v>AUTOAMERICA</v>
      </c>
      <c r="W5109" t="str">
        <f>VLOOKUP(L5109,'[2]tabela de preços'!$A:$F,6,0)</f>
        <v>FLANELAS / PANOS</v>
      </c>
      <c r="X5109" t="str">
        <f>VLOOKUP(L5109,'[2]tabela de preços'!$A:$G,7,0)</f>
        <v>AUTOMOTIVO</v>
      </c>
    </row>
    <row r="5110" spans="1:24" x14ac:dyDescent="0.3">
      <c r="A5110" t="s">
        <v>1996</v>
      </c>
      <c r="C5110" t="s">
        <v>4236</v>
      </c>
      <c r="D5110" s="1">
        <v>46087</v>
      </c>
      <c r="E5110" t="s">
        <v>4237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550</v>
      </c>
      <c r="K5110" t="s">
        <v>1999</v>
      </c>
      <c r="L5110">
        <v>23878</v>
      </c>
      <c r="M5110" t="s">
        <v>851</v>
      </c>
      <c r="O5110" t="s">
        <v>11</v>
      </c>
      <c r="P5110">
        <v>5102</v>
      </c>
      <c r="Q5110">
        <v>3</v>
      </c>
      <c r="R5110">
        <v>10.38</v>
      </c>
      <c r="S5110">
        <v>31.14</v>
      </c>
      <c r="T5110">
        <v>23.64</v>
      </c>
      <c r="U5110">
        <v>24.08</v>
      </c>
      <c r="V5110" t="str">
        <f>VLOOKUP(L5110,'[2]tabela de preços'!$A:$D,4,0)</f>
        <v>ATLAS</v>
      </c>
      <c r="W5110" t="str">
        <f>VLOOKUP(L5110,'[2]tabela de preços'!$A:$F,6,0)</f>
        <v>ROLOS / TRINCHAS / PINCÉIS / ESPÁTULAS</v>
      </c>
      <c r="X5110" t="str">
        <f>VLOOKUP(L5110,'[2]tabela de preços'!$A:$G,7,0)</f>
        <v>IMOBILIÁRIO</v>
      </c>
    </row>
    <row r="5111" spans="1:24" x14ac:dyDescent="0.3">
      <c r="A5111" t="s">
        <v>1996</v>
      </c>
      <c r="C5111" t="s">
        <v>4236</v>
      </c>
      <c r="D5111" s="1">
        <v>46087</v>
      </c>
      <c r="E5111" t="s">
        <v>4237</v>
      </c>
      <c r="F5111">
        <v>9</v>
      </c>
      <c r="G5111">
        <v>231</v>
      </c>
      <c r="H5111" t="str">
        <f>VLOOKUP(G5111,[1]OPERADORES!$A:$B,2,0)</f>
        <v>EDIJANE</v>
      </c>
      <c r="I5111" t="s">
        <v>21</v>
      </c>
      <c r="J5111" t="s">
        <v>550</v>
      </c>
      <c r="K5111" t="s">
        <v>1999</v>
      </c>
      <c r="L5111">
        <v>84021</v>
      </c>
      <c r="M5111" t="s">
        <v>1945</v>
      </c>
      <c r="O5111" t="s">
        <v>11</v>
      </c>
      <c r="P5111">
        <v>5102</v>
      </c>
      <c r="Q5111">
        <v>20</v>
      </c>
      <c r="R5111">
        <v>0.6</v>
      </c>
      <c r="S5111">
        <v>12</v>
      </c>
      <c r="T5111">
        <v>9.1999999999999993</v>
      </c>
      <c r="U5111">
        <v>23.33</v>
      </c>
      <c r="V5111" t="str">
        <f>VLOOKUP(L5111,'[2]tabela de preços'!$A:$D,4,0)</f>
        <v>3M</v>
      </c>
      <c r="W5111" t="str">
        <f>VLOOKUP(L5111,'[2]tabela de preços'!$A:$F,6,0)</f>
        <v>LIXA MASSA  /MADEIRA / PAREDE</v>
      </c>
      <c r="X5111" t="str">
        <f>VLOOKUP(L5111,'[2]tabela de preços'!$A:$G,7,0)</f>
        <v>IMOBILIÁRIO</v>
      </c>
    </row>
    <row r="5112" spans="1:24" x14ac:dyDescent="0.3">
      <c r="A5112" t="s">
        <v>1996</v>
      </c>
      <c r="C5112" t="s">
        <v>4236</v>
      </c>
      <c r="D5112" s="1">
        <v>46087</v>
      </c>
      <c r="E5112" t="s">
        <v>4237</v>
      </c>
      <c r="F5112">
        <v>9</v>
      </c>
      <c r="G5112">
        <v>231</v>
      </c>
      <c r="H5112" t="str">
        <f>VLOOKUP(G5112,[1]OPERADORES!$A:$B,2,0)</f>
        <v>EDIJANE</v>
      </c>
      <c r="I5112" t="s">
        <v>21</v>
      </c>
      <c r="J5112" t="s">
        <v>550</v>
      </c>
      <c r="K5112" t="s">
        <v>1999</v>
      </c>
      <c r="L5112">
        <v>84018</v>
      </c>
      <c r="M5112" t="s">
        <v>818</v>
      </c>
      <c r="O5112" t="s">
        <v>11</v>
      </c>
      <c r="P5112">
        <v>5102</v>
      </c>
      <c r="Q5112">
        <v>20</v>
      </c>
      <c r="R5112">
        <v>0.6</v>
      </c>
      <c r="S5112">
        <v>12</v>
      </c>
      <c r="T5112">
        <v>9.1999999999999993</v>
      </c>
      <c r="U5112">
        <v>23.33</v>
      </c>
      <c r="V5112" t="str">
        <f>VLOOKUP(L5112,'[2]tabela de preços'!$A:$D,4,0)</f>
        <v>3M</v>
      </c>
      <c r="W5112" t="str">
        <f>VLOOKUP(L5112,'[2]tabela de preços'!$A:$F,6,0)</f>
        <v>LIXA MASSA  /MADEIRA / PAREDE</v>
      </c>
      <c r="X5112" t="str">
        <f>VLOOKUP(L5112,'[2]tabela de preços'!$A:$G,7,0)</f>
        <v>IMOBILIÁRIO</v>
      </c>
    </row>
    <row r="5113" spans="1:24" x14ac:dyDescent="0.3">
      <c r="A5113" t="s">
        <v>1996</v>
      </c>
      <c r="C5113" t="s">
        <v>4236</v>
      </c>
      <c r="D5113" s="1">
        <v>46087</v>
      </c>
      <c r="E5113" t="s">
        <v>4237</v>
      </c>
      <c r="F5113">
        <v>9</v>
      </c>
      <c r="G5113">
        <v>231</v>
      </c>
      <c r="H5113" t="str">
        <f>VLOOKUP(G5113,[1]OPERADORES!$A:$B,2,0)</f>
        <v>EDIJANE</v>
      </c>
      <c r="I5113" t="s">
        <v>21</v>
      </c>
      <c r="J5113" t="s">
        <v>550</v>
      </c>
      <c r="K5113" t="s">
        <v>1999</v>
      </c>
      <c r="L5113">
        <v>85626</v>
      </c>
      <c r="M5113" t="s">
        <v>1040</v>
      </c>
      <c r="O5113" t="s">
        <v>11</v>
      </c>
      <c r="P5113">
        <v>5102</v>
      </c>
      <c r="Q5113">
        <v>1</v>
      </c>
      <c r="R5113">
        <v>34.9</v>
      </c>
      <c r="S5113">
        <v>34.9</v>
      </c>
      <c r="T5113">
        <v>28.68</v>
      </c>
      <c r="U5113">
        <v>17.82</v>
      </c>
      <c r="V5113" t="str">
        <f>VLOOKUP(L5113,'[2]tabela de preços'!$A:$D,4,0)</f>
        <v>WD-40</v>
      </c>
      <c r="W5113" t="str">
        <f>VLOOKUP(L5113,'[2]tabela de preços'!$A:$F,6,0)</f>
        <v>DESENGRIPANTE</v>
      </c>
      <c r="X5113" t="str">
        <f>VLOOKUP(L5113,'[2]tabela de preços'!$A:$G,7,0)</f>
        <v>AUTOMOTIVO</v>
      </c>
    </row>
    <row r="5114" spans="1:24" x14ac:dyDescent="0.3">
      <c r="A5114" t="s">
        <v>1996</v>
      </c>
      <c r="C5114" t="s">
        <v>4236</v>
      </c>
      <c r="D5114" s="1">
        <v>46087</v>
      </c>
      <c r="E5114" t="s">
        <v>4237</v>
      </c>
      <c r="F5114">
        <v>9</v>
      </c>
      <c r="G5114">
        <v>231</v>
      </c>
      <c r="H5114" t="str">
        <f>VLOOKUP(G5114,[1]OPERADORES!$A:$B,2,0)</f>
        <v>EDIJANE</v>
      </c>
      <c r="I5114" t="s">
        <v>21</v>
      </c>
      <c r="J5114" t="s">
        <v>550</v>
      </c>
      <c r="K5114" t="s">
        <v>1999</v>
      </c>
      <c r="L5114">
        <v>85164</v>
      </c>
      <c r="M5114" t="s">
        <v>278</v>
      </c>
      <c r="O5114" t="s">
        <v>11</v>
      </c>
      <c r="P5114">
        <v>5102</v>
      </c>
      <c r="Q5114">
        <v>2</v>
      </c>
      <c r="R5114">
        <v>13.29</v>
      </c>
      <c r="S5114">
        <v>26.58</v>
      </c>
      <c r="T5114">
        <v>20.18</v>
      </c>
      <c r="U5114">
        <v>24.08</v>
      </c>
      <c r="V5114" t="str">
        <f>VLOOKUP(L5114,'[2]tabela de preços'!$A:$D,4,0)</f>
        <v>BRASILUX</v>
      </c>
      <c r="W5114" t="str">
        <f>VLOOKUP(L5114,'[2]tabela de preços'!$A:$F,6,0)</f>
        <v>QUEROSENE</v>
      </c>
      <c r="X5114" t="str">
        <f>VLOOKUP(L5114,'[2]tabela de preços'!$A:$G,7,0)</f>
        <v>AUTOMOTIVO</v>
      </c>
    </row>
    <row r="5115" spans="1:24" x14ac:dyDescent="0.3">
      <c r="A5115" t="s">
        <v>1996</v>
      </c>
      <c r="C5115" t="s">
        <v>4236</v>
      </c>
      <c r="D5115" s="1">
        <v>46087</v>
      </c>
      <c r="E5115" t="s">
        <v>4237</v>
      </c>
      <c r="F5115">
        <v>9</v>
      </c>
      <c r="G5115">
        <v>231</v>
      </c>
      <c r="H5115" t="str">
        <f>VLOOKUP(G5115,[1]OPERADORES!$A:$B,2,0)</f>
        <v>EDIJANE</v>
      </c>
      <c r="I5115" t="s">
        <v>21</v>
      </c>
      <c r="J5115" t="s">
        <v>550</v>
      </c>
      <c r="K5115" t="s">
        <v>1999</v>
      </c>
      <c r="L5115">
        <v>84041</v>
      </c>
      <c r="M5115" t="s">
        <v>1736</v>
      </c>
      <c r="O5115" t="s">
        <v>11</v>
      </c>
      <c r="P5115">
        <v>5102</v>
      </c>
      <c r="Q5115">
        <v>2</v>
      </c>
      <c r="R5115">
        <v>7.8</v>
      </c>
      <c r="S5115">
        <v>15.6</v>
      </c>
      <c r="T5115">
        <v>11.84</v>
      </c>
      <c r="U5115">
        <v>24.1</v>
      </c>
      <c r="V5115" t="str">
        <f>VLOOKUP(L5115,'[2]tabela de preços'!$A:$D,4,0)</f>
        <v>BRASILUX</v>
      </c>
      <c r="W5115" t="str">
        <f>VLOOKUP(L5115,'[2]tabela de preços'!$A:$F,6,0)</f>
        <v>FERRUGEM</v>
      </c>
      <c r="X5115" t="str">
        <f>VLOOKUP(L5115,'[2]tabela de preços'!$A:$G,7,0)</f>
        <v>AUTOMOTIVO</v>
      </c>
    </row>
    <row r="5116" spans="1:24" x14ac:dyDescent="0.3">
      <c r="A5116" t="s">
        <v>1996</v>
      </c>
      <c r="C5116" t="s">
        <v>4236</v>
      </c>
      <c r="D5116" s="1">
        <v>46087</v>
      </c>
      <c r="E5116" t="s">
        <v>4237</v>
      </c>
      <c r="F5116">
        <v>9</v>
      </c>
      <c r="G5116">
        <v>231</v>
      </c>
      <c r="H5116" t="str">
        <f>VLOOKUP(G5116,[1]OPERADORES!$A:$B,2,0)</f>
        <v>EDIJANE</v>
      </c>
      <c r="I5116" t="s">
        <v>21</v>
      </c>
      <c r="J5116" t="s">
        <v>550</v>
      </c>
      <c r="K5116" t="s">
        <v>1999</v>
      </c>
      <c r="L5116">
        <v>84426</v>
      </c>
      <c r="M5116" t="s">
        <v>1957</v>
      </c>
      <c r="O5116" t="s">
        <v>11</v>
      </c>
      <c r="P5116">
        <v>5102</v>
      </c>
      <c r="Q5116">
        <v>5</v>
      </c>
      <c r="R5116">
        <v>4.32</v>
      </c>
      <c r="S5116">
        <v>21.6</v>
      </c>
      <c r="T5116">
        <v>16.399999999999999</v>
      </c>
      <c r="U5116">
        <v>24.07</v>
      </c>
      <c r="V5116" t="str">
        <f>VLOOKUP(L5116,'[2]tabela de preços'!$A:$D,4,0)</f>
        <v>ATLAS</v>
      </c>
      <c r="W5116" t="str">
        <f>VLOOKUP(L5116,'[2]tabela de preços'!$A:$F,6,0)</f>
        <v>ROLOS / TRINCHAS / PINCÉIS / ESPÁTULAS</v>
      </c>
      <c r="X5116" t="str">
        <f>VLOOKUP(L5116,'[2]tabela de preços'!$A:$G,7,0)</f>
        <v>IMOBILIÁRIO</v>
      </c>
    </row>
    <row r="5117" spans="1:24" x14ac:dyDescent="0.3">
      <c r="A5117" t="s">
        <v>1996</v>
      </c>
      <c r="C5117" t="s">
        <v>4236</v>
      </c>
      <c r="D5117" s="1">
        <v>46087</v>
      </c>
      <c r="E5117" t="s">
        <v>4237</v>
      </c>
      <c r="F5117">
        <v>9</v>
      </c>
      <c r="G5117">
        <v>231</v>
      </c>
      <c r="H5117" t="str">
        <f>VLOOKUP(G5117,[1]OPERADORES!$A:$B,2,0)</f>
        <v>EDIJANE</v>
      </c>
      <c r="I5117" t="s">
        <v>21</v>
      </c>
      <c r="J5117" t="s">
        <v>550</v>
      </c>
      <c r="K5117" t="s">
        <v>1999</v>
      </c>
      <c r="L5117">
        <v>85227</v>
      </c>
      <c r="M5117" t="s">
        <v>1042</v>
      </c>
      <c r="O5117" t="s">
        <v>11</v>
      </c>
      <c r="P5117">
        <v>5102</v>
      </c>
      <c r="Q5117">
        <v>3</v>
      </c>
      <c r="R5117">
        <v>6.06</v>
      </c>
      <c r="S5117">
        <v>18.18</v>
      </c>
      <c r="T5117">
        <v>13.8</v>
      </c>
      <c r="U5117">
        <v>24.09</v>
      </c>
      <c r="V5117" t="str">
        <f>VLOOKUP(L5117,'[2]tabela de preços'!$A:$D,4,0)</f>
        <v>ATLAS</v>
      </c>
      <c r="W5117" t="str">
        <f>VLOOKUP(L5117,'[2]tabela de preços'!$A:$F,6,0)</f>
        <v>ROLOS / TRINCHAS / PINCÉIS / ESPÁTULAS</v>
      </c>
      <c r="X5117" t="str">
        <f>VLOOKUP(L5117,'[2]tabela de preços'!$A:$G,7,0)</f>
        <v>IMOBILIÁRIO</v>
      </c>
    </row>
    <row r="5118" spans="1:24" x14ac:dyDescent="0.3">
      <c r="A5118" t="s">
        <v>1996</v>
      </c>
      <c r="C5118" t="s">
        <v>4236</v>
      </c>
      <c r="D5118" s="1">
        <v>46087</v>
      </c>
      <c r="E5118" t="s">
        <v>4237</v>
      </c>
      <c r="F5118">
        <v>9</v>
      </c>
      <c r="G5118">
        <v>231</v>
      </c>
      <c r="H5118" t="str">
        <f>VLOOKUP(G5118,[1]OPERADORES!$A:$B,2,0)</f>
        <v>EDIJANE</v>
      </c>
      <c r="I5118" t="s">
        <v>21</v>
      </c>
      <c r="J5118" t="s">
        <v>550</v>
      </c>
      <c r="K5118" t="s">
        <v>1999</v>
      </c>
      <c r="L5118">
        <v>86877</v>
      </c>
      <c r="M5118" t="s">
        <v>4241</v>
      </c>
      <c r="O5118" t="s">
        <v>11</v>
      </c>
      <c r="P5118">
        <v>5102</v>
      </c>
      <c r="Q5118">
        <v>3</v>
      </c>
      <c r="R5118">
        <v>6.38</v>
      </c>
      <c r="S5118">
        <v>19.14</v>
      </c>
      <c r="T5118">
        <v>14.52</v>
      </c>
      <c r="U5118">
        <v>24.14</v>
      </c>
      <c r="V5118" t="str">
        <f>VLOOKUP(L5118,'[2]tabela de preços'!$A:$D,4,0)</f>
        <v>UNIFORTE</v>
      </c>
      <c r="W5118" t="str">
        <f>VLOOKUP(L5118,'[2]tabela de preços'!$A:$F,6,0)</f>
        <v>ASSENTOS / SIFÕES</v>
      </c>
      <c r="X5118" t="str">
        <f>VLOOKUP(L5118,'[2]tabela de preços'!$A:$G,7,0)</f>
        <v>IMOBILIÁRIO</v>
      </c>
    </row>
    <row r="5119" spans="1:24" x14ac:dyDescent="0.3">
      <c r="A5119" t="s">
        <v>1996</v>
      </c>
      <c r="C5119" t="s">
        <v>4236</v>
      </c>
      <c r="D5119" s="1">
        <v>46087</v>
      </c>
      <c r="E5119" t="s">
        <v>4237</v>
      </c>
      <c r="F5119">
        <v>9</v>
      </c>
      <c r="G5119">
        <v>231</v>
      </c>
      <c r="H5119" t="str">
        <f>VLOOKUP(G5119,[1]OPERADORES!$A:$B,2,0)</f>
        <v>EDIJANE</v>
      </c>
      <c r="I5119" t="s">
        <v>21</v>
      </c>
      <c r="J5119" t="s">
        <v>550</v>
      </c>
      <c r="K5119" t="s">
        <v>1999</v>
      </c>
      <c r="L5119">
        <v>85682</v>
      </c>
      <c r="M5119" t="s">
        <v>596</v>
      </c>
      <c r="O5119" t="s">
        <v>11</v>
      </c>
      <c r="P5119">
        <v>5102</v>
      </c>
      <c r="Q5119">
        <v>3</v>
      </c>
      <c r="R5119">
        <v>3.3</v>
      </c>
      <c r="S5119">
        <v>9.9</v>
      </c>
      <c r="T5119">
        <v>7.5</v>
      </c>
      <c r="U5119">
        <v>24.24</v>
      </c>
      <c r="V5119" t="str">
        <f>VLOOKUP(L5119,'[2]tabela de preços'!$A:$D,4,0)</f>
        <v>UNIPEGA</v>
      </c>
      <c r="W5119" t="str">
        <f>VLOOKUP(L5119,'[2]tabela de preços'!$A:$F,6,0)</f>
        <v>SILICONE</v>
      </c>
      <c r="X5119" t="str">
        <f>VLOOKUP(L5119,'[2]tabela de preços'!$A:$G,7,0)</f>
        <v>IMOBILIÁRIO</v>
      </c>
    </row>
    <row r="5120" spans="1:24" x14ac:dyDescent="0.3">
      <c r="A5120" t="s">
        <v>1996</v>
      </c>
      <c r="C5120" t="s">
        <v>4236</v>
      </c>
      <c r="D5120" s="1">
        <v>46087</v>
      </c>
      <c r="E5120" t="s">
        <v>4237</v>
      </c>
      <c r="F5120">
        <v>9</v>
      </c>
      <c r="G5120">
        <v>231</v>
      </c>
      <c r="H5120" t="str">
        <f>VLOOKUP(G5120,[1]OPERADORES!$A:$B,2,0)</f>
        <v>EDIJANE</v>
      </c>
      <c r="I5120" t="s">
        <v>21</v>
      </c>
      <c r="J5120" t="s">
        <v>550</v>
      </c>
      <c r="K5120" t="s">
        <v>1999</v>
      </c>
      <c r="L5120">
        <v>84560</v>
      </c>
      <c r="M5120" t="s">
        <v>118</v>
      </c>
      <c r="O5120" t="s">
        <v>11</v>
      </c>
      <c r="P5120">
        <v>5102</v>
      </c>
      <c r="Q5120">
        <v>2</v>
      </c>
      <c r="R5120">
        <v>47.89</v>
      </c>
      <c r="S5120">
        <v>95.78</v>
      </c>
      <c r="T5120">
        <v>82.26</v>
      </c>
      <c r="U5120">
        <v>14.12</v>
      </c>
      <c r="V5120" t="str">
        <f>VLOOKUP(L5120,'[2]tabela de preços'!$A:$D,4,0)</f>
        <v>BRASILUX</v>
      </c>
      <c r="W5120" t="str">
        <f>VLOOKUP(L5120,'[2]tabela de preços'!$A:$F,6,0)</f>
        <v>THINNER DE LIMPEZA</v>
      </c>
      <c r="X5120" t="str">
        <f>VLOOKUP(L5120,'[2]tabela de preços'!$A:$G,7,0)</f>
        <v>THINNER</v>
      </c>
    </row>
    <row r="5121" spans="1:24" x14ac:dyDescent="0.3">
      <c r="A5121" t="s">
        <v>1996</v>
      </c>
      <c r="C5121" t="s">
        <v>4236</v>
      </c>
      <c r="D5121" s="1">
        <v>46087</v>
      </c>
      <c r="E5121" t="s">
        <v>4237</v>
      </c>
      <c r="F5121">
        <v>9</v>
      </c>
      <c r="G5121">
        <v>231</v>
      </c>
      <c r="H5121" t="str">
        <f>VLOOKUP(G5121,[1]OPERADORES!$A:$B,2,0)</f>
        <v>EDIJANE</v>
      </c>
      <c r="I5121" t="s">
        <v>21</v>
      </c>
      <c r="J5121" t="s">
        <v>550</v>
      </c>
      <c r="K5121" t="s">
        <v>1999</v>
      </c>
      <c r="L5121">
        <v>85650</v>
      </c>
      <c r="M5121" t="s">
        <v>439</v>
      </c>
      <c r="O5121" t="s">
        <v>11</v>
      </c>
      <c r="P5121">
        <v>5403</v>
      </c>
      <c r="Q5121">
        <v>6</v>
      </c>
      <c r="R5121">
        <v>9.1199999999999992</v>
      </c>
      <c r="S5121">
        <v>54.72</v>
      </c>
      <c r="T5121">
        <v>41.52</v>
      </c>
      <c r="U5121">
        <v>24.12</v>
      </c>
      <c r="V5121" t="str">
        <f>VLOOKUP(L5121,'[2]tabela de preços'!$A:$D,4,0)</f>
        <v>UNIPEGA</v>
      </c>
      <c r="W5121" t="str">
        <f>VLOOKUP(L5121,'[2]tabela de preços'!$A:$F,6,0)</f>
        <v xml:space="preserve">SPRAYS </v>
      </c>
      <c r="X5121" t="str">
        <f>VLOOKUP(L5121,'[2]tabela de preços'!$A:$G,7,0)</f>
        <v>AUTOMOTIVO</v>
      </c>
    </row>
    <row r="5122" spans="1:24" x14ac:dyDescent="0.3">
      <c r="A5122" t="s">
        <v>1996</v>
      </c>
      <c r="C5122" t="s">
        <v>4236</v>
      </c>
      <c r="D5122" s="1">
        <v>46087</v>
      </c>
      <c r="E5122" t="s">
        <v>4237</v>
      </c>
      <c r="F5122">
        <v>9</v>
      </c>
      <c r="G5122">
        <v>231</v>
      </c>
      <c r="H5122" t="str">
        <f>VLOOKUP(G5122,[1]OPERADORES!$A:$B,2,0)</f>
        <v>EDIJANE</v>
      </c>
      <c r="I5122" t="s">
        <v>21</v>
      </c>
      <c r="J5122" t="s">
        <v>550</v>
      </c>
      <c r="K5122" t="s">
        <v>1999</v>
      </c>
      <c r="L5122">
        <v>86967</v>
      </c>
      <c r="M5122" t="s">
        <v>3360</v>
      </c>
      <c r="O5122" t="s">
        <v>11</v>
      </c>
      <c r="P5122">
        <v>5102</v>
      </c>
      <c r="Q5122">
        <v>6</v>
      </c>
      <c r="R5122">
        <v>2.06</v>
      </c>
      <c r="S5122">
        <v>12.36</v>
      </c>
      <c r="T5122">
        <v>9.36</v>
      </c>
      <c r="U5122">
        <v>24.27</v>
      </c>
      <c r="V5122" t="str">
        <f>VLOOKUP(L5122,'[2]tabela de preços'!$A:$D,4,0)</f>
        <v>HERC</v>
      </c>
      <c r="W5122" t="str">
        <f>VLOOKUP(L5122,'[2]tabela de preços'!$A:$F,6,0)</f>
        <v>TORNEIRAS / DUCHAS</v>
      </c>
      <c r="X5122" t="str">
        <f>VLOOKUP(L5122,'[2]tabela de preços'!$A:$G,7,0)</f>
        <v>IMOBILIÁRIO</v>
      </c>
    </row>
    <row r="5123" spans="1:24" x14ac:dyDescent="0.3">
      <c r="A5123" t="s">
        <v>2001</v>
      </c>
      <c r="C5123" t="s">
        <v>4013</v>
      </c>
      <c r="D5123" s="1">
        <v>46084</v>
      </c>
      <c r="E5123" t="s">
        <v>4014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1427</v>
      </c>
      <c r="K5123" t="s">
        <v>2004</v>
      </c>
      <c r="L5123">
        <v>84385</v>
      </c>
      <c r="M5123" t="s">
        <v>2012</v>
      </c>
      <c r="O5123" t="s">
        <v>11</v>
      </c>
      <c r="P5123">
        <v>5403</v>
      </c>
      <c r="Q5123">
        <v>1</v>
      </c>
      <c r="R5123">
        <v>159.9</v>
      </c>
      <c r="S5123">
        <v>159.9</v>
      </c>
      <c r="T5123">
        <v>137.61000000000001</v>
      </c>
      <c r="U5123">
        <v>13.94</v>
      </c>
      <c r="V5123" t="str">
        <f>VLOOKUP(L5123,'[2]tabela de preços'!$A:$D,4,0)</f>
        <v>BRASILUX</v>
      </c>
      <c r="W5123" t="str">
        <f>VLOOKUP(L5123,'[2]tabela de preços'!$A:$F,6,0)</f>
        <v>TINTA PARA PISO</v>
      </c>
      <c r="X5123" t="str">
        <f>VLOOKUP(L5123,'[2]tabela de preços'!$A:$G,7,0)</f>
        <v>IMOBILIÁRIO</v>
      </c>
    </row>
    <row r="5124" spans="1:24" x14ac:dyDescent="0.3">
      <c r="A5124" t="s">
        <v>2001</v>
      </c>
      <c r="C5124" t="s">
        <v>4013</v>
      </c>
      <c r="D5124" s="1">
        <v>46084</v>
      </c>
      <c r="E5124" t="s">
        <v>4014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1427</v>
      </c>
      <c r="K5124" t="s">
        <v>2004</v>
      </c>
      <c r="L5124">
        <v>84899</v>
      </c>
      <c r="M5124" t="s">
        <v>854</v>
      </c>
      <c r="O5124" t="s">
        <v>11</v>
      </c>
      <c r="P5124">
        <v>5403</v>
      </c>
      <c r="Q5124">
        <v>2</v>
      </c>
      <c r="R5124">
        <v>169.39</v>
      </c>
      <c r="S5124">
        <v>338.78</v>
      </c>
      <c r="T5124">
        <v>257.14</v>
      </c>
      <c r="U5124">
        <v>24.1</v>
      </c>
      <c r="V5124" t="str">
        <f>VLOOKUP(L5124,'[2]tabela de preços'!$A:$D,4,0)</f>
        <v>BRASILUX</v>
      </c>
      <c r="W5124" t="str">
        <f>VLOOKUP(L5124,'[2]tabela de preços'!$A:$F,6,0)</f>
        <v>EPOXI</v>
      </c>
      <c r="X5124" t="str">
        <f>VLOOKUP(L5124,'[2]tabela de preços'!$A:$G,7,0)</f>
        <v>INDUSTRIAL</v>
      </c>
    </row>
    <row r="5125" spans="1:24" x14ac:dyDescent="0.3">
      <c r="A5125" t="s">
        <v>2025</v>
      </c>
      <c r="C5125" t="s">
        <v>4015</v>
      </c>
      <c r="D5125" s="1">
        <v>46084</v>
      </c>
      <c r="E5125" t="s">
        <v>4016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762</v>
      </c>
      <c r="K5125" t="s">
        <v>2028</v>
      </c>
      <c r="L5125">
        <v>20135</v>
      </c>
      <c r="M5125" t="s">
        <v>459</v>
      </c>
      <c r="O5125" t="s">
        <v>11</v>
      </c>
      <c r="P5125">
        <v>5102</v>
      </c>
      <c r="Q5125">
        <v>4</v>
      </c>
      <c r="R5125">
        <v>25.37</v>
      </c>
      <c r="S5125">
        <v>101.48</v>
      </c>
      <c r="T5125">
        <v>77.040000000000006</v>
      </c>
      <c r="U5125">
        <v>24.08</v>
      </c>
      <c r="V5125" t="str">
        <f>VLOOKUP(L5125,'[2]tabela de preços'!$A:$D,4,0)</f>
        <v>3M</v>
      </c>
      <c r="W5125" t="str">
        <f>VLOOKUP(L5125,'[2]tabela de preços'!$A:$F,6,0)</f>
        <v>DISCO TRIZACT</v>
      </c>
      <c r="X5125" t="str">
        <f>VLOOKUP(L5125,'[2]tabela de preços'!$A:$G,7,0)</f>
        <v>AUTOMOTIVO</v>
      </c>
    </row>
    <row r="5126" spans="1:24" x14ac:dyDescent="0.3">
      <c r="A5126" t="s">
        <v>2025</v>
      </c>
      <c r="C5126" t="s">
        <v>4015</v>
      </c>
      <c r="D5126" s="1">
        <v>46084</v>
      </c>
      <c r="E5126" t="s">
        <v>4016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762</v>
      </c>
      <c r="K5126" t="s">
        <v>2028</v>
      </c>
      <c r="L5126">
        <v>22173</v>
      </c>
      <c r="M5126" t="s">
        <v>194</v>
      </c>
      <c r="O5126" t="s">
        <v>11</v>
      </c>
      <c r="P5126">
        <v>5102</v>
      </c>
      <c r="Q5126">
        <v>10</v>
      </c>
      <c r="R5126">
        <v>4.58</v>
      </c>
      <c r="S5126">
        <v>45.8</v>
      </c>
      <c r="T5126">
        <v>34.799999999999997</v>
      </c>
      <c r="U5126">
        <v>24.02</v>
      </c>
      <c r="V5126" t="str">
        <f>VLOOKUP(L5126,'[2]tabela de preços'!$A:$D,4,0)</f>
        <v>3M</v>
      </c>
      <c r="W5126" t="str">
        <f>VLOOKUP(L5126,'[2]tabela de preços'!$A:$F,6,0)</f>
        <v>FITA AUTOMOTIVA</v>
      </c>
      <c r="X5126" t="str">
        <f>VLOOKUP(L5126,'[2]tabela de preços'!$A:$G,7,0)</f>
        <v>AUTOMOTIVO</v>
      </c>
    </row>
    <row r="5127" spans="1:24" x14ac:dyDescent="0.3">
      <c r="A5127" t="s">
        <v>2025</v>
      </c>
      <c r="C5127" t="s">
        <v>4015</v>
      </c>
      <c r="D5127" s="1">
        <v>46084</v>
      </c>
      <c r="E5127" t="s">
        <v>4016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762</v>
      </c>
      <c r="K5127" t="s">
        <v>2028</v>
      </c>
      <c r="L5127">
        <v>22188</v>
      </c>
      <c r="M5127" t="s">
        <v>78</v>
      </c>
      <c r="O5127" t="s">
        <v>11</v>
      </c>
      <c r="P5127">
        <v>5102</v>
      </c>
      <c r="Q5127">
        <v>10</v>
      </c>
      <c r="R5127">
        <v>14.35</v>
      </c>
      <c r="S5127">
        <v>143.5</v>
      </c>
      <c r="T5127">
        <v>108.9</v>
      </c>
      <c r="U5127">
        <v>24.11</v>
      </c>
      <c r="V5127" t="str">
        <f>VLOOKUP(L5127,'[2]tabela de preços'!$A:$D,4,0)</f>
        <v>3M</v>
      </c>
      <c r="W5127" t="str">
        <f>VLOOKUP(L5127,'[2]tabela de preços'!$A:$F,6,0)</f>
        <v>FITA AUTOMOTIVA</v>
      </c>
      <c r="X5127" t="str">
        <f>VLOOKUP(L5127,'[2]tabela de preços'!$A:$G,7,0)</f>
        <v>AUTOMOTIVO</v>
      </c>
    </row>
    <row r="5128" spans="1:24" x14ac:dyDescent="0.3">
      <c r="A5128" t="s">
        <v>2025</v>
      </c>
      <c r="C5128" t="s">
        <v>4015</v>
      </c>
      <c r="D5128" s="1">
        <v>46084</v>
      </c>
      <c r="E5128" t="s">
        <v>4016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762</v>
      </c>
      <c r="K5128" t="s">
        <v>2028</v>
      </c>
      <c r="L5128">
        <v>23653</v>
      </c>
      <c r="M5128" t="s">
        <v>644</v>
      </c>
      <c r="O5128" t="s">
        <v>11</v>
      </c>
      <c r="P5128">
        <v>5102</v>
      </c>
      <c r="Q5128">
        <v>2</v>
      </c>
      <c r="R5128">
        <v>67.150000000000006</v>
      </c>
      <c r="S5128">
        <v>134.30000000000001</v>
      </c>
      <c r="T5128">
        <v>101.94</v>
      </c>
      <c r="U5128">
        <v>24.1</v>
      </c>
      <c r="V5128" t="str">
        <f>VLOOKUP(L5128,'[2]tabela de preços'!$A:$D,4,0)</f>
        <v>SIKKENS</v>
      </c>
      <c r="W5128" t="str">
        <f>VLOOKUP(L5128,'[2]tabela de preços'!$A:$F,6,0)</f>
        <v>CATALISADORES INDIVIDUAS</v>
      </c>
      <c r="X5128" t="str">
        <f>VLOOKUP(L5128,'[2]tabela de preços'!$A:$G,7,0)</f>
        <v>AUTOMOTIVO</v>
      </c>
    </row>
    <row r="5129" spans="1:24" x14ac:dyDescent="0.3">
      <c r="A5129" t="s">
        <v>2025</v>
      </c>
      <c r="C5129" t="s">
        <v>4015</v>
      </c>
      <c r="D5129" s="1">
        <v>46084</v>
      </c>
      <c r="E5129" t="s">
        <v>4016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762</v>
      </c>
      <c r="K5129" t="s">
        <v>2028</v>
      </c>
      <c r="L5129">
        <v>23624</v>
      </c>
      <c r="M5129" t="s">
        <v>1312</v>
      </c>
      <c r="O5129" t="s">
        <v>11</v>
      </c>
      <c r="P5129">
        <v>5102</v>
      </c>
      <c r="Q5129">
        <v>2</v>
      </c>
      <c r="R5129">
        <v>46.09</v>
      </c>
      <c r="S5129">
        <v>92.18</v>
      </c>
      <c r="T5129">
        <v>69.959999999999994</v>
      </c>
      <c r="U5129">
        <v>24.11</v>
      </c>
      <c r="V5129" t="str">
        <f>VLOOKUP(L5129,'[2]tabela de preços'!$A:$D,4,0)</f>
        <v>MAXI RUBBER</v>
      </c>
      <c r="W5129" t="str">
        <f>VLOOKUP(L5129,'[2]tabela de preços'!$A:$F,6,0)</f>
        <v>VEDADORES / SELANTES</v>
      </c>
      <c r="X5129" t="str">
        <f>VLOOKUP(L5129,'[2]tabela de preços'!$A:$G,7,0)</f>
        <v>AUTOMOTIVO</v>
      </c>
    </row>
    <row r="5130" spans="1:24" x14ac:dyDescent="0.3">
      <c r="A5130" t="s">
        <v>2025</v>
      </c>
      <c r="C5130" t="s">
        <v>4242</v>
      </c>
      <c r="D5130" s="1">
        <v>46087</v>
      </c>
      <c r="E5130" t="s">
        <v>4243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762</v>
      </c>
      <c r="K5130" t="s">
        <v>2028</v>
      </c>
      <c r="L5130">
        <v>10236</v>
      </c>
      <c r="M5130" t="s">
        <v>133</v>
      </c>
      <c r="O5130" t="s">
        <v>11</v>
      </c>
      <c r="P5130">
        <v>5102</v>
      </c>
      <c r="Q5130">
        <v>10</v>
      </c>
      <c r="R5130">
        <v>2.79</v>
      </c>
      <c r="S5130">
        <v>27.9</v>
      </c>
      <c r="T5130">
        <v>23.2</v>
      </c>
      <c r="U5130">
        <v>16.850000000000001</v>
      </c>
      <c r="V5130" t="str">
        <f>VLOOKUP(L5130,'[2]tabela de preços'!$A:$D,4,0)</f>
        <v>NORTON</v>
      </c>
      <c r="W5130" t="str">
        <f>VLOOKUP(L5130,'[2]tabela de preços'!$A:$F,6,0)</f>
        <v xml:space="preserve">DISCOS / LIXAS / ABRASIVOS </v>
      </c>
      <c r="X5130" t="str">
        <f>VLOOKUP(L5130,'[2]tabela de preços'!$A:$G,7,0)</f>
        <v>AUTOMOTIVO</v>
      </c>
    </row>
    <row r="5131" spans="1:24" x14ac:dyDescent="0.3">
      <c r="A5131" t="s">
        <v>2025</v>
      </c>
      <c r="C5131" t="s">
        <v>4242</v>
      </c>
      <c r="D5131" s="1">
        <v>46087</v>
      </c>
      <c r="E5131" t="s">
        <v>4243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762</v>
      </c>
      <c r="K5131" t="s">
        <v>2028</v>
      </c>
      <c r="L5131">
        <v>10232</v>
      </c>
      <c r="M5131" t="s">
        <v>134</v>
      </c>
      <c r="O5131" t="s">
        <v>11</v>
      </c>
      <c r="P5131">
        <v>5102</v>
      </c>
      <c r="Q5131">
        <v>10</v>
      </c>
      <c r="R5131">
        <v>2.79</v>
      </c>
      <c r="S5131">
        <v>27.9</v>
      </c>
      <c r="T5131">
        <v>22.5</v>
      </c>
      <c r="U5131">
        <v>19.350000000000001</v>
      </c>
      <c r="V5131" t="str">
        <f>VLOOKUP(L5131,'[2]tabela de preços'!$A:$D,4,0)</f>
        <v>NORTON</v>
      </c>
      <c r="W5131" t="str">
        <f>VLOOKUP(L5131,'[2]tabela de preços'!$A:$F,6,0)</f>
        <v xml:space="preserve">DISCOS / LIXAS / ABRASIVOS </v>
      </c>
      <c r="X5131" t="str">
        <f>VLOOKUP(L5131,'[2]tabela de preços'!$A:$G,7,0)</f>
        <v>AUTOMOTIVO</v>
      </c>
    </row>
    <row r="5132" spans="1:24" x14ac:dyDescent="0.3">
      <c r="A5132" t="s">
        <v>2025</v>
      </c>
      <c r="C5132" t="s">
        <v>4242</v>
      </c>
      <c r="D5132" s="1">
        <v>46087</v>
      </c>
      <c r="E5132" t="s">
        <v>4243</v>
      </c>
      <c r="F5132">
        <v>9</v>
      </c>
      <c r="G5132">
        <v>174</v>
      </c>
      <c r="H5132" t="str">
        <f>VLOOKUP(G5132,[1]OPERADORES!$A:$B,2,0)</f>
        <v>MIRIÃ LOBATO RODRIGUES</v>
      </c>
      <c r="I5132" t="s">
        <v>21</v>
      </c>
      <c r="J5132" t="s">
        <v>762</v>
      </c>
      <c r="K5132" t="s">
        <v>2028</v>
      </c>
      <c r="L5132">
        <v>10237</v>
      </c>
      <c r="M5132" t="s">
        <v>271</v>
      </c>
      <c r="O5132" t="s">
        <v>11</v>
      </c>
      <c r="P5132">
        <v>5102</v>
      </c>
      <c r="Q5132">
        <v>10</v>
      </c>
      <c r="R5132">
        <v>2.79</v>
      </c>
      <c r="S5132">
        <v>27.9</v>
      </c>
      <c r="T5132">
        <v>22.5</v>
      </c>
      <c r="U5132">
        <v>19.350000000000001</v>
      </c>
      <c r="V5132" t="str">
        <f>VLOOKUP(L5132,'[2]tabela de preços'!$A:$D,4,0)</f>
        <v>NORTON</v>
      </c>
      <c r="W5132" t="str">
        <f>VLOOKUP(L5132,'[2]tabela de preços'!$A:$F,6,0)</f>
        <v xml:space="preserve">DISCOS / LIXAS / ABRASIVOS </v>
      </c>
      <c r="X5132" t="str">
        <f>VLOOKUP(L5132,'[2]tabela de preços'!$A:$G,7,0)</f>
        <v>AUTOMOTIVO</v>
      </c>
    </row>
    <row r="5133" spans="1:24" x14ac:dyDescent="0.3">
      <c r="A5133" t="s">
        <v>2025</v>
      </c>
      <c r="C5133" t="s">
        <v>4242</v>
      </c>
      <c r="D5133" s="1">
        <v>46087</v>
      </c>
      <c r="E5133" t="s">
        <v>4243</v>
      </c>
      <c r="F5133">
        <v>9</v>
      </c>
      <c r="G5133">
        <v>174</v>
      </c>
      <c r="H5133" t="str">
        <f>VLOOKUP(G5133,[1]OPERADORES!$A:$B,2,0)</f>
        <v>MIRIÃ LOBATO RODRIGUES</v>
      </c>
      <c r="I5133" t="s">
        <v>21</v>
      </c>
      <c r="J5133" t="s">
        <v>762</v>
      </c>
      <c r="K5133" t="s">
        <v>2028</v>
      </c>
      <c r="L5133">
        <v>22173</v>
      </c>
      <c r="M5133" t="s">
        <v>194</v>
      </c>
      <c r="O5133" t="s">
        <v>11</v>
      </c>
      <c r="P5133">
        <v>5102</v>
      </c>
      <c r="Q5133">
        <v>3</v>
      </c>
      <c r="R5133">
        <v>4.58</v>
      </c>
      <c r="S5133">
        <v>13.74</v>
      </c>
      <c r="T5133">
        <v>10.44</v>
      </c>
      <c r="U5133">
        <v>24.02</v>
      </c>
      <c r="V5133" t="str">
        <f>VLOOKUP(L5133,'[2]tabela de preços'!$A:$D,4,0)</f>
        <v>3M</v>
      </c>
      <c r="W5133" t="str">
        <f>VLOOKUP(L5133,'[2]tabela de preços'!$A:$F,6,0)</f>
        <v>FITA AUTOMOTIVA</v>
      </c>
      <c r="X5133" t="str">
        <f>VLOOKUP(L5133,'[2]tabela de preços'!$A:$G,7,0)</f>
        <v>AUTOMOTIVO</v>
      </c>
    </row>
    <row r="5134" spans="1:24" x14ac:dyDescent="0.3">
      <c r="A5134" t="s">
        <v>2025</v>
      </c>
      <c r="C5134" t="s">
        <v>4242</v>
      </c>
      <c r="D5134" s="1">
        <v>46087</v>
      </c>
      <c r="E5134" t="s">
        <v>4243</v>
      </c>
      <c r="F5134">
        <v>9</v>
      </c>
      <c r="G5134">
        <v>174</v>
      </c>
      <c r="H5134" t="str">
        <f>VLOOKUP(G5134,[1]OPERADORES!$A:$B,2,0)</f>
        <v>MIRIÃ LOBATO RODRIGUES</v>
      </c>
      <c r="I5134" t="s">
        <v>21</v>
      </c>
      <c r="J5134" t="s">
        <v>762</v>
      </c>
      <c r="K5134" t="s">
        <v>2028</v>
      </c>
      <c r="L5134">
        <v>22188</v>
      </c>
      <c r="M5134" t="s">
        <v>78</v>
      </c>
      <c r="O5134" t="s">
        <v>11</v>
      </c>
      <c r="P5134">
        <v>5102</v>
      </c>
      <c r="Q5134">
        <v>3</v>
      </c>
      <c r="R5134">
        <v>14.35</v>
      </c>
      <c r="S5134">
        <v>43.05</v>
      </c>
      <c r="T5134">
        <v>32.67</v>
      </c>
      <c r="U5134">
        <v>24.11</v>
      </c>
      <c r="V5134" t="str">
        <f>VLOOKUP(L5134,'[2]tabela de preços'!$A:$D,4,0)</f>
        <v>3M</v>
      </c>
      <c r="W5134" t="str">
        <f>VLOOKUP(L5134,'[2]tabela de preços'!$A:$F,6,0)</f>
        <v>FITA AUTOMOTIVA</v>
      </c>
      <c r="X5134" t="str">
        <f>VLOOKUP(L5134,'[2]tabela de preços'!$A:$G,7,0)</f>
        <v>AUTOMOTIVO</v>
      </c>
    </row>
    <row r="5135" spans="1:24" x14ac:dyDescent="0.3">
      <c r="A5135" t="s">
        <v>2025</v>
      </c>
      <c r="C5135" t="s">
        <v>4242</v>
      </c>
      <c r="D5135" s="1">
        <v>46087</v>
      </c>
      <c r="E5135" t="s">
        <v>4243</v>
      </c>
      <c r="F5135">
        <v>9</v>
      </c>
      <c r="G5135">
        <v>174</v>
      </c>
      <c r="H5135" t="str">
        <f>VLOOKUP(G5135,[1]OPERADORES!$A:$B,2,0)</f>
        <v>MIRIÃ LOBATO RODRIGUES</v>
      </c>
      <c r="I5135" t="s">
        <v>21</v>
      </c>
      <c r="J5135" t="s">
        <v>762</v>
      </c>
      <c r="K5135" t="s">
        <v>2028</v>
      </c>
      <c r="L5135">
        <v>22233</v>
      </c>
      <c r="M5135" t="s">
        <v>184</v>
      </c>
      <c r="O5135" t="s">
        <v>11</v>
      </c>
      <c r="P5135">
        <v>5102</v>
      </c>
      <c r="Q5135">
        <v>1</v>
      </c>
      <c r="R5135">
        <v>30.17</v>
      </c>
      <c r="S5135">
        <v>30.17</v>
      </c>
      <c r="T5135">
        <v>22.9</v>
      </c>
      <c r="U5135">
        <v>24.1</v>
      </c>
      <c r="V5135" t="str">
        <f>VLOOKUP(L5135,'[2]tabela de preços'!$A:$D,4,0)</f>
        <v>3M</v>
      </c>
      <c r="W5135" t="str">
        <f>VLOOKUP(L5135,'[2]tabela de preços'!$A:$F,6,0)</f>
        <v>FITA DUPLA FACE</v>
      </c>
      <c r="X5135" t="str">
        <f>VLOOKUP(L5135,'[2]tabela de preços'!$A:$G,7,0)</f>
        <v>AUTOMOTIVO</v>
      </c>
    </row>
    <row r="5136" spans="1:24" x14ac:dyDescent="0.3">
      <c r="A5136" t="s">
        <v>2025</v>
      </c>
      <c r="C5136" t="s">
        <v>4242</v>
      </c>
      <c r="D5136" s="1">
        <v>46087</v>
      </c>
      <c r="E5136" t="s">
        <v>4243</v>
      </c>
      <c r="F5136">
        <v>9</v>
      </c>
      <c r="G5136">
        <v>174</v>
      </c>
      <c r="H5136" t="str">
        <f>VLOOKUP(G5136,[1]OPERADORES!$A:$B,2,0)</f>
        <v>MIRIÃ LOBATO RODRIGUES</v>
      </c>
      <c r="I5136" t="s">
        <v>21</v>
      </c>
      <c r="J5136" t="s">
        <v>762</v>
      </c>
      <c r="K5136" t="s">
        <v>2028</v>
      </c>
      <c r="L5136">
        <v>13</v>
      </c>
      <c r="M5136" t="s">
        <v>152</v>
      </c>
      <c r="O5136" t="s">
        <v>11</v>
      </c>
      <c r="P5136">
        <v>5102</v>
      </c>
      <c r="Q5136">
        <v>5</v>
      </c>
      <c r="R5136">
        <v>5.79</v>
      </c>
      <c r="S5136">
        <v>28.95</v>
      </c>
      <c r="T5136">
        <v>20.8</v>
      </c>
      <c r="U5136">
        <v>28.15</v>
      </c>
      <c r="V5136" t="str">
        <f>VLOOKUP(L5136,'[2]tabela de preços'!$A:$D,4,0)</f>
        <v>3M</v>
      </c>
      <c r="W5136" t="str">
        <f>VLOOKUP(L5136,'[2]tabela de preços'!$A:$F,6,0)</f>
        <v>LIXA DÁGUA</v>
      </c>
      <c r="X5136" t="str">
        <f>VLOOKUP(L5136,'[2]tabela de preços'!$A:$G,7,0)</f>
        <v>AUTOMOTIVO</v>
      </c>
    </row>
    <row r="5137" spans="1:24" x14ac:dyDescent="0.3">
      <c r="A5137" t="s">
        <v>2025</v>
      </c>
      <c r="C5137" t="s">
        <v>4242</v>
      </c>
      <c r="D5137" s="1">
        <v>46087</v>
      </c>
      <c r="E5137" t="s">
        <v>4243</v>
      </c>
      <c r="F5137">
        <v>9</v>
      </c>
      <c r="G5137">
        <v>174</v>
      </c>
      <c r="H5137" t="str">
        <f>VLOOKUP(G5137,[1]OPERADORES!$A:$B,2,0)</f>
        <v>MIRIÃ LOBATO RODRIGUES</v>
      </c>
      <c r="I5137" t="s">
        <v>21</v>
      </c>
      <c r="J5137" t="s">
        <v>762</v>
      </c>
      <c r="K5137" t="s">
        <v>2028</v>
      </c>
      <c r="L5137">
        <v>15</v>
      </c>
      <c r="M5137" t="s">
        <v>205</v>
      </c>
      <c r="O5137" t="s">
        <v>11</v>
      </c>
      <c r="P5137">
        <v>5102</v>
      </c>
      <c r="Q5137">
        <v>5</v>
      </c>
      <c r="R5137">
        <v>5.79</v>
      </c>
      <c r="S5137">
        <v>28.95</v>
      </c>
      <c r="T5137">
        <v>20.8</v>
      </c>
      <c r="U5137">
        <v>28.15</v>
      </c>
      <c r="V5137" t="str">
        <f>VLOOKUP(L5137,'[2]tabela de preços'!$A:$D,4,0)</f>
        <v>3M</v>
      </c>
      <c r="W5137" t="str">
        <f>VLOOKUP(L5137,'[2]tabela de preços'!$A:$F,6,0)</f>
        <v>LIXA DÁGUA</v>
      </c>
      <c r="X5137" t="str">
        <f>VLOOKUP(L5137,'[2]tabela de preços'!$A:$G,7,0)</f>
        <v>AUTOMOTIVO</v>
      </c>
    </row>
    <row r="5138" spans="1:24" x14ac:dyDescent="0.3">
      <c r="A5138" t="s">
        <v>2025</v>
      </c>
      <c r="C5138" t="s">
        <v>4242</v>
      </c>
      <c r="D5138" s="1">
        <v>46087</v>
      </c>
      <c r="E5138" t="s">
        <v>4243</v>
      </c>
      <c r="F5138">
        <v>9</v>
      </c>
      <c r="G5138">
        <v>174</v>
      </c>
      <c r="H5138" t="str">
        <f>VLOOKUP(G5138,[1]OPERADORES!$A:$B,2,0)</f>
        <v>MIRIÃ LOBATO RODRIGUES</v>
      </c>
      <c r="I5138" t="s">
        <v>21</v>
      </c>
      <c r="J5138" t="s">
        <v>762</v>
      </c>
      <c r="K5138" t="s">
        <v>2028</v>
      </c>
      <c r="L5138">
        <v>10243</v>
      </c>
      <c r="M5138" t="s">
        <v>83</v>
      </c>
      <c r="O5138" t="s">
        <v>11</v>
      </c>
      <c r="P5138">
        <v>5102</v>
      </c>
      <c r="Q5138">
        <v>5</v>
      </c>
      <c r="R5138">
        <v>2.79</v>
      </c>
      <c r="S5138">
        <v>13.95</v>
      </c>
      <c r="T5138">
        <v>9.65</v>
      </c>
      <c r="U5138">
        <v>30.82</v>
      </c>
      <c r="V5138" t="str">
        <f>VLOOKUP(L5138,'[2]tabela de preços'!$A:$D,4,0)</f>
        <v>NORTON</v>
      </c>
      <c r="W5138" t="str">
        <f>VLOOKUP(L5138,'[2]tabela de preços'!$A:$F,6,0)</f>
        <v xml:space="preserve">DISCOS / LIXAS / ABRASIVOS </v>
      </c>
      <c r="X5138" t="str">
        <f>VLOOKUP(L5138,'[2]tabela de preços'!$A:$G,7,0)</f>
        <v>AUTOMOTIVO</v>
      </c>
    </row>
    <row r="5139" spans="1:24" x14ac:dyDescent="0.3">
      <c r="A5139" t="s">
        <v>2025</v>
      </c>
      <c r="C5139" t="s">
        <v>4242</v>
      </c>
      <c r="D5139" s="1">
        <v>46087</v>
      </c>
      <c r="E5139" t="s">
        <v>4243</v>
      </c>
      <c r="F5139">
        <v>9</v>
      </c>
      <c r="G5139">
        <v>174</v>
      </c>
      <c r="H5139" t="str">
        <f>VLOOKUP(G5139,[1]OPERADORES!$A:$B,2,0)</f>
        <v>MIRIÃ LOBATO RODRIGUES</v>
      </c>
      <c r="I5139" t="s">
        <v>21</v>
      </c>
      <c r="J5139" t="s">
        <v>762</v>
      </c>
      <c r="K5139" t="s">
        <v>2028</v>
      </c>
      <c r="L5139">
        <v>10245</v>
      </c>
      <c r="M5139" t="s">
        <v>195</v>
      </c>
      <c r="O5139" t="s">
        <v>11</v>
      </c>
      <c r="P5139">
        <v>5102</v>
      </c>
      <c r="Q5139">
        <v>10</v>
      </c>
      <c r="R5139">
        <v>2.79</v>
      </c>
      <c r="S5139">
        <v>27.9</v>
      </c>
      <c r="T5139">
        <v>19.3</v>
      </c>
      <c r="U5139">
        <v>30.82</v>
      </c>
      <c r="V5139" t="str">
        <f>VLOOKUP(L5139,'[2]tabela de preços'!$A:$D,4,0)</f>
        <v>NORTON</v>
      </c>
      <c r="W5139" t="str">
        <f>VLOOKUP(L5139,'[2]tabela de preços'!$A:$F,6,0)</f>
        <v xml:space="preserve">DISCOS / LIXAS / ABRASIVOS </v>
      </c>
      <c r="X5139" t="str">
        <f>VLOOKUP(L5139,'[2]tabela de preços'!$A:$G,7,0)</f>
        <v>AUTOMOTIVO</v>
      </c>
    </row>
    <row r="5140" spans="1:24" x14ac:dyDescent="0.3">
      <c r="A5140" t="s">
        <v>2025</v>
      </c>
      <c r="C5140" t="s">
        <v>4242</v>
      </c>
      <c r="D5140" s="1">
        <v>46087</v>
      </c>
      <c r="E5140" t="s">
        <v>4243</v>
      </c>
      <c r="F5140">
        <v>9</v>
      </c>
      <c r="G5140">
        <v>174</v>
      </c>
      <c r="H5140" t="str">
        <f>VLOOKUP(G5140,[1]OPERADORES!$A:$B,2,0)</f>
        <v>MIRIÃ LOBATO RODRIGUES</v>
      </c>
      <c r="I5140" t="s">
        <v>21</v>
      </c>
      <c r="J5140" t="s">
        <v>762</v>
      </c>
      <c r="K5140" t="s">
        <v>2028</v>
      </c>
      <c r="L5140">
        <v>10246</v>
      </c>
      <c r="M5140" t="s">
        <v>206</v>
      </c>
      <c r="O5140" t="s">
        <v>11</v>
      </c>
      <c r="P5140">
        <v>5102</v>
      </c>
      <c r="Q5140">
        <v>10</v>
      </c>
      <c r="R5140">
        <v>2.79</v>
      </c>
      <c r="S5140">
        <v>27.9</v>
      </c>
      <c r="T5140">
        <v>19.3</v>
      </c>
      <c r="U5140">
        <v>30.82</v>
      </c>
      <c r="V5140" t="str">
        <f>VLOOKUP(L5140,'[2]tabela de preços'!$A:$D,4,0)</f>
        <v>NORTON</v>
      </c>
      <c r="W5140" t="str">
        <f>VLOOKUP(L5140,'[2]tabela de preços'!$A:$F,6,0)</f>
        <v xml:space="preserve">DISCOS / LIXAS / ABRASIVOS </v>
      </c>
      <c r="X5140" t="str">
        <f>VLOOKUP(L5140,'[2]tabela de preços'!$A:$G,7,0)</f>
        <v>AUTOMOTIVO</v>
      </c>
    </row>
    <row r="5141" spans="1:24" x14ac:dyDescent="0.3">
      <c r="A5141" t="s">
        <v>2025</v>
      </c>
      <c r="C5141" t="s">
        <v>4242</v>
      </c>
      <c r="D5141" s="1">
        <v>46087</v>
      </c>
      <c r="E5141" t="s">
        <v>4243</v>
      </c>
      <c r="F5141">
        <v>9</v>
      </c>
      <c r="G5141">
        <v>174</v>
      </c>
      <c r="H5141" t="str">
        <f>VLOOKUP(G5141,[1]OPERADORES!$A:$B,2,0)</f>
        <v>MIRIÃ LOBATO RODRIGUES</v>
      </c>
      <c r="I5141" t="s">
        <v>21</v>
      </c>
      <c r="J5141" t="s">
        <v>762</v>
      </c>
      <c r="K5141" t="s">
        <v>2028</v>
      </c>
      <c r="L5141">
        <v>23623</v>
      </c>
      <c r="M5141" t="s">
        <v>2033</v>
      </c>
      <c r="O5141" t="s">
        <v>11</v>
      </c>
      <c r="P5141">
        <v>5102</v>
      </c>
      <c r="Q5141">
        <v>2</v>
      </c>
      <c r="R5141">
        <v>113.99</v>
      </c>
      <c r="S5141">
        <v>227.98</v>
      </c>
      <c r="T5141">
        <v>173.04</v>
      </c>
      <c r="U5141">
        <v>24.1</v>
      </c>
      <c r="V5141" t="str">
        <f>VLOOKUP(L5141,'[2]tabela de preços'!$A:$D,4,0)</f>
        <v>SIKKENS</v>
      </c>
      <c r="W5141" t="str">
        <f>VLOOKUP(L5141,'[2]tabela de preços'!$A:$F,6,0)</f>
        <v>MASSA POLIÉSTER</v>
      </c>
      <c r="X5141" t="str">
        <f>VLOOKUP(L5141,'[2]tabela de preços'!$A:$G,7,0)</f>
        <v>AUTOMOTIVO</v>
      </c>
    </row>
    <row r="5142" spans="1:24" x14ac:dyDescent="0.3">
      <c r="A5142" t="s">
        <v>2025</v>
      </c>
      <c r="C5142" t="s">
        <v>4242</v>
      </c>
      <c r="D5142" s="1">
        <v>46087</v>
      </c>
      <c r="E5142" t="s">
        <v>4243</v>
      </c>
      <c r="F5142">
        <v>9</v>
      </c>
      <c r="G5142">
        <v>174</v>
      </c>
      <c r="H5142" t="str">
        <f>VLOOKUP(G5142,[1]OPERADORES!$A:$B,2,0)</f>
        <v>MIRIÃ LOBATO RODRIGUES</v>
      </c>
      <c r="I5142" t="s">
        <v>21</v>
      </c>
      <c r="J5142" t="s">
        <v>762</v>
      </c>
      <c r="K5142" t="s">
        <v>2028</v>
      </c>
      <c r="L5142">
        <v>9995</v>
      </c>
      <c r="M5142" t="s">
        <v>704</v>
      </c>
      <c r="O5142" t="s">
        <v>11</v>
      </c>
      <c r="P5142">
        <v>5102</v>
      </c>
      <c r="Q5142">
        <v>1</v>
      </c>
      <c r="R5142">
        <v>186.07</v>
      </c>
      <c r="S5142">
        <v>186.07</v>
      </c>
      <c r="T5142">
        <v>141.22999999999999</v>
      </c>
      <c r="U5142">
        <v>24.1</v>
      </c>
      <c r="V5142" t="str">
        <f>VLOOKUP(L5142,'[2]tabela de preços'!$A:$D,4,0)</f>
        <v>SIKKENS</v>
      </c>
      <c r="W5142" t="str">
        <f>VLOOKUP(L5142,'[2]tabela de preços'!$A:$F,6,0)</f>
        <v>DILUENTE</v>
      </c>
      <c r="X5142" t="str">
        <f>VLOOKUP(L5142,'[2]tabela de preços'!$A:$G,7,0)</f>
        <v>AUTOMOTIVO</v>
      </c>
    </row>
    <row r="5143" spans="1:24" x14ac:dyDescent="0.3">
      <c r="A5143" t="s">
        <v>2025</v>
      </c>
      <c r="C5143" t="s">
        <v>4242</v>
      </c>
      <c r="D5143" s="1">
        <v>46087</v>
      </c>
      <c r="E5143" t="s">
        <v>4243</v>
      </c>
      <c r="F5143">
        <v>9</v>
      </c>
      <c r="G5143">
        <v>174</v>
      </c>
      <c r="H5143" t="str">
        <f>VLOOKUP(G5143,[1]OPERADORES!$A:$B,2,0)</f>
        <v>MIRIÃ LOBATO RODRIGUES</v>
      </c>
      <c r="I5143" t="s">
        <v>21</v>
      </c>
      <c r="J5143" t="s">
        <v>762</v>
      </c>
      <c r="K5143" t="s">
        <v>2028</v>
      </c>
      <c r="L5143">
        <v>10298</v>
      </c>
      <c r="M5143" t="s">
        <v>85</v>
      </c>
      <c r="O5143" t="s">
        <v>11</v>
      </c>
      <c r="P5143">
        <v>5102</v>
      </c>
      <c r="Q5143">
        <v>1</v>
      </c>
      <c r="R5143">
        <v>56.89</v>
      </c>
      <c r="S5143">
        <v>56.89</v>
      </c>
      <c r="T5143">
        <v>47.38</v>
      </c>
      <c r="U5143">
        <v>16.72</v>
      </c>
      <c r="V5143" t="str">
        <f>VLOOKUP(L5143,'[2]tabela de preços'!$A:$D,4,0)</f>
        <v>ANJO</v>
      </c>
      <c r="W5143" t="str">
        <f>VLOOKUP(L5143,'[2]tabela de preços'!$A:$F,6,0)</f>
        <v>THINNER DE LIMPEZA</v>
      </c>
      <c r="X5143" t="str">
        <f>VLOOKUP(L5143,'[2]tabela de preços'!$A:$G,7,0)</f>
        <v>THINNER</v>
      </c>
    </row>
    <row r="5144" spans="1:24" x14ac:dyDescent="0.3">
      <c r="A5144" t="s">
        <v>2041</v>
      </c>
      <c r="C5144" t="s">
        <v>4244</v>
      </c>
      <c r="D5144" s="1">
        <v>46085</v>
      </c>
      <c r="E5144" t="s">
        <v>4245</v>
      </c>
      <c r="F5144">
        <v>9</v>
      </c>
      <c r="G5144">
        <v>231</v>
      </c>
      <c r="H5144" t="str">
        <f>VLOOKUP(G5144,[1]OPERADORES!$A:$B,2,0)</f>
        <v>EDIJANE</v>
      </c>
      <c r="I5144" t="s">
        <v>21</v>
      </c>
      <c r="J5144" t="s">
        <v>1653</v>
      </c>
      <c r="K5144" t="s">
        <v>2044</v>
      </c>
      <c r="L5144">
        <v>84215</v>
      </c>
      <c r="M5144" t="s">
        <v>822</v>
      </c>
      <c r="O5144" t="s">
        <v>11</v>
      </c>
      <c r="P5144">
        <v>5403</v>
      </c>
      <c r="Q5144">
        <v>1</v>
      </c>
      <c r="R5144">
        <v>238.8</v>
      </c>
      <c r="S5144">
        <v>238.8</v>
      </c>
      <c r="T5144">
        <v>181.25</v>
      </c>
      <c r="U5144">
        <v>24.1</v>
      </c>
      <c r="V5144" t="str">
        <f>VLOOKUP(L5144,'[2]tabela de preços'!$A:$D,4,0)</f>
        <v>BRASILUX</v>
      </c>
      <c r="W5144" t="str">
        <f>VLOOKUP(L5144,'[2]tabela de preços'!$A:$F,6,0)</f>
        <v>ESMALTES</v>
      </c>
      <c r="X5144" t="str">
        <f>VLOOKUP(L5144,'[2]tabela de preços'!$A:$G,7,0)</f>
        <v>INDUSTRIAL</v>
      </c>
    </row>
    <row r="5145" spans="1:24" x14ac:dyDescent="0.3">
      <c r="A5145" t="s">
        <v>2095</v>
      </c>
      <c r="C5145" t="s">
        <v>4022</v>
      </c>
      <c r="D5145" s="1">
        <v>46084</v>
      </c>
      <c r="E5145" t="s">
        <v>4023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126</v>
      </c>
      <c r="J5145" t="s">
        <v>127</v>
      </c>
      <c r="K5145" t="s">
        <v>2098</v>
      </c>
      <c r="L5145">
        <v>13</v>
      </c>
      <c r="M5145" t="s">
        <v>152</v>
      </c>
      <c r="O5145" t="s">
        <v>11</v>
      </c>
      <c r="P5145">
        <v>6102</v>
      </c>
      <c r="Q5145">
        <v>50</v>
      </c>
      <c r="R5145">
        <v>5.79</v>
      </c>
      <c r="S5145">
        <v>289.5</v>
      </c>
      <c r="T5145">
        <v>208</v>
      </c>
      <c r="U5145">
        <v>28.15</v>
      </c>
      <c r="V5145" t="str">
        <f>VLOOKUP(L5145,'[2]tabela de preços'!$A:$D,4,0)</f>
        <v>3M</v>
      </c>
      <c r="W5145" t="str">
        <f>VLOOKUP(L5145,'[2]tabela de preços'!$A:$F,6,0)</f>
        <v>LIXA DÁGUA</v>
      </c>
      <c r="X5145" t="str">
        <f>VLOOKUP(L5145,'[2]tabela de preços'!$A:$G,7,0)</f>
        <v>AUTOMOTIVO</v>
      </c>
    </row>
    <row r="5146" spans="1:24" x14ac:dyDescent="0.3">
      <c r="A5146" t="s">
        <v>2095</v>
      </c>
      <c r="C5146" t="s">
        <v>4022</v>
      </c>
      <c r="D5146" s="1">
        <v>46084</v>
      </c>
      <c r="E5146" t="s">
        <v>4023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126</v>
      </c>
      <c r="J5146" t="s">
        <v>127</v>
      </c>
      <c r="K5146" t="s">
        <v>2098</v>
      </c>
      <c r="L5146">
        <v>84499</v>
      </c>
      <c r="M5146" t="s">
        <v>534</v>
      </c>
      <c r="O5146" t="s">
        <v>11</v>
      </c>
      <c r="P5146">
        <v>6102</v>
      </c>
      <c r="Q5146">
        <v>5</v>
      </c>
      <c r="R5146">
        <v>185.45</v>
      </c>
      <c r="S5146">
        <v>927.25</v>
      </c>
      <c r="T5146">
        <v>703.8</v>
      </c>
      <c r="U5146">
        <v>24.1</v>
      </c>
      <c r="V5146" t="str">
        <f>VLOOKUP(L5146,'[2]tabela de preços'!$A:$D,4,0)</f>
        <v>BRASILUX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2100</v>
      </c>
      <c r="C5147" t="s">
        <v>4024</v>
      </c>
      <c r="D5147" s="1">
        <v>46084</v>
      </c>
      <c r="E5147" t="s">
        <v>4025</v>
      </c>
      <c r="F5147">
        <v>9</v>
      </c>
      <c r="G5147">
        <v>174</v>
      </c>
      <c r="H5147" t="str">
        <f>VLOOKUP(G5147,[1]OPERADORES!$A:$B,2,0)</f>
        <v>MIRIÃ LOBATO RODRIGUES</v>
      </c>
      <c r="I5147" t="s">
        <v>21</v>
      </c>
      <c r="J5147" t="s">
        <v>1788</v>
      </c>
      <c r="K5147" t="s">
        <v>2103</v>
      </c>
      <c r="L5147">
        <v>23671</v>
      </c>
      <c r="M5147" t="s">
        <v>4026</v>
      </c>
      <c r="O5147" t="s">
        <v>11</v>
      </c>
      <c r="P5147">
        <v>5102</v>
      </c>
      <c r="Q5147">
        <v>2</v>
      </c>
      <c r="R5147">
        <v>12.41</v>
      </c>
      <c r="S5147">
        <v>24.82</v>
      </c>
      <c r="T5147">
        <v>18.84</v>
      </c>
      <c r="U5147">
        <v>24.09</v>
      </c>
      <c r="V5147" t="str">
        <f>VLOOKUP(L5147,'[2]tabela de preços'!$A:$D,4,0)</f>
        <v>3M</v>
      </c>
      <c r="W5147" t="str">
        <f>VLOOKUP(L5147,'[2]tabela de preços'!$A:$F,6,0)</f>
        <v>COLA INST./ ADESIVOS COLANTES</v>
      </c>
      <c r="X5147" t="str">
        <f>VLOOKUP(L5147,'[2]tabela de preços'!$A:$G,7,0)</f>
        <v>AUTOMOTIVO</v>
      </c>
    </row>
    <row r="5148" spans="1:24" x14ac:dyDescent="0.3">
      <c r="A5148" t="s">
        <v>2100</v>
      </c>
      <c r="C5148" t="s">
        <v>4024</v>
      </c>
      <c r="D5148" s="1">
        <v>46084</v>
      </c>
      <c r="E5148" t="s">
        <v>4025</v>
      </c>
      <c r="F5148">
        <v>9</v>
      </c>
      <c r="G5148">
        <v>174</v>
      </c>
      <c r="H5148" t="str">
        <f>VLOOKUP(G5148,[1]OPERADORES!$A:$B,2,0)</f>
        <v>MIRIÃ LOBATO RODRIGUES</v>
      </c>
      <c r="I5148" t="s">
        <v>21</v>
      </c>
      <c r="J5148" t="s">
        <v>1788</v>
      </c>
      <c r="K5148" t="s">
        <v>2103</v>
      </c>
      <c r="L5148">
        <v>23580</v>
      </c>
      <c r="M5148" t="s">
        <v>115</v>
      </c>
      <c r="O5148" t="s">
        <v>11</v>
      </c>
      <c r="P5148">
        <v>5102</v>
      </c>
      <c r="Q5148">
        <v>100</v>
      </c>
      <c r="R5148">
        <v>0.48</v>
      </c>
      <c r="S5148">
        <v>48</v>
      </c>
      <c r="T5148">
        <v>36</v>
      </c>
      <c r="U5148">
        <v>25</v>
      </c>
      <c r="V5148" t="str">
        <f>VLOOKUP(L5148,'[2]tabela de preços'!$A:$D,4,0)</f>
        <v>RENOVA COADORES</v>
      </c>
      <c r="W5148" t="str">
        <f>VLOOKUP(L5148,'[2]tabela de preços'!$A:$F,6,0)</f>
        <v>COADORES</v>
      </c>
      <c r="X5148" t="str">
        <f>VLOOKUP(L5148,'[2]tabela de preços'!$A:$G,7,0)</f>
        <v>AUTOMOTIVO</v>
      </c>
    </row>
    <row r="5149" spans="1:24" x14ac:dyDescent="0.3">
      <c r="A5149" t="s">
        <v>2100</v>
      </c>
      <c r="C5149" t="s">
        <v>4024</v>
      </c>
      <c r="D5149" s="1">
        <v>46084</v>
      </c>
      <c r="E5149" t="s">
        <v>4025</v>
      </c>
      <c r="F5149">
        <v>9</v>
      </c>
      <c r="G5149">
        <v>174</v>
      </c>
      <c r="H5149" t="str">
        <f>VLOOKUP(G5149,[1]OPERADORES!$A:$B,2,0)</f>
        <v>MIRIÃ LOBATO RODRIGUES</v>
      </c>
      <c r="I5149" t="s">
        <v>21</v>
      </c>
      <c r="J5149" t="s">
        <v>1788</v>
      </c>
      <c r="K5149" t="s">
        <v>2103</v>
      </c>
      <c r="L5149">
        <v>21741</v>
      </c>
      <c r="M5149" t="s">
        <v>1509</v>
      </c>
      <c r="O5149" t="s">
        <v>11</v>
      </c>
      <c r="P5149">
        <v>5102</v>
      </c>
      <c r="Q5149">
        <v>3</v>
      </c>
      <c r="R5149">
        <v>20.89</v>
      </c>
      <c r="S5149">
        <v>62.67</v>
      </c>
      <c r="T5149">
        <v>47.58</v>
      </c>
      <c r="U5149">
        <v>24.08</v>
      </c>
      <c r="V5149" t="str">
        <f>VLOOKUP(L5149,'[2]tabela de preços'!$A:$D,4,0)</f>
        <v>SOLUFIX</v>
      </c>
      <c r="W5149" t="str">
        <f>VLOOKUP(L5149,'[2]tabela de preços'!$A:$F,6,0)</f>
        <v>COLA INST./ ADESIVOS COLANTES</v>
      </c>
      <c r="X5149" t="str">
        <f>VLOOKUP(L5149,'[2]tabela de preços'!$A:$G,7,0)</f>
        <v>AUTOMOTIVO</v>
      </c>
    </row>
    <row r="5150" spans="1:24" x14ac:dyDescent="0.3">
      <c r="A5150" t="s">
        <v>2100</v>
      </c>
      <c r="C5150" t="s">
        <v>4024</v>
      </c>
      <c r="D5150" s="1">
        <v>46084</v>
      </c>
      <c r="E5150" t="s">
        <v>4025</v>
      </c>
      <c r="F5150">
        <v>9</v>
      </c>
      <c r="G5150">
        <v>174</v>
      </c>
      <c r="H5150" t="str">
        <f>VLOOKUP(G5150,[1]OPERADORES!$A:$B,2,0)</f>
        <v>MIRIÃ LOBATO RODRIGUES</v>
      </c>
      <c r="I5150" t="s">
        <v>21</v>
      </c>
      <c r="J5150" t="s">
        <v>1788</v>
      </c>
      <c r="K5150" t="s">
        <v>2103</v>
      </c>
      <c r="L5150">
        <v>10316</v>
      </c>
      <c r="M5150" t="s">
        <v>582</v>
      </c>
      <c r="O5150" t="s">
        <v>11</v>
      </c>
      <c r="P5150">
        <v>5102</v>
      </c>
      <c r="Q5150">
        <v>4</v>
      </c>
      <c r="R5150">
        <v>13.89</v>
      </c>
      <c r="S5150">
        <v>55.56</v>
      </c>
      <c r="T5150">
        <v>46.52</v>
      </c>
      <c r="U5150">
        <v>16.27</v>
      </c>
      <c r="V5150" t="str">
        <f>VLOOKUP(L5150,'[2]tabela de preços'!$A:$D,4,0)</f>
        <v>ANJO</v>
      </c>
      <c r="W5150" t="str">
        <f>VLOOKUP(L5150,'[2]tabela de preços'!$A:$F,6,0)</f>
        <v xml:space="preserve">COLA  PLÁSTICA </v>
      </c>
      <c r="X5150" t="str">
        <f>VLOOKUP(L5150,'[2]tabela de preços'!$A:$G,7,0)</f>
        <v>AUTOMOTIVO</v>
      </c>
    </row>
    <row r="5151" spans="1:24" x14ac:dyDescent="0.3">
      <c r="A5151" t="s">
        <v>2100</v>
      </c>
      <c r="C5151" t="s">
        <v>4024</v>
      </c>
      <c r="D5151" s="1">
        <v>46084</v>
      </c>
      <c r="E5151" t="s">
        <v>4025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1788</v>
      </c>
      <c r="K5151" t="s">
        <v>2103</v>
      </c>
      <c r="L5151">
        <v>84557</v>
      </c>
      <c r="M5151" t="s">
        <v>116</v>
      </c>
      <c r="O5151" t="s">
        <v>11</v>
      </c>
      <c r="P5151">
        <v>5102</v>
      </c>
      <c r="Q5151">
        <v>6</v>
      </c>
      <c r="R5151">
        <v>17.489999999999998</v>
      </c>
      <c r="S5151">
        <v>104.94</v>
      </c>
      <c r="T5151">
        <v>87.96</v>
      </c>
      <c r="U5151">
        <v>16.18</v>
      </c>
      <c r="V5151" t="str">
        <f>VLOOKUP(L5151,'[2]tabela de preços'!$A:$D,4,0)</f>
        <v>BRASILUX</v>
      </c>
      <c r="W5151" t="str">
        <f>VLOOKUP(L5151,'[2]tabela de preços'!$A:$F,6,0)</f>
        <v>DILUENTE</v>
      </c>
      <c r="X5151" t="str">
        <f>VLOOKUP(L5151,'[2]tabela de preços'!$A:$G,7,0)</f>
        <v>AUTOMOTIVO</v>
      </c>
    </row>
    <row r="5152" spans="1:24" x14ac:dyDescent="0.3">
      <c r="A5152" t="s">
        <v>2100</v>
      </c>
      <c r="C5152" t="s">
        <v>4024</v>
      </c>
      <c r="D5152" s="1">
        <v>46084</v>
      </c>
      <c r="E5152" t="s">
        <v>4025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1788</v>
      </c>
      <c r="K5152" t="s">
        <v>2103</v>
      </c>
      <c r="L5152">
        <v>83825</v>
      </c>
      <c r="M5152" t="s">
        <v>332</v>
      </c>
      <c r="O5152" t="s">
        <v>11</v>
      </c>
      <c r="P5152">
        <v>5102</v>
      </c>
      <c r="Q5152">
        <v>20</v>
      </c>
      <c r="R5152">
        <v>2.64</v>
      </c>
      <c r="S5152">
        <v>52.8</v>
      </c>
      <c r="T5152">
        <v>40.200000000000003</v>
      </c>
      <c r="U5152">
        <v>23.86</v>
      </c>
      <c r="V5152" t="str">
        <f>VLOOKUP(L5152,'[2]tabela de preços'!$A:$D,4,0)</f>
        <v>NORTON</v>
      </c>
      <c r="W5152" t="str">
        <f>VLOOKUP(L5152,'[2]tabela de preços'!$A:$F,6,0)</f>
        <v xml:space="preserve">DISCOS / LIXAS / ABRASIVOS </v>
      </c>
      <c r="X5152" t="str">
        <f>VLOOKUP(L5152,'[2]tabela de preços'!$A:$G,7,0)</f>
        <v>AUTOMOTIVO</v>
      </c>
    </row>
    <row r="5153" spans="1:24" x14ac:dyDescent="0.3">
      <c r="A5153" t="s">
        <v>2100</v>
      </c>
      <c r="C5153" t="s">
        <v>4024</v>
      </c>
      <c r="D5153" s="1">
        <v>46084</v>
      </c>
      <c r="E5153" t="s">
        <v>4025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1788</v>
      </c>
      <c r="K5153" t="s">
        <v>2103</v>
      </c>
      <c r="L5153">
        <v>10236</v>
      </c>
      <c r="M5153" t="s">
        <v>133</v>
      </c>
      <c r="O5153" t="s">
        <v>11</v>
      </c>
      <c r="P5153">
        <v>5102</v>
      </c>
      <c r="Q5153">
        <v>20</v>
      </c>
      <c r="R5153">
        <v>2.79</v>
      </c>
      <c r="S5153">
        <v>55.8</v>
      </c>
      <c r="T5153">
        <v>46.4</v>
      </c>
      <c r="U5153">
        <v>16.850000000000001</v>
      </c>
      <c r="V5153" t="str">
        <f>VLOOKUP(L5153,'[2]tabela de preços'!$A:$D,4,0)</f>
        <v>NORTON</v>
      </c>
      <c r="W5153" t="str">
        <f>VLOOKUP(L5153,'[2]tabela de preços'!$A:$F,6,0)</f>
        <v xml:space="preserve">DISCOS / LIXAS / ABRASIVOS </v>
      </c>
      <c r="X5153" t="str">
        <f>VLOOKUP(L5153,'[2]tabela de preços'!$A:$G,7,0)</f>
        <v>AUTOMOTIVO</v>
      </c>
    </row>
    <row r="5154" spans="1:24" x14ac:dyDescent="0.3">
      <c r="A5154" t="s">
        <v>2100</v>
      </c>
      <c r="C5154" t="s">
        <v>4024</v>
      </c>
      <c r="D5154" s="1">
        <v>46084</v>
      </c>
      <c r="E5154" t="s">
        <v>4025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1788</v>
      </c>
      <c r="K5154" t="s">
        <v>2103</v>
      </c>
      <c r="L5154">
        <v>10226</v>
      </c>
      <c r="M5154" t="s">
        <v>145</v>
      </c>
      <c r="O5154" t="s">
        <v>11</v>
      </c>
      <c r="P5154">
        <v>5102</v>
      </c>
      <c r="Q5154">
        <v>20</v>
      </c>
      <c r="R5154">
        <v>2.79</v>
      </c>
      <c r="S5154">
        <v>55.8</v>
      </c>
      <c r="T5154">
        <v>46.4</v>
      </c>
      <c r="U5154">
        <v>16.850000000000001</v>
      </c>
      <c r="V5154" t="str">
        <f>VLOOKUP(L5154,'[2]tabela de preços'!$A:$D,4,0)</f>
        <v>NORTON</v>
      </c>
      <c r="W5154" t="str">
        <f>VLOOKUP(L5154,'[2]tabela de preços'!$A:$F,6,0)</f>
        <v xml:space="preserve">DISCOS / LIXAS / ABRASIVOS </v>
      </c>
      <c r="X5154" t="str">
        <f>VLOOKUP(L5154,'[2]tabela de preços'!$A:$G,7,0)</f>
        <v>AUTOMOTIVO</v>
      </c>
    </row>
    <row r="5155" spans="1:24" x14ac:dyDescent="0.3">
      <c r="A5155" t="s">
        <v>2100</v>
      </c>
      <c r="C5155" t="s">
        <v>4024</v>
      </c>
      <c r="D5155" s="1">
        <v>46084</v>
      </c>
      <c r="E5155" t="s">
        <v>4025</v>
      </c>
      <c r="F5155">
        <v>9</v>
      </c>
      <c r="G5155">
        <v>174</v>
      </c>
      <c r="H5155" t="str">
        <f>VLOOKUP(G5155,[1]OPERADORES!$A:$B,2,0)</f>
        <v>MIRIÃ LOBATO RODRIGUES</v>
      </c>
      <c r="I5155" t="s">
        <v>21</v>
      </c>
      <c r="J5155" t="s">
        <v>1788</v>
      </c>
      <c r="K5155" t="s">
        <v>2103</v>
      </c>
      <c r="L5155">
        <v>20135</v>
      </c>
      <c r="M5155" t="s">
        <v>459</v>
      </c>
      <c r="O5155" t="s">
        <v>11</v>
      </c>
      <c r="P5155">
        <v>5102</v>
      </c>
      <c r="Q5155">
        <v>2</v>
      </c>
      <c r="R5155">
        <v>25.37</v>
      </c>
      <c r="S5155">
        <v>50.74</v>
      </c>
      <c r="T5155">
        <v>38.520000000000003</v>
      </c>
      <c r="U5155">
        <v>24.08</v>
      </c>
      <c r="V5155" t="str">
        <f>VLOOKUP(L5155,'[2]tabela de preços'!$A:$D,4,0)</f>
        <v>3M</v>
      </c>
      <c r="W5155" t="str">
        <f>VLOOKUP(L5155,'[2]tabela de preços'!$A:$F,6,0)</f>
        <v>DISCO TRIZACT</v>
      </c>
      <c r="X5155" t="str">
        <f>VLOOKUP(L5155,'[2]tabela de preços'!$A:$G,7,0)</f>
        <v>AUTOMOTIVO</v>
      </c>
    </row>
    <row r="5156" spans="1:24" x14ac:dyDescent="0.3">
      <c r="A5156" t="s">
        <v>2100</v>
      </c>
      <c r="C5156" t="s">
        <v>4024</v>
      </c>
      <c r="D5156" s="1">
        <v>46084</v>
      </c>
      <c r="E5156" t="s">
        <v>4025</v>
      </c>
      <c r="F5156">
        <v>9</v>
      </c>
      <c r="G5156">
        <v>174</v>
      </c>
      <c r="H5156" t="str">
        <f>VLOOKUP(G5156,[1]OPERADORES!$A:$B,2,0)</f>
        <v>MIRIÃ LOBATO RODRIGUES</v>
      </c>
      <c r="I5156" t="s">
        <v>21</v>
      </c>
      <c r="J5156" t="s">
        <v>1788</v>
      </c>
      <c r="K5156" t="s">
        <v>2103</v>
      </c>
      <c r="L5156">
        <v>9913</v>
      </c>
      <c r="M5156" t="s">
        <v>1510</v>
      </c>
      <c r="O5156" t="s">
        <v>11</v>
      </c>
      <c r="P5156">
        <v>5102</v>
      </c>
      <c r="Q5156">
        <v>3</v>
      </c>
      <c r="R5156">
        <v>5.31</v>
      </c>
      <c r="S5156">
        <v>15.93</v>
      </c>
      <c r="T5156">
        <v>12.09</v>
      </c>
      <c r="U5156">
        <v>24.11</v>
      </c>
      <c r="V5156" t="str">
        <f>VLOOKUP(L5156,'[2]tabela de preços'!$A:$D,4,0)</f>
        <v>WANDA</v>
      </c>
      <c r="W5156" t="str">
        <f>VLOOKUP(L5156,'[2]tabela de preços'!$A:$F,6,0)</f>
        <v>EMBALAGEM</v>
      </c>
      <c r="X5156" t="str">
        <f>VLOOKUP(L5156,'[2]tabela de preços'!$A:$G,7,0)</f>
        <v>AUTOMOTIVO</v>
      </c>
    </row>
    <row r="5157" spans="1:24" x14ac:dyDescent="0.3">
      <c r="A5157" t="s">
        <v>2100</v>
      </c>
      <c r="C5157" t="s">
        <v>4024</v>
      </c>
      <c r="D5157" s="1">
        <v>46084</v>
      </c>
      <c r="E5157" t="s">
        <v>4025</v>
      </c>
      <c r="F5157">
        <v>9</v>
      </c>
      <c r="G5157">
        <v>174</v>
      </c>
      <c r="H5157" t="str">
        <f>VLOOKUP(G5157,[1]OPERADORES!$A:$B,2,0)</f>
        <v>MIRIÃ LOBATO RODRIGUES</v>
      </c>
      <c r="I5157" t="s">
        <v>21</v>
      </c>
      <c r="J5157" t="s">
        <v>1788</v>
      </c>
      <c r="K5157" t="s">
        <v>2103</v>
      </c>
      <c r="L5157">
        <v>24248</v>
      </c>
      <c r="M5157" t="s">
        <v>107</v>
      </c>
      <c r="O5157" t="s">
        <v>11</v>
      </c>
      <c r="P5157">
        <v>5102</v>
      </c>
      <c r="Q5157">
        <v>8</v>
      </c>
      <c r="R5157">
        <v>8</v>
      </c>
      <c r="S5157">
        <v>64</v>
      </c>
      <c r="T5157">
        <v>52</v>
      </c>
      <c r="U5157">
        <v>18.75</v>
      </c>
      <c r="V5157" t="str">
        <f>VLOOKUP(L5157,'[2]tabela de preços'!$A:$D,4,0)</f>
        <v>SHERWIN WILLIAMS</v>
      </c>
      <c r="W5157" t="str">
        <f>VLOOKUP(L5157,'[2]tabela de preços'!$A:$F,6,0)</f>
        <v>PRIMER AUTOMOTIVO</v>
      </c>
      <c r="X5157" t="str">
        <f>VLOOKUP(L5157,'[2]tabela de preços'!$A:$G,7,0)</f>
        <v>AUTOMOTIVO</v>
      </c>
    </row>
    <row r="5158" spans="1:24" x14ac:dyDescent="0.3">
      <c r="A5158" t="s">
        <v>2100</v>
      </c>
      <c r="C5158" t="s">
        <v>4024</v>
      </c>
      <c r="D5158" s="1">
        <v>46084</v>
      </c>
      <c r="E5158" t="s">
        <v>4025</v>
      </c>
      <c r="F5158">
        <v>9</v>
      </c>
      <c r="G5158">
        <v>174</v>
      </c>
      <c r="H5158" t="str">
        <f>VLOOKUP(G5158,[1]OPERADORES!$A:$B,2,0)</f>
        <v>MIRIÃ LOBATO RODRIGUES</v>
      </c>
      <c r="I5158" t="s">
        <v>21</v>
      </c>
      <c r="J5158" t="s">
        <v>1788</v>
      </c>
      <c r="K5158" t="s">
        <v>2103</v>
      </c>
      <c r="L5158">
        <v>24240</v>
      </c>
      <c r="M5158" t="s">
        <v>240</v>
      </c>
      <c r="O5158" t="s">
        <v>11</v>
      </c>
      <c r="P5158">
        <v>5102</v>
      </c>
      <c r="Q5158">
        <v>96</v>
      </c>
      <c r="R5158">
        <v>3.81</v>
      </c>
      <c r="S5158">
        <v>365.76</v>
      </c>
      <c r="T5158">
        <v>314.88</v>
      </c>
      <c r="U5158">
        <v>13.91</v>
      </c>
      <c r="V5158" t="str">
        <f>VLOOKUP(L5158,'[2]tabela de preços'!$A:$D,4,0)</f>
        <v>ADERE</v>
      </c>
      <c r="W5158" t="str">
        <f>VLOOKUP(L5158,'[2]tabela de preços'!$A:$F,6,0)</f>
        <v>FITA AUTOMOTIVA</v>
      </c>
      <c r="X5158" t="str">
        <f>VLOOKUP(L5158,'[2]tabela de preços'!$A:$G,7,0)</f>
        <v>AUTOMOTIVO</v>
      </c>
    </row>
    <row r="5159" spans="1:24" x14ac:dyDescent="0.3">
      <c r="A5159" t="s">
        <v>2100</v>
      </c>
      <c r="C5159" t="s">
        <v>4024</v>
      </c>
      <c r="D5159" s="1">
        <v>46084</v>
      </c>
      <c r="E5159" t="s">
        <v>4025</v>
      </c>
      <c r="F5159">
        <v>9</v>
      </c>
      <c r="G5159">
        <v>174</v>
      </c>
      <c r="H5159" t="str">
        <f>VLOOKUP(G5159,[1]OPERADORES!$A:$B,2,0)</f>
        <v>MIRIÃ LOBATO RODRIGUES</v>
      </c>
      <c r="I5159" t="s">
        <v>21</v>
      </c>
      <c r="J5159" t="s">
        <v>1788</v>
      </c>
      <c r="K5159" t="s">
        <v>2103</v>
      </c>
      <c r="L5159">
        <v>87184</v>
      </c>
      <c r="M5159" t="s">
        <v>3799</v>
      </c>
      <c r="O5159" t="s">
        <v>11</v>
      </c>
      <c r="P5159">
        <v>5102</v>
      </c>
      <c r="Q5159">
        <v>6</v>
      </c>
      <c r="R5159">
        <v>7.49</v>
      </c>
      <c r="S5159">
        <v>44.94</v>
      </c>
      <c r="T5159">
        <v>28.98</v>
      </c>
      <c r="U5159">
        <v>35.51</v>
      </c>
      <c r="V5159" t="str">
        <f>VLOOKUP(L5159,'[2]tabela de preços'!$A:$D,4,0)</f>
        <v>KERS</v>
      </c>
      <c r="W5159" t="str">
        <f>VLOOKUP(L5159,'[2]tabela de preços'!$A:$F,6,0)</f>
        <v>FLANELAS / PANOS</v>
      </c>
      <c r="X5159" t="str">
        <f>VLOOKUP(L5159,'[2]tabela de preços'!$A:$G,7,0)</f>
        <v>AUTOMOTIVO</v>
      </c>
    </row>
    <row r="5160" spans="1:24" x14ac:dyDescent="0.3">
      <c r="A5160" t="s">
        <v>2100</v>
      </c>
      <c r="C5160" t="s">
        <v>4024</v>
      </c>
      <c r="D5160" s="1">
        <v>46084</v>
      </c>
      <c r="E5160" t="s">
        <v>4025</v>
      </c>
      <c r="F5160">
        <v>9</v>
      </c>
      <c r="G5160">
        <v>174</v>
      </c>
      <c r="H5160" t="str">
        <f>VLOOKUP(G5160,[1]OPERADORES!$A:$B,2,0)</f>
        <v>MIRIÃ LOBATO RODRIGUES</v>
      </c>
      <c r="I5160" t="s">
        <v>21</v>
      </c>
      <c r="J5160" t="s">
        <v>1788</v>
      </c>
      <c r="K5160" t="s">
        <v>2103</v>
      </c>
      <c r="L5160">
        <v>23602</v>
      </c>
      <c r="M5160" t="s">
        <v>215</v>
      </c>
      <c r="O5160" t="s">
        <v>11</v>
      </c>
      <c r="P5160">
        <v>5403</v>
      </c>
      <c r="Q5160">
        <v>15</v>
      </c>
      <c r="R5160">
        <v>35.89</v>
      </c>
      <c r="S5160">
        <v>538.35</v>
      </c>
      <c r="T5160">
        <v>438.75</v>
      </c>
      <c r="U5160">
        <v>18.5</v>
      </c>
      <c r="V5160" t="str">
        <f>VLOOKUP(L5160,'[2]tabela de preços'!$A:$D,4,0)</f>
        <v>SHERWIN WILLIAMS</v>
      </c>
      <c r="W5160" t="str">
        <f>VLOOKUP(L5160,'[2]tabela de preços'!$A:$F,6,0)</f>
        <v>VERNIZ AUTOMOTIVO</v>
      </c>
      <c r="X5160" t="str">
        <f>VLOOKUP(L5160,'[2]tabela de preços'!$A:$G,7,0)</f>
        <v>AUTOMOTIVO</v>
      </c>
    </row>
    <row r="5161" spans="1:24" x14ac:dyDescent="0.3">
      <c r="A5161" t="s">
        <v>2100</v>
      </c>
      <c r="C5161" t="s">
        <v>4024</v>
      </c>
      <c r="D5161" s="1">
        <v>46084</v>
      </c>
      <c r="E5161" t="s">
        <v>4025</v>
      </c>
      <c r="F5161">
        <v>9</v>
      </c>
      <c r="G5161">
        <v>174</v>
      </c>
      <c r="H5161" t="str">
        <f>VLOOKUP(G5161,[1]OPERADORES!$A:$B,2,0)</f>
        <v>MIRIÃ LOBATO RODRIGUES</v>
      </c>
      <c r="I5161" t="s">
        <v>21</v>
      </c>
      <c r="J5161" t="s">
        <v>1788</v>
      </c>
      <c r="K5161" t="s">
        <v>2103</v>
      </c>
      <c r="L5161">
        <v>20384</v>
      </c>
      <c r="M5161" t="s">
        <v>648</v>
      </c>
      <c r="O5161" t="s">
        <v>11</v>
      </c>
      <c r="P5161">
        <v>5403</v>
      </c>
      <c r="Q5161">
        <v>6</v>
      </c>
      <c r="R5161">
        <v>32.340000000000003</v>
      </c>
      <c r="S5161">
        <v>194.04</v>
      </c>
      <c r="T5161">
        <v>138.36000000000001</v>
      </c>
      <c r="U5161">
        <v>28.7</v>
      </c>
      <c r="V5161" t="str">
        <f>VLOOKUP(L5161,'[2]tabela de preços'!$A:$D,4,0)</f>
        <v>SHERWIN WILLIAMS</v>
      </c>
      <c r="W5161" t="str">
        <f>VLOOKUP(L5161,'[2]tabela de preços'!$A:$F,6,0)</f>
        <v>TINTAS PU</v>
      </c>
      <c r="X5161" t="str">
        <f>VLOOKUP(L5161,'[2]tabela de preços'!$A:$G,7,0)</f>
        <v>AUTOMOTIVO</v>
      </c>
    </row>
    <row r="5162" spans="1:24" x14ac:dyDescent="0.3">
      <c r="A5162" t="s">
        <v>2100</v>
      </c>
      <c r="C5162" t="s">
        <v>4024</v>
      </c>
      <c r="D5162" s="1">
        <v>46084</v>
      </c>
      <c r="E5162" t="s">
        <v>4025</v>
      </c>
      <c r="F5162">
        <v>9</v>
      </c>
      <c r="G5162">
        <v>174</v>
      </c>
      <c r="H5162" t="str">
        <f>VLOOKUP(G5162,[1]OPERADORES!$A:$B,2,0)</f>
        <v>MIRIÃ LOBATO RODRIGUES</v>
      </c>
      <c r="I5162" t="s">
        <v>21</v>
      </c>
      <c r="J5162" t="s">
        <v>1788</v>
      </c>
      <c r="K5162" t="s">
        <v>2103</v>
      </c>
      <c r="L5162">
        <v>10238</v>
      </c>
      <c r="M5162" t="s">
        <v>79</v>
      </c>
      <c r="O5162" t="s">
        <v>11</v>
      </c>
      <c r="P5162">
        <v>5102</v>
      </c>
      <c r="Q5162">
        <v>50</v>
      </c>
      <c r="R5162">
        <v>2.79</v>
      </c>
      <c r="S5162">
        <v>139.5</v>
      </c>
      <c r="T5162">
        <v>112</v>
      </c>
      <c r="U5162">
        <v>19.71</v>
      </c>
      <c r="V5162" t="str">
        <f>VLOOKUP(L5162,'[2]tabela de preços'!$A:$D,4,0)</f>
        <v>NORTON</v>
      </c>
      <c r="W5162" t="str">
        <f>VLOOKUP(L5162,'[2]tabela de preços'!$A:$F,6,0)</f>
        <v xml:space="preserve">DISCOS / LIXAS / ABRASIVOS </v>
      </c>
      <c r="X5162" t="str">
        <f>VLOOKUP(L5162,'[2]tabela de preços'!$A:$G,7,0)</f>
        <v>AUTOMOTIVO</v>
      </c>
    </row>
    <row r="5163" spans="1:24" x14ac:dyDescent="0.3">
      <c r="A5163" t="s">
        <v>2100</v>
      </c>
      <c r="C5163" t="s">
        <v>4024</v>
      </c>
      <c r="D5163" s="1">
        <v>46084</v>
      </c>
      <c r="E5163" t="s">
        <v>4025</v>
      </c>
      <c r="F5163">
        <v>9</v>
      </c>
      <c r="G5163">
        <v>174</v>
      </c>
      <c r="H5163" t="str">
        <f>VLOOKUP(G5163,[1]OPERADORES!$A:$B,2,0)</f>
        <v>MIRIÃ LOBATO RODRIGUES</v>
      </c>
      <c r="I5163" t="s">
        <v>21</v>
      </c>
      <c r="J5163" t="s">
        <v>1788</v>
      </c>
      <c r="K5163" t="s">
        <v>2103</v>
      </c>
      <c r="L5163">
        <v>10242</v>
      </c>
      <c r="M5163" t="s">
        <v>82</v>
      </c>
      <c r="O5163" t="s">
        <v>11</v>
      </c>
      <c r="P5163">
        <v>5102</v>
      </c>
      <c r="Q5163">
        <v>50</v>
      </c>
      <c r="R5163">
        <v>2.79</v>
      </c>
      <c r="S5163">
        <v>139.5</v>
      </c>
      <c r="T5163">
        <v>112</v>
      </c>
      <c r="U5163">
        <v>19.71</v>
      </c>
      <c r="V5163" t="str">
        <f>VLOOKUP(L5163,'[2]tabela de preços'!$A:$D,4,0)</f>
        <v>NORTON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2100</v>
      </c>
      <c r="C5164" t="s">
        <v>4024</v>
      </c>
      <c r="D5164" s="1">
        <v>46084</v>
      </c>
      <c r="E5164" t="s">
        <v>4025</v>
      </c>
      <c r="F5164">
        <v>9</v>
      </c>
      <c r="G5164">
        <v>174</v>
      </c>
      <c r="H5164" t="str">
        <f>VLOOKUP(G5164,[1]OPERADORES!$A:$B,2,0)</f>
        <v>MIRIÃ LOBATO RODRIGUES</v>
      </c>
      <c r="I5164" t="s">
        <v>21</v>
      </c>
      <c r="J5164" t="s">
        <v>1788</v>
      </c>
      <c r="K5164" t="s">
        <v>2103</v>
      </c>
      <c r="L5164">
        <v>10243</v>
      </c>
      <c r="M5164" t="s">
        <v>83</v>
      </c>
      <c r="O5164" t="s">
        <v>11</v>
      </c>
      <c r="P5164">
        <v>5102</v>
      </c>
      <c r="Q5164">
        <v>50</v>
      </c>
      <c r="R5164">
        <v>2.79</v>
      </c>
      <c r="S5164">
        <v>139.5</v>
      </c>
      <c r="T5164">
        <v>96.5</v>
      </c>
      <c r="U5164">
        <v>30.82</v>
      </c>
      <c r="V5164" t="str">
        <f>VLOOKUP(L5164,'[2]tabela de preços'!$A:$D,4,0)</f>
        <v>NORTON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2100</v>
      </c>
      <c r="C5165" t="s">
        <v>4024</v>
      </c>
      <c r="D5165" s="1">
        <v>46084</v>
      </c>
      <c r="E5165" t="s">
        <v>4025</v>
      </c>
      <c r="F5165">
        <v>9</v>
      </c>
      <c r="G5165">
        <v>174</v>
      </c>
      <c r="H5165" t="str">
        <f>VLOOKUP(G5165,[1]OPERADORES!$A:$B,2,0)</f>
        <v>MIRIÃ LOBATO RODRIGUES</v>
      </c>
      <c r="I5165" t="s">
        <v>21</v>
      </c>
      <c r="J5165" t="s">
        <v>1788</v>
      </c>
      <c r="K5165" t="s">
        <v>2103</v>
      </c>
      <c r="L5165">
        <v>10244</v>
      </c>
      <c r="M5165" t="s">
        <v>84</v>
      </c>
      <c r="O5165" t="s">
        <v>11</v>
      </c>
      <c r="P5165">
        <v>5102</v>
      </c>
      <c r="Q5165">
        <v>50</v>
      </c>
      <c r="R5165">
        <v>2.79</v>
      </c>
      <c r="S5165">
        <v>139.5</v>
      </c>
      <c r="T5165">
        <v>96.5</v>
      </c>
      <c r="U5165">
        <v>30.82</v>
      </c>
      <c r="V5165" t="str">
        <f>VLOOKUP(L5165,'[2]tabela de preços'!$A:$D,4,0)</f>
        <v>NORTON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2100</v>
      </c>
      <c r="C5166" t="s">
        <v>4024</v>
      </c>
      <c r="D5166" s="1">
        <v>46084</v>
      </c>
      <c r="E5166" t="s">
        <v>4025</v>
      </c>
      <c r="F5166">
        <v>9</v>
      </c>
      <c r="G5166">
        <v>174</v>
      </c>
      <c r="H5166" t="str">
        <f>VLOOKUP(G5166,[1]OPERADORES!$A:$B,2,0)</f>
        <v>MIRIÃ LOBATO RODRIGUES</v>
      </c>
      <c r="I5166" t="s">
        <v>21</v>
      </c>
      <c r="J5166" t="s">
        <v>1788</v>
      </c>
      <c r="K5166" t="s">
        <v>2103</v>
      </c>
      <c r="L5166">
        <v>10245</v>
      </c>
      <c r="M5166" t="s">
        <v>195</v>
      </c>
      <c r="O5166" t="s">
        <v>11</v>
      </c>
      <c r="P5166">
        <v>5102</v>
      </c>
      <c r="Q5166">
        <v>50</v>
      </c>
      <c r="R5166">
        <v>2.79</v>
      </c>
      <c r="S5166">
        <v>139.5</v>
      </c>
      <c r="T5166">
        <v>96.5</v>
      </c>
      <c r="U5166">
        <v>30.82</v>
      </c>
      <c r="V5166" t="str">
        <f>VLOOKUP(L5166,'[2]tabela de preços'!$A:$D,4,0)</f>
        <v>NORTON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2100</v>
      </c>
      <c r="C5167" t="s">
        <v>4024</v>
      </c>
      <c r="D5167" s="1">
        <v>46084</v>
      </c>
      <c r="E5167" t="s">
        <v>4025</v>
      </c>
      <c r="F5167">
        <v>9</v>
      </c>
      <c r="G5167">
        <v>174</v>
      </c>
      <c r="H5167" t="str">
        <f>VLOOKUP(G5167,[1]OPERADORES!$A:$B,2,0)</f>
        <v>MIRIÃ LOBATO RODRIGUES</v>
      </c>
      <c r="I5167" t="s">
        <v>21</v>
      </c>
      <c r="J5167" t="s">
        <v>1788</v>
      </c>
      <c r="K5167" t="s">
        <v>2103</v>
      </c>
      <c r="L5167">
        <v>10246</v>
      </c>
      <c r="M5167" t="s">
        <v>206</v>
      </c>
      <c r="O5167" t="s">
        <v>11</v>
      </c>
      <c r="P5167">
        <v>5102</v>
      </c>
      <c r="Q5167">
        <v>50</v>
      </c>
      <c r="R5167">
        <v>2.79</v>
      </c>
      <c r="S5167">
        <v>139.5</v>
      </c>
      <c r="T5167">
        <v>96.5</v>
      </c>
      <c r="U5167">
        <v>30.82</v>
      </c>
      <c r="V5167" t="str">
        <f>VLOOKUP(L5167,'[2]tabela de preços'!$A:$D,4,0)</f>
        <v>NORTON</v>
      </c>
      <c r="W5167" t="str">
        <f>VLOOKUP(L5167,'[2]tabela de preços'!$A:$F,6,0)</f>
        <v xml:space="preserve">DISCOS / LIXAS / ABRASIVOS </v>
      </c>
      <c r="X5167" t="str">
        <f>VLOOKUP(L5167,'[2]tabela de preços'!$A:$G,7,0)</f>
        <v>AUTOMOTIVO</v>
      </c>
    </row>
    <row r="5168" spans="1:24" x14ac:dyDescent="0.3">
      <c r="A5168" t="s">
        <v>2100</v>
      </c>
      <c r="C5168" t="s">
        <v>4024</v>
      </c>
      <c r="D5168" s="1">
        <v>46084</v>
      </c>
      <c r="E5168" t="s">
        <v>4025</v>
      </c>
      <c r="F5168">
        <v>9</v>
      </c>
      <c r="G5168">
        <v>174</v>
      </c>
      <c r="H5168" t="str">
        <f>VLOOKUP(G5168,[1]OPERADORES!$A:$B,2,0)</f>
        <v>MIRIÃ LOBATO RODRIGUES</v>
      </c>
      <c r="I5168" t="s">
        <v>21</v>
      </c>
      <c r="J5168" t="s">
        <v>1788</v>
      </c>
      <c r="K5168" t="s">
        <v>2103</v>
      </c>
      <c r="L5168">
        <v>20817</v>
      </c>
      <c r="M5168" t="s">
        <v>153</v>
      </c>
      <c r="O5168" t="s">
        <v>11</v>
      </c>
      <c r="P5168">
        <v>5102</v>
      </c>
      <c r="Q5168">
        <v>4</v>
      </c>
      <c r="R5168">
        <v>22.89</v>
      </c>
      <c r="S5168">
        <v>91.56</v>
      </c>
      <c r="T5168">
        <v>74.48</v>
      </c>
      <c r="U5168">
        <v>18.649999999999999</v>
      </c>
      <c r="V5168" t="str">
        <f>VLOOKUP(L5168,'[2]tabela de preços'!$A:$D,4,0)</f>
        <v>AUTO AMERICA</v>
      </c>
      <c r="W5168" t="str">
        <f>VLOOKUP(L5168,'[2]tabela de preços'!$A:$F,6,0)</f>
        <v>MASSA DE POLIR</v>
      </c>
      <c r="X5168" t="str">
        <f>VLOOKUP(L5168,'[2]tabela de preços'!$A:$G,7,0)</f>
        <v>AUTOMOTIVO</v>
      </c>
    </row>
    <row r="5169" spans="1:24" x14ac:dyDescent="0.3">
      <c r="A5169" t="s">
        <v>2100</v>
      </c>
      <c r="C5169" t="s">
        <v>4024</v>
      </c>
      <c r="D5169" s="1">
        <v>46084</v>
      </c>
      <c r="E5169" t="s">
        <v>4025</v>
      </c>
      <c r="F5169">
        <v>9</v>
      </c>
      <c r="G5169">
        <v>174</v>
      </c>
      <c r="H5169" t="str">
        <f>VLOOKUP(G5169,[1]OPERADORES!$A:$B,2,0)</f>
        <v>MIRIÃ LOBATO RODRIGUES</v>
      </c>
      <c r="I5169" t="s">
        <v>21</v>
      </c>
      <c r="J5169" t="s">
        <v>1788</v>
      </c>
      <c r="K5169" t="s">
        <v>2103</v>
      </c>
      <c r="L5169">
        <v>20817</v>
      </c>
      <c r="M5169" t="s">
        <v>153</v>
      </c>
      <c r="O5169" t="s">
        <v>11</v>
      </c>
      <c r="P5169">
        <v>5102</v>
      </c>
      <c r="Q5169">
        <v>4</v>
      </c>
      <c r="R5169">
        <v>22.89</v>
      </c>
      <c r="S5169">
        <v>91.56</v>
      </c>
      <c r="T5169">
        <v>74.48</v>
      </c>
      <c r="U5169">
        <v>18.649999999999999</v>
      </c>
      <c r="V5169" t="str">
        <f>VLOOKUP(L5169,'[2]tabela de preços'!$A:$D,4,0)</f>
        <v>AUTO AMERICA</v>
      </c>
      <c r="W5169" t="str">
        <f>VLOOKUP(L5169,'[2]tabela de preços'!$A:$F,6,0)</f>
        <v>MASSA DE POLIR</v>
      </c>
      <c r="X5169" t="str">
        <f>VLOOKUP(L5169,'[2]tabela de preços'!$A:$G,7,0)</f>
        <v>AUTOMOTIVO</v>
      </c>
    </row>
    <row r="5170" spans="1:24" x14ac:dyDescent="0.3">
      <c r="A5170" t="s">
        <v>2100</v>
      </c>
      <c r="C5170" t="s">
        <v>4024</v>
      </c>
      <c r="D5170" s="1">
        <v>46084</v>
      </c>
      <c r="E5170" t="s">
        <v>4025</v>
      </c>
      <c r="F5170">
        <v>9</v>
      </c>
      <c r="G5170">
        <v>174</v>
      </c>
      <c r="H5170" t="str">
        <f>VLOOKUP(G5170,[1]OPERADORES!$A:$B,2,0)</f>
        <v>MIRIÃ LOBATO RODRIGUES</v>
      </c>
      <c r="I5170" t="s">
        <v>21</v>
      </c>
      <c r="J5170" t="s">
        <v>1788</v>
      </c>
      <c r="K5170" t="s">
        <v>2103</v>
      </c>
      <c r="L5170">
        <v>21077</v>
      </c>
      <c r="M5170" t="s">
        <v>207</v>
      </c>
      <c r="O5170" t="s">
        <v>11</v>
      </c>
      <c r="P5170">
        <v>5102</v>
      </c>
      <c r="Q5170">
        <v>6</v>
      </c>
      <c r="R5170">
        <v>44.68</v>
      </c>
      <c r="S5170">
        <v>268.08</v>
      </c>
      <c r="T5170">
        <v>203.52</v>
      </c>
      <c r="U5170">
        <v>24.08</v>
      </c>
      <c r="V5170" t="str">
        <f>VLOOKUP(L5170,'[2]tabela de preços'!$A:$D,4,0)</f>
        <v>SHERWIN WILLIAMS</v>
      </c>
      <c r="W5170" t="str">
        <f>VLOOKUP(L5170,'[2]tabela de preços'!$A:$F,6,0)</f>
        <v>MASSA POLIÉSTER</v>
      </c>
      <c r="X5170" t="str">
        <f>VLOOKUP(L5170,'[2]tabela de preços'!$A:$G,7,0)</f>
        <v>AUTOMOTIVO</v>
      </c>
    </row>
    <row r="5171" spans="1:24" x14ac:dyDescent="0.3">
      <c r="A5171" t="s">
        <v>2100</v>
      </c>
      <c r="C5171" t="s">
        <v>4024</v>
      </c>
      <c r="D5171" s="1">
        <v>46084</v>
      </c>
      <c r="E5171" t="s">
        <v>4025</v>
      </c>
      <c r="F5171">
        <v>9</v>
      </c>
      <c r="G5171">
        <v>174</v>
      </c>
      <c r="H5171" t="str">
        <f>VLOOKUP(G5171,[1]OPERADORES!$A:$B,2,0)</f>
        <v>MIRIÃ LOBATO RODRIGUES</v>
      </c>
      <c r="I5171" t="s">
        <v>21</v>
      </c>
      <c r="J5171" t="s">
        <v>1788</v>
      </c>
      <c r="K5171" t="s">
        <v>2103</v>
      </c>
      <c r="L5171">
        <v>87043</v>
      </c>
      <c r="M5171" t="s">
        <v>217</v>
      </c>
      <c r="O5171" t="s">
        <v>11</v>
      </c>
      <c r="P5171">
        <v>5102</v>
      </c>
      <c r="Q5171">
        <v>16</v>
      </c>
      <c r="R5171">
        <v>21.95</v>
      </c>
      <c r="S5171">
        <v>351.2</v>
      </c>
      <c r="T5171">
        <v>288.32</v>
      </c>
      <c r="U5171">
        <v>17.899999999999999</v>
      </c>
      <c r="V5171" t="str">
        <f>VLOOKUP(L5171,'[2]tabela de preços'!$A:$D,4,0)</f>
        <v>ROBERLO</v>
      </c>
      <c r="W5171" t="str">
        <f>VLOOKUP(L5171,'[2]tabela de preços'!$A:$F,6,0)</f>
        <v>MASSA POLIÉSTER</v>
      </c>
      <c r="X5171" t="str">
        <f>VLOOKUP(L5171,'[2]tabela de preços'!$A:$G,7,0)</f>
        <v>AUTOMOTIVO</v>
      </c>
    </row>
    <row r="5172" spans="1:24" x14ac:dyDescent="0.3">
      <c r="A5172" t="s">
        <v>2100</v>
      </c>
      <c r="C5172" t="s">
        <v>4024</v>
      </c>
      <c r="D5172" s="1">
        <v>46084</v>
      </c>
      <c r="E5172" t="s">
        <v>4025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1788</v>
      </c>
      <c r="K5172" t="s">
        <v>2103</v>
      </c>
      <c r="L5172">
        <v>24247</v>
      </c>
      <c r="M5172" t="s">
        <v>160</v>
      </c>
      <c r="O5172" t="s">
        <v>11</v>
      </c>
      <c r="P5172">
        <v>5403</v>
      </c>
      <c r="Q5172">
        <v>8</v>
      </c>
      <c r="R5172">
        <v>21</v>
      </c>
      <c r="S5172">
        <v>168</v>
      </c>
      <c r="T5172">
        <v>134.96</v>
      </c>
      <c r="U5172">
        <v>19.670000000000002</v>
      </c>
      <c r="V5172" t="str">
        <f>VLOOKUP(L5172,'[2]tabela de preços'!$A:$D,4,0)</f>
        <v>SHERWIN WILLIAMS</v>
      </c>
      <c r="W5172" t="str">
        <f>VLOOKUP(L5172,'[2]tabela de preços'!$A:$F,6,0)</f>
        <v>PRIMER AUTOMOTIVO</v>
      </c>
      <c r="X5172" t="str">
        <f>VLOOKUP(L5172,'[2]tabela de preços'!$A:$G,7,0)</f>
        <v>AUTOMOTIVO</v>
      </c>
    </row>
    <row r="5173" spans="1:24" x14ac:dyDescent="0.3">
      <c r="A5173" t="s">
        <v>2100</v>
      </c>
      <c r="C5173" t="s">
        <v>4024</v>
      </c>
      <c r="D5173" s="1">
        <v>46084</v>
      </c>
      <c r="E5173" t="s">
        <v>4025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1788</v>
      </c>
      <c r="K5173" t="s">
        <v>2103</v>
      </c>
      <c r="L5173">
        <v>10402</v>
      </c>
      <c r="M5173" t="s">
        <v>138</v>
      </c>
      <c r="O5173" t="s">
        <v>11</v>
      </c>
      <c r="P5173">
        <v>5102</v>
      </c>
      <c r="Q5173">
        <v>2</v>
      </c>
      <c r="R5173">
        <v>26.21</v>
      </c>
      <c r="S5173">
        <v>52.42</v>
      </c>
      <c r="T5173">
        <v>39.799999999999997</v>
      </c>
      <c r="U5173">
        <v>24.07</v>
      </c>
      <c r="V5173" t="str">
        <f>VLOOKUP(L5173,'[2]tabela de preços'!$A:$D,4,0)</f>
        <v>MAXI RUBBER</v>
      </c>
      <c r="W5173" t="str">
        <f>VLOOKUP(L5173,'[2]tabela de preços'!$A:$F,6,0)</f>
        <v>REMOVEDOR PASTOSO</v>
      </c>
      <c r="X5173" t="str">
        <f>VLOOKUP(L5173,'[2]tabela de preços'!$A:$G,7,0)</f>
        <v>AUTOMOTIVO</v>
      </c>
    </row>
    <row r="5174" spans="1:24" x14ac:dyDescent="0.3">
      <c r="A5174" t="s">
        <v>2100</v>
      </c>
      <c r="C5174" t="s">
        <v>4024</v>
      </c>
      <c r="D5174" s="1">
        <v>46084</v>
      </c>
      <c r="E5174" t="s">
        <v>4025</v>
      </c>
      <c r="F5174">
        <v>9</v>
      </c>
      <c r="G5174">
        <v>174</v>
      </c>
      <c r="H5174" t="str">
        <f>VLOOKUP(G5174,[1]OPERADORES!$A:$B,2,0)</f>
        <v>MIRIÃ LOBATO RODRIGUES</v>
      </c>
      <c r="I5174" t="s">
        <v>21</v>
      </c>
      <c r="J5174" t="s">
        <v>1788</v>
      </c>
      <c r="K5174" t="s">
        <v>2103</v>
      </c>
      <c r="L5174">
        <v>20264</v>
      </c>
      <c r="M5174" t="s">
        <v>4027</v>
      </c>
      <c r="O5174" t="s">
        <v>11</v>
      </c>
      <c r="P5174">
        <v>5403</v>
      </c>
      <c r="Q5174">
        <v>5</v>
      </c>
      <c r="R5174">
        <v>18.899999999999999</v>
      </c>
      <c r="S5174">
        <v>94.5</v>
      </c>
      <c r="T5174">
        <v>71.7</v>
      </c>
      <c r="U5174">
        <v>24.13</v>
      </c>
      <c r="V5174" t="str">
        <f>VLOOKUP(L5174,'[2]tabela de preços'!$A:$D,4,0)</f>
        <v>MAXI RUBBER</v>
      </c>
      <c r="W5174" t="str">
        <f>VLOOKUP(L5174,'[2]tabela de preços'!$A:$F,6,0)</f>
        <v>SELADORA P/ PLASTICO</v>
      </c>
      <c r="X5174" t="str">
        <f>VLOOKUP(L5174,'[2]tabela de preços'!$A:$G,7,0)</f>
        <v>AUTOMOTIVO</v>
      </c>
    </row>
    <row r="5175" spans="1:24" x14ac:dyDescent="0.3">
      <c r="A5175" t="s">
        <v>2100</v>
      </c>
      <c r="C5175" t="s">
        <v>4024</v>
      </c>
      <c r="D5175" s="1">
        <v>46084</v>
      </c>
      <c r="E5175" t="s">
        <v>4025</v>
      </c>
      <c r="F5175">
        <v>9</v>
      </c>
      <c r="G5175">
        <v>174</v>
      </c>
      <c r="H5175" t="str">
        <f>VLOOKUP(G5175,[1]OPERADORES!$A:$B,2,0)</f>
        <v>MIRIÃ LOBATO RODRIGUES</v>
      </c>
      <c r="I5175" t="s">
        <v>21</v>
      </c>
      <c r="J5175" t="s">
        <v>1788</v>
      </c>
      <c r="K5175" t="s">
        <v>2103</v>
      </c>
      <c r="L5175">
        <v>20239</v>
      </c>
      <c r="M5175" t="s">
        <v>2847</v>
      </c>
      <c r="O5175" t="s">
        <v>11</v>
      </c>
      <c r="P5175">
        <v>5102</v>
      </c>
      <c r="Q5175">
        <v>3</v>
      </c>
      <c r="R5175">
        <v>27.31</v>
      </c>
      <c r="S5175">
        <v>81.93</v>
      </c>
      <c r="T5175">
        <v>62.19</v>
      </c>
      <c r="U5175">
        <v>24.09</v>
      </c>
      <c r="V5175" t="str">
        <f>VLOOKUP(L5175,'[2]tabela de preços'!$A:$D,4,0)</f>
        <v>SIKA</v>
      </c>
      <c r="W5175" t="str">
        <f>VLOOKUP(L5175,'[2]tabela de preços'!$A:$F,6,0)</f>
        <v>VEDADORES / SELANTES</v>
      </c>
      <c r="X5175" t="str">
        <f>VLOOKUP(L5175,'[2]tabela de preços'!$A:$G,7,0)</f>
        <v>AUTOMOTIVO</v>
      </c>
    </row>
    <row r="5176" spans="1:24" x14ac:dyDescent="0.3">
      <c r="A5176" t="s">
        <v>2100</v>
      </c>
      <c r="C5176" t="s">
        <v>4024</v>
      </c>
      <c r="D5176" s="1">
        <v>46084</v>
      </c>
      <c r="E5176" t="s">
        <v>4025</v>
      </c>
      <c r="F5176">
        <v>9</v>
      </c>
      <c r="G5176">
        <v>174</v>
      </c>
      <c r="H5176" t="str">
        <f>VLOOKUP(G5176,[1]OPERADORES!$A:$B,2,0)</f>
        <v>MIRIÃ LOBATO RODRIGUES</v>
      </c>
      <c r="I5176" t="s">
        <v>21</v>
      </c>
      <c r="J5176" t="s">
        <v>1788</v>
      </c>
      <c r="K5176" t="s">
        <v>2103</v>
      </c>
      <c r="L5176">
        <v>10298</v>
      </c>
      <c r="M5176" t="s">
        <v>85</v>
      </c>
      <c r="O5176" t="s">
        <v>11</v>
      </c>
      <c r="P5176">
        <v>5102</v>
      </c>
      <c r="Q5176">
        <v>1</v>
      </c>
      <c r="R5176">
        <v>56.89</v>
      </c>
      <c r="S5176">
        <v>56.89</v>
      </c>
      <c r="T5176">
        <v>47.38</v>
      </c>
      <c r="U5176">
        <v>16.72</v>
      </c>
      <c r="V5176" t="str">
        <f>VLOOKUP(L5176,'[2]tabela de preços'!$A:$D,4,0)</f>
        <v>ANJO</v>
      </c>
      <c r="W5176" t="str">
        <f>VLOOKUP(L5176,'[2]tabela de preços'!$A:$F,6,0)</f>
        <v>THINNER DE LIMPEZA</v>
      </c>
      <c r="X5176" t="str">
        <f>VLOOKUP(L5176,'[2]tabela de preços'!$A:$G,7,0)</f>
        <v>THINNER</v>
      </c>
    </row>
    <row r="5177" spans="1:24" x14ac:dyDescent="0.3">
      <c r="A5177" t="s">
        <v>2100</v>
      </c>
      <c r="C5177" t="s">
        <v>4024</v>
      </c>
      <c r="D5177" s="1">
        <v>46084</v>
      </c>
      <c r="E5177" t="s">
        <v>4025</v>
      </c>
      <c r="F5177">
        <v>9</v>
      </c>
      <c r="G5177">
        <v>174</v>
      </c>
      <c r="H5177" t="str">
        <f>VLOOKUP(G5177,[1]OPERADORES!$A:$B,2,0)</f>
        <v>MIRIÃ LOBATO RODRIGUES</v>
      </c>
      <c r="I5177" t="s">
        <v>21</v>
      </c>
      <c r="J5177" t="s">
        <v>1788</v>
      </c>
      <c r="K5177" t="s">
        <v>2103</v>
      </c>
      <c r="L5177">
        <v>10297</v>
      </c>
      <c r="M5177" t="s">
        <v>41</v>
      </c>
      <c r="O5177" t="s">
        <v>11</v>
      </c>
      <c r="P5177">
        <v>5102</v>
      </c>
      <c r="Q5177">
        <v>20</v>
      </c>
      <c r="R5177">
        <v>10.89</v>
      </c>
      <c r="S5177">
        <v>217.8</v>
      </c>
      <c r="T5177">
        <v>183.4</v>
      </c>
      <c r="U5177">
        <v>15.79</v>
      </c>
      <c r="V5177" t="str">
        <f>VLOOKUP(L5177,'[2]tabela de preços'!$A:$D,4,0)</f>
        <v>ANJO</v>
      </c>
      <c r="W5177" t="str">
        <f>VLOOKUP(L5177,'[2]tabela de preços'!$A:$F,6,0)</f>
        <v>THINNER DE LIMPEZA</v>
      </c>
      <c r="X5177" t="str">
        <f>VLOOKUP(L5177,'[2]tabela de preços'!$A:$G,7,0)</f>
        <v>THINNER</v>
      </c>
    </row>
    <row r="5178" spans="1:24" x14ac:dyDescent="0.3">
      <c r="A5178" t="s">
        <v>2100</v>
      </c>
      <c r="C5178" t="s">
        <v>4024</v>
      </c>
      <c r="D5178" s="1">
        <v>46084</v>
      </c>
      <c r="E5178" t="s">
        <v>4025</v>
      </c>
      <c r="F5178">
        <v>9</v>
      </c>
      <c r="G5178">
        <v>174</v>
      </c>
      <c r="H5178" t="str">
        <f>VLOOKUP(G5178,[1]OPERADORES!$A:$B,2,0)</f>
        <v>MIRIÃ LOBATO RODRIGUES</v>
      </c>
      <c r="I5178" t="s">
        <v>21</v>
      </c>
      <c r="J5178" t="s">
        <v>1788</v>
      </c>
      <c r="K5178" t="s">
        <v>2103</v>
      </c>
      <c r="L5178">
        <v>84560</v>
      </c>
      <c r="M5178" t="s">
        <v>118</v>
      </c>
      <c r="O5178" t="s">
        <v>11</v>
      </c>
      <c r="P5178">
        <v>5102</v>
      </c>
      <c r="Q5178">
        <v>2</v>
      </c>
      <c r="R5178">
        <v>47.89</v>
      </c>
      <c r="S5178">
        <v>95.78</v>
      </c>
      <c r="T5178">
        <v>82.26</v>
      </c>
      <c r="U5178">
        <v>14.12</v>
      </c>
      <c r="V5178" t="str">
        <f>VLOOKUP(L5178,'[2]tabela de preços'!$A:$D,4,0)</f>
        <v>BRASILUX</v>
      </c>
      <c r="W5178" t="str">
        <f>VLOOKUP(L5178,'[2]tabela de preços'!$A:$F,6,0)</f>
        <v>THINNER DE LIMPEZA</v>
      </c>
      <c r="X5178" t="str">
        <f>VLOOKUP(L5178,'[2]tabela de preços'!$A:$G,7,0)</f>
        <v>THINNER</v>
      </c>
    </row>
    <row r="5179" spans="1:24" x14ac:dyDescent="0.3">
      <c r="A5179" t="s">
        <v>2100</v>
      </c>
      <c r="C5179" t="s">
        <v>4024</v>
      </c>
      <c r="D5179" s="1">
        <v>46084</v>
      </c>
      <c r="E5179" t="s">
        <v>4025</v>
      </c>
      <c r="F5179">
        <v>9</v>
      </c>
      <c r="G5179">
        <v>174</v>
      </c>
      <c r="H5179" t="str">
        <f>VLOOKUP(G5179,[1]OPERADORES!$A:$B,2,0)</f>
        <v>MIRIÃ LOBATO RODRIGUES</v>
      </c>
      <c r="I5179" t="s">
        <v>21</v>
      </c>
      <c r="J5179" t="s">
        <v>1788</v>
      </c>
      <c r="K5179" t="s">
        <v>2103</v>
      </c>
      <c r="L5179">
        <v>10404</v>
      </c>
      <c r="M5179" t="s">
        <v>130</v>
      </c>
      <c r="O5179" t="s">
        <v>11</v>
      </c>
      <c r="P5179">
        <v>5102</v>
      </c>
      <c r="Q5179">
        <v>6</v>
      </c>
      <c r="R5179">
        <v>16.29</v>
      </c>
      <c r="S5179">
        <v>97.74</v>
      </c>
      <c r="T5179">
        <v>82.5</v>
      </c>
      <c r="U5179">
        <v>15.59</v>
      </c>
      <c r="V5179" t="str">
        <f>VLOOKUP(L5179,'[2]tabela de preços'!$A:$D,4,0)</f>
        <v>MAXI RUBBER</v>
      </c>
      <c r="W5179" t="str">
        <f>VLOOKUP(L5179,'[2]tabela de preços'!$A:$F,6,0)</f>
        <v>VEDADORES / SELANTES</v>
      </c>
      <c r="X5179" t="str">
        <f>VLOOKUP(L5179,'[2]tabela de preços'!$A:$G,7,0)</f>
        <v>AUTOMOTIVO</v>
      </c>
    </row>
    <row r="5180" spans="1:24" x14ac:dyDescent="0.3">
      <c r="A5180" t="s">
        <v>3862</v>
      </c>
      <c r="C5180" t="s">
        <v>4246</v>
      </c>
      <c r="D5180" s="1">
        <v>46085</v>
      </c>
      <c r="E5180" t="s">
        <v>4247</v>
      </c>
      <c r="F5180">
        <v>9</v>
      </c>
      <c r="G5180">
        <v>236</v>
      </c>
      <c r="H5180" t="str">
        <f>VLOOKUP(G5180,[1]OPERADORES!$A:$B,2,0)</f>
        <v>DANIEL</v>
      </c>
      <c r="I5180" t="s">
        <v>21</v>
      </c>
      <c r="J5180" t="s">
        <v>357</v>
      </c>
      <c r="K5180" t="s">
        <v>3865</v>
      </c>
      <c r="L5180">
        <v>85403</v>
      </c>
      <c r="M5180" t="s">
        <v>2582</v>
      </c>
      <c r="O5180" t="s">
        <v>11</v>
      </c>
      <c r="P5180">
        <v>5102</v>
      </c>
      <c r="Q5180">
        <v>1</v>
      </c>
      <c r="R5180">
        <v>590.76</v>
      </c>
      <c r="S5180">
        <v>590.76</v>
      </c>
      <c r="T5180">
        <v>406.86</v>
      </c>
      <c r="U5180">
        <v>31.13</v>
      </c>
      <c r="V5180" t="str">
        <f>VLOOKUP(L5180,'[2]tabela de preços'!$A:$D,4,0)</f>
        <v>BRASILUX</v>
      </c>
      <c r="W5180" t="str">
        <f>VLOOKUP(L5180,'[2]tabela de preços'!$A:$F,6,0)</f>
        <v>TINTA EM PÓ</v>
      </c>
      <c r="X5180" t="str">
        <f>VLOOKUP(L5180,'[2]tabela de preços'!$A:$G,7,0)</f>
        <v>INDUSTRIAL</v>
      </c>
    </row>
    <row r="5181" spans="1:24" x14ac:dyDescent="0.3">
      <c r="A5181" t="s">
        <v>3862</v>
      </c>
      <c r="C5181" t="s">
        <v>4248</v>
      </c>
      <c r="D5181" s="1">
        <v>46087</v>
      </c>
      <c r="E5181" t="s">
        <v>4249</v>
      </c>
      <c r="F5181">
        <v>9</v>
      </c>
      <c r="G5181">
        <v>236</v>
      </c>
      <c r="H5181" t="str">
        <f>VLOOKUP(G5181,[1]OPERADORES!$A:$B,2,0)</f>
        <v>DANIEL</v>
      </c>
      <c r="I5181" t="s">
        <v>21</v>
      </c>
      <c r="J5181" t="s">
        <v>357</v>
      </c>
      <c r="K5181" t="s">
        <v>3865</v>
      </c>
      <c r="L5181">
        <v>85396</v>
      </c>
      <c r="M5181" t="s">
        <v>4250</v>
      </c>
      <c r="O5181" t="s">
        <v>11</v>
      </c>
      <c r="P5181">
        <v>5102</v>
      </c>
      <c r="Q5181">
        <v>1</v>
      </c>
      <c r="R5181">
        <v>610.45000000000005</v>
      </c>
      <c r="S5181">
        <v>610.45000000000005</v>
      </c>
      <c r="T5181">
        <v>435.26</v>
      </c>
      <c r="U5181">
        <v>28.7</v>
      </c>
      <c r="V5181" t="str">
        <f>VLOOKUP(L5181,'[2]tabela de preços'!$A:$D,4,0)</f>
        <v>BRASILUX</v>
      </c>
      <c r="W5181" t="str">
        <f>VLOOKUP(L5181,'[2]tabela de preços'!$A:$F,6,0)</f>
        <v>TINTA EM PÓ</v>
      </c>
      <c r="X5181" t="str">
        <f>VLOOKUP(L5181,'[2]tabela de preços'!$A:$G,7,0)</f>
        <v>INDUSTRIAL</v>
      </c>
    </row>
    <row r="5182" spans="1:24" x14ac:dyDescent="0.3">
      <c r="A5182" t="s">
        <v>3862</v>
      </c>
      <c r="C5182" t="s">
        <v>4248</v>
      </c>
      <c r="D5182" s="1">
        <v>46087</v>
      </c>
      <c r="E5182" t="s">
        <v>4249</v>
      </c>
      <c r="F5182">
        <v>9</v>
      </c>
      <c r="G5182">
        <v>236</v>
      </c>
      <c r="H5182" t="str">
        <f>VLOOKUP(G5182,[1]OPERADORES!$A:$B,2,0)</f>
        <v>DANIEL</v>
      </c>
      <c r="I5182" t="s">
        <v>21</v>
      </c>
      <c r="J5182" t="s">
        <v>357</v>
      </c>
      <c r="K5182" t="s">
        <v>3865</v>
      </c>
      <c r="L5182">
        <v>85424</v>
      </c>
      <c r="M5182" t="s">
        <v>2644</v>
      </c>
      <c r="O5182" t="s">
        <v>11</v>
      </c>
      <c r="P5182">
        <v>5102</v>
      </c>
      <c r="Q5182">
        <v>1</v>
      </c>
      <c r="R5182">
        <v>549.23</v>
      </c>
      <c r="S5182">
        <v>549.23</v>
      </c>
      <c r="T5182">
        <v>378.26</v>
      </c>
      <c r="U5182">
        <v>31.13</v>
      </c>
      <c r="V5182" t="str">
        <f>VLOOKUP(L5182,'[2]tabela de preços'!$A:$D,4,0)</f>
        <v>BRASILUX</v>
      </c>
      <c r="W5182" t="str">
        <f>VLOOKUP(L5182,'[2]tabela de preços'!$A:$F,6,0)</f>
        <v>TINTA EM PÓ</v>
      </c>
      <c r="X5182" t="str">
        <f>VLOOKUP(L5182,'[2]tabela de preços'!$A:$G,7,0)</f>
        <v>INDUSTRIAL</v>
      </c>
    </row>
    <row r="5183" spans="1:24" x14ac:dyDescent="0.3">
      <c r="A5183" t="s">
        <v>2724</v>
      </c>
      <c r="C5183" t="s">
        <v>4251</v>
      </c>
      <c r="D5183" s="1">
        <v>46087</v>
      </c>
      <c r="E5183" t="s">
        <v>4252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1018</v>
      </c>
      <c r="K5183" t="s">
        <v>2727</v>
      </c>
      <c r="L5183">
        <v>84544</v>
      </c>
      <c r="M5183" t="s">
        <v>4253</v>
      </c>
      <c r="O5183" t="s">
        <v>11</v>
      </c>
      <c r="P5183">
        <v>5102</v>
      </c>
      <c r="Q5183">
        <v>2</v>
      </c>
      <c r="R5183">
        <v>29.61</v>
      </c>
      <c r="S5183">
        <v>59.22</v>
      </c>
      <c r="T5183">
        <v>44.96</v>
      </c>
      <c r="U5183">
        <v>24.08</v>
      </c>
      <c r="V5183" t="str">
        <f>VLOOKUP(L5183,'[2]tabela de preços'!$A:$D,4,0)</f>
        <v>VONIXX</v>
      </c>
      <c r="W5183" t="str">
        <f>VLOOKUP(L5183,'[2]tabela de preços'!$A:$F,6,0)</f>
        <v>LINHA DE HIGENIZAÇÃO E ESTÉTICA  AUTOMOTIVA</v>
      </c>
      <c r="X5183" t="str">
        <f>VLOOKUP(L5183,'[2]tabela de preços'!$A:$G,7,0)</f>
        <v>AUTOMOTIVO</v>
      </c>
    </row>
    <row r="5184" spans="1:24" x14ac:dyDescent="0.3">
      <c r="A5184" t="s">
        <v>2724</v>
      </c>
      <c r="C5184" t="s">
        <v>4251</v>
      </c>
      <c r="D5184" s="1">
        <v>46087</v>
      </c>
      <c r="E5184" t="s">
        <v>4252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1018</v>
      </c>
      <c r="K5184" t="s">
        <v>2727</v>
      </c>
      <c r="L5184">
        <v>86995</v>
      </c>
      <c r="M5184" t="s">
        <v>2817</v>
      </c>
      <c r="O5184" t="s">
        <v>11</v>
      </c>
      <c r="P5184">
        <v>5102</v>
      </c>
      <c r="Q5184">
        <v>12</v>
      </c>
      <c r="R5184">
        <v>7.29</v>
      </c>
      <c r="S5184">
        <v>87.48</v>
      </c>
      <c r="T5184">
        <v>69.959999999999994</v>
      </c>
      <c r="U5184">
        <v>20.03</v>
      </c>
      <c r="V5184" t="str">
        <f>VLOOKUP(L5184,'[2]tabela de preços'!$A:$D,4,0)</f>
        <v>AUTOAMERICA</v>
      </c>
      <c r="W5184" t="str">
        <f>VLOOKUP(L5184,'[2]tabela de preços'!$A:$F,6,0)</f>
        <v>FLANELAS / PANOS</v>
      </c>
      <c r="X5184" t="str">
        <f>VLOOKUP(L5184,'[2]tabela de preços'!$A:$G,7,0)</f>
        <v>AUTOMOTIVO</v>
      </c>
    </row>
    <row r="5185" spans="1:24" x14ac:dyDescent="0.3">
      <c r="A5185" t="s">
        <v>2724</v>
      </c>
      <c r="C5185" t="s">
        <v>4251</v>
      </c>
      <c r="D5185" s="1">
        <v>46087</v>
      </c>
      <c r="E5185" t="s">
        <v>4252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1018</v>
      </c>
      <c r="K5185" t="s">
        <v>2727</v>
      </c>
      <c r="L5185">
        <v>84395</v>
      </c>
      <c r="M5185" t="s">
        <v>4254</v>
      </c>
      <c r="O5185" t="s">
        <v>11</v>
      </c>
      <c r="P5185">
        <v>5102</v>
      </c>
      <c r="Q5185">
        <v>2</v>
      </c>
      <c r="R5185">
        <v>48.76</v>
      </c>
      <c r="S5185">
        <v>97.52</v>
      </c>
      <c r="T5185">
        <v>74.02</v>
      </c>
      <c r="U5185">
        <v>24.1</v>
      </c>
      <c r="V5185" t="str">
        <f>VLOOKUP(L5185,'[2]tabela de preços'!$A:$D,4,0)</f>
        <v>VONIXX</v>
      </c>
      <c r="W5185" t="str">
        <f>VLOOKUP(L5185,'[2]tabela de preços'!$A:$F,6,0)</f>
        <v>LINHA DE HIGENIZAÇÃO E ESTÉTICA  AUTOMOTIVA</v>
      </c>
      <c r="X5185" t="str">
        <f>VLOOKUP(L5185,'[2]tabela de preços'!$A:$G,7,0)</f>
        <v>AUTOMOTIVO</v>
      </c>
    </row>
    <row r="5186" spans="1:24" x14ac:dyDescent="0.3">
      <c r="A5186" t="s">
        <v>2724</v>
      </c>
      <c r="C5186" t="s">
        <v>4251</v>
      </c>
      <c r="D5186" s="1">
        <v>46087</v>
      </c>
      <c r="E5186" t="s">
        <v>4252</v>
      </c>
      <c r="F5186">
        <v>9</v>
      </c>
      <c r="G5186">
        <v>197</v>
      </c>
      <c r="H5186" t="str">
        <f>VLOOKUP(G5186,[1]OPERADORES!$A:$B,2,0)</f>
        <v xml:space="preserve">POLIANA LORRANE DE AMORIM </v>
      </c>
      <c r="I5186" t="s">
        <v>21</v>
      </c>
      <c r="J5186" t="s">
        <v>1018</v>
      </c>
      <c r="K5186" t="s">
        <v>2727</v>
      </c>
      <c r="L5186">
        <v>20817</v>
      </c>
      <c r="M5186" t="s">
        <v>153</v>
      </c>
      <c r="O5186" t="s">
        <v>11</v>
      </c>
      <c r="P5186">
        <v>5102</v>
      </c>
      <c r="Q5186">
        <v>6</v>
      </c>
      <c r="R5186">
        <v>22.89</v>
      </c>
      <c r="S5186">
        <v>137.34</v>
      </c>
      <c r="T5186">
        <v>111.72</v>
      </c>
      <c r="U5186">
        <v>18.649999999999999</v>
      </c>
      <c r="V5186" t="str">
        <f>VLOOKUP(L5186,'[2]tabela de preços'!$A:$D,4,0)</f>
        <v>AUTO AMERICA</v>
      </c>
      <c r="W5186" t="str">
        <f>VLOOKUP(L5186,'[2]tabela de preços'!$A:$F,6,0)</f>
        <v>MASSA DE POLIR</v>
      </c>
      <c r="X5186" t="str">
        <f>VLOOKUP(L5186,'[2]tabela de preços'!$A:$G,7,0)</f>
        <v>AUTOMOTIVO</v>
      </c>
    </row>
    <row r="5187" spans="1:24" x14ac:dyDescent="0.3">
      <c r="A5187" t="s">
        <v>2724</v>
      </c>
      <c r="C5187" t="s">
        <v>4251</v>
      </c>
      <c r="D5187" s="1">
        <v>46087</v>
      </c>
      <c r="E5187" t="s">
        <v>4252</v>
      </c>
      <c r="F5187">
        <v>9</v>
      </c>
      <c r="G5187">
        <v>197</v>
      </c>
      <c r="H5187" t="str">
        <f>VLOOKUP(G5187,[1]OPERADORES!$A:$B,2,0)</f>
        <v xml:space="preserve">POLIANA LORRANE DE AMORIM </v>
      </c>
      <c r="I5187" t="s">
        <v>21</v>
      </c>
      <c r="J5187" t="s">
        <v>1018</v>
      </c>
      <c r="K5187" t="s">
        <v>2727</v>
      </c>
      <c r="L5187">
        <v>85517</v>
      </c>
      <c r="M5187" t="s">
        <v>4255</v>
      </c>
      <c r="O5187" t="s">
        <v>11</v>
      </c>
      <c r="P5187">
        <v>5102</v>
      </c>
      <c r="Q5187">
        <v>2</v>
      </c>
      <c r="R5187">
        <v>138.86000000000001</v>
      </c>
      <c r="S5187">
        <v>277.72000000000003</v>
      </c>
      <c r="T5187">
        <v>210.8</v>
      </c>
      <c r="U5187">
        <v>24.1</v>
      </c>
      <c r="V5187" t="str">
        <f>VLOOKUP(L5187,'[2]tabela de preços'!$A:$D,4,0)</f>
        <v>VONIXX</v>
      </c>
      <c r="W5187" t="str">
        <f>VLOOKUP(L5187,'[2]tabela de preços'!$A:$F,6,0)</f>
        <v>LINHA DE HIGENIZAÇÃO E ESTÉTICA  AUTOMOTIVA</v>
      </c>
      <c r="X5187" t="str">
        <f>VLOOKUP(L5187,'[2]tabela de preços'!$A:$G,7,0)</f>
        <v>AUTOMOTIVO</v>
      </c>
    </row>
    <row r="5188" spans="1:24" x14ac:dyDescent="0.3">
      <c r="A5188" t="s">
        <v>2724</v>
      </c>
      <c r="C5188" t="s">
        <v>4251</v>
      </c>
      <c r="D5188" s="1">
        <v>46087</v>
      </c>
      <c r="E5188" t="s">
        <v>4252</v>
      </c>
      <c r="F5188">
        <v>9</v>
      </c>
      <c r="G5188">
        <v>197</v>
      </c>
      <c r="H5188" t="str">
        <f>VLOOKUP(G5188,[1]OPERADORES!$A:$B,2,0)</f>
        <v xml:space="preserve">POLIANA LORRANE DE AMORIM </v>
      </c>
      <c r="I5188" t="s">
        <v>21</v>
      </c>
      <c r="J5188" t="s">
        <v>1018</v>
      </c>
      <c r="K5188" t="s">
        <v>2727</v>
      </c>
      <c r="L5188">
        <v>83803</v>
      </c>
      <c r="M5188" t="s">
        <v>4256</v>
      </c>
      <c r="O5188" t="s">
        <v>11</v>
      </c>
      <c r="P5188">
        <v>5102</v>
      </c>
      <c r="Q5188">
        <v>2</v>
      </c>
      <c r="R5188">
        <v>86.83</v>
      </c>
      <c r="S5188">
        <v>173.66</v>
      </c>
      <c r="T5188">
        <v>131.80000000000001</v>
      </c>
      <c r="U5188">
        <v>24.1</v>
      </c>
      <c r="V5188" t="str">
        <f>VLOOKUP(L5188,'[2]tabela de preços'!$A:$D,4,0)</f>
        <v>VONIXX</v>
      </c>
      <c r="W5188" t="str">
        <f>VLOOKUP(L5188,'[2]tabela de preços'!$A:$F,6,0)</f>
        <v>LINHA DE HIGENIZAÇÃO E ESTÉTICA  AUTOMOTIVA</v>
      </c>
      <c r="X5188" t="str">
        <f>VLOOKUP(L5188,'[2]tabela de preços'!$A:$G,7,0)</f>
        <v>AUTOMOTIVO</v>
      </c>
    </row>
    <row r="5189" spans="1:24" x14ac:dyDescent="0.3">
      <c r="A5189" t="s">
        <v>2724</v>
      </c>
      <c r="C5189" t="s">
        <v>4251</v>
      </c>
      <c r="D5189" s="1">
        <v>46087</v>
      </c>
      <c r="E5189" t="s">
        <v>4252</v>
      </c>
      <c r="F5189">
        <v>9</v>
      </c>
      <c r="G5189">
        <v>197</v>
      </c>
      <c r="H5189" t="str">
        <f>VLOOKUP(G5189,[1]OPERADORES!$A:$B,2,0)</f>
        <v xml:space="preserve">POLIANA LORRANE DE AMORIM </v>
      </c>
      <c r="I5189" t="s">
        <v>21</v>
      </c>
      <c r="J5189" t="s">
        <v>1018</v>
      </c>
      <c r="K5189" t="s">
        <v>2727</v>
      </c>
      <c r="L5189">
        <v>85206</v>
      </c>
      <c r="M5189" t="s">
        <v>42</v>
      </c>
      <c r="O5189" t="s">
        <v>11</v>
      </c>
      <c r="P5189">
        <v>5102</v>
      </c>
      <c r="Q5189">
        <v>1</v>
      </c>
      <c r="R5189">
        <v>81.040000000000006</v>
      </c>
      <c r="S5189">
        <v>81.040000000000006</v>
      </c>
      <c r="T5189">
        <v>61.51</v>
      </c>
      <c r="U5189">
        <v>24.1</v>
      </c>
      <c r="V5189" t="str">
        <f>VLOOKUP(L5189,'[2]tabela de preços'!$A:$D,4,0)</f>
        <v>VONIXX</v>
      </c>
      <c r="W5189" t="str">
        <f>VLOOKUP(L5189,'[2]tabela de preços'!$A:$F,6,0)</f>
        <v>LINHA DE HIGENIZAÇÃO E ESTÉTICA  AUTOMOTIVA</v>
      </c>
      <c r="X5189" t="str">
        <f>VLOOKUP(L5189,'[2]tabela de preços'!$A:$G,7,0)</f>
        <v>AUTOMOTIVO</v>
      </c>
    </row>
    <row r="5190" spans="1:24" x14ac:dyDescent="0.3">
      <c r="A5190" t="s">
        <v>2857</v>
      </c>
      <c r="C5190" t="s">
        <v>4028</v>
      </c>
      <c r="D5190" s="1">
        <v>46084</v>
      </c>
      <c r="E5190" t="s">
        <v>4029</v>
      </c>
      <c r="F5190">
        <v>9</v>
      </c>
      <c r="G5190">
        <v>174</v>
      </c>
      <c r="H5190" t="str">
        <f>VLOOKUP(G5190,[1]OPERADORES!$A:$B,2,0)</f>
        <v>MIRIÃ LOBATO RODRIGUES</v>
      </c>
      <c r="I5190" t="s">
        <v>21</v>
      </c>
      <c r="J5190" t="s">
        <v>730</v>
      </c>
      <c r="K5190" t="s">
        <v>2860</v>
      </c>
      <c r="L5190">
        <v>84248</v>
      </c>
      <c r="M5190" t="s">
        <v>4030</v>
      </c>
      <c r="O5190" t="s">
        <v>11</v>
      </c>
      <c r="P5190">
        <v>5403</v>
      </c>
      <c r="Q5190">
        <v>2</v>
      </c>
      <c r="R5190">
        <v>112.9</v>
      </c>
      <c r="S5190">
        <v>225.8</v>
      </c>
      <c r="T5190">
        <v>196.94</v>
      </c>
      <c r="U5190">
        <v>12.78</v>
      </c>
      <c r="V5190" t="str">
        <f>VLOOKUP(L5190,'[2]tabela de preços'!$A:$D,4,0)</f>
        <v>BRASILUX</v>
      </c>
      <c r="W5190" t="str">
        <f>VLOOKUP(L5190,'[2]tabela de preços'!$A:$F,6,0)</f>
        <v>TINTA PAREDE</v>
      </c>
      <c r="X5190" t="str">
        <f>VLOOKUP(L5190,'[2]tabela de preços'!$A:$G,7,0)</f>
        <v>IMOBILIÁRIO</v>
      </c>
    </row>
    <row r="5191" spans="1:24" x14ac:dyDescent="0.3">
      <c r="A5191" t="s">
        <v>2857</v>
      </c>
      <c r="C5191" t="s">
        <v>4028</v>
      </c>
      <c r="D5191" s="1">
        <v>46084</v>
      </c>
      <c r="E5191" t="s">
        <v>4029</v>
      </c>
      <c r="F5191">
        <v>9</v>
      </c>
      <c r="G5191">
        <v>174</v>
      </c>
      <c r="H5191" t="str">
        <f>VLOOKUP(G5191,[1]OPERADORES!$A:$B,2,0)</f>
        <v>MIRIÃ LOBATO RODRIGUES</v>
      </c>
      <c r="I5191" t="s">
        <v>21</v>
      </c>
      <c r="J5191" t="s">
        <v>730</v>
      </c>
      <c r="K5191" t="s">
        <v>2860</v>
      </c>
      <c r="L5191">
        <v>85339</v>
      </c>
      <c r="M5191" t="s">
        <v>1410</v>
      </c>
      <c r="O5191" t="s">
        <v>11</v>
      </c>
      <c r="P5191">
        <v>5403</v>
      </c>
      <c r="Q5191">
        <v>8</v>
      </c>
      <c r="R5191">
        <v>59.9</v>
      </c>
      <c r="S5191">
        <v>479.2</v>
      </c>
      <c r="T5191">
        <v>393.6</v>
      </c>
      <c r="U5191">
        <v>17.86</v>
      </c>
      <c r="V5191" t="str">
        <f>VLOOKUP(L5191,'[2]tabela de preços'!$A:$D,4,0)</f>
        <v>DÁVILA  INOVE</v>
      </c>
      <c r="W5191" t="str">
        <f>VLOOKUP(L5191,'[2]tabela de preços'!$A:$F,6,0)</f>
        <v>TEXTURA</v>
      </c>
      <c r="X5191" t="str">
        <f>VLOOKUP(L5191,'[2]tabela de preços'!$A:$G,7,0)</f>
        <v>IMOBILIÁRIO</v>
      </c>
    </row>
    <row r="5192" spans="1:24" x14ac:dyDescent="0.3">
      <c r="A5192" t="s">
        <v>2136</v>
      </c>
      <c r="C5192" t="s">
        <v>4031</v>
      </c>
      <c r="D5192" s="1">
        <v>46084</v>
      </c>
      <c r="E5192" t="s">
        <v>4032</v>
      </c>
      <c r="F5192">
        <v>9</v>
      </c>
      <c r="G5192">
        <v>145</v>
      </c>
      <c r="H5192" t="str">
        <f>VLOOKUP(G5192,[1]OPERADORES!$A:$B,2,0)</f>
        <v xml:space="preserve">FABRICIA </v>
      </c>
      <c r="I5192" t="s">
        <v>21</v>
      </c>
      <c r="J5192" t="s">
        <v>450</v>
      </c>
      <c r="K5192" t="s">
        <v>2139</v>
      </c>
      <c r="L5192">
        <v>10298</v>
      </c>
      <c r="M5192" t="s">
        <v>85</v>
      </c>
      <c r="O5192" t="s">
        <v>11</v>
      </c>
      <c r="P5192">
        <v>5102</v>
      </c>
      <c r="Q5192">
        <v>4</v>
      </c>
      <c r="R5192">
        <v>56.89</v>
      </c>
      <c r="S5192">
        <v>227.56</v>
      </c>
      <c r="T5192">
        <v>189.52</v>
      </c>
      <c r="U5192">
        <v>16.72</v>
      </c>
      <c r="V5192" t="str">
        <f>VLOOKUP(L5192,'[2]tabela de preços'!$A:$D,4,0)</f>
        <v>ANJO</v>
      </c>
      <c r="W5192" t="str">
        <f>VLOOKUP(L5192,'[2]tabela de preços'!$A:$F,6,0)</f>
        <v>THINNER DE LIMPEZA</v>
      </c>
      <c r="X5192" t="str">
        <f>VLOOKUP(L5192,'[2]tabela de preços'!$A:$G,7,0)</f>
        <v>THINNER</v>
      </c>
    </row>
    <row r="5193" spans="1:24" x14ac:dyDescent="0.3">
      <c r="A5193" t="s">
        <v>2164</v>
      </c>
      <c r="C5193" t="s">
        <v>4037</v>
      </c>
      <c r="D5193" s="1">
        <v>46084</v>
      </c>
      <c r="E5193" t="s">
        <v>4038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2167</v>
      </c>
      <c r="K5193" t="s">
        <v>2168</v>
      </c>
      <c r="L5193">
        <v>84043</v>
      </c>
      <c r="M5193" t="s">
        <v>738</v>
      </c>
      <c r="O5193" t="s">
        <v>11</v>
      </c>
      <c r="P5193">
        <v>5102</v>
      </c>
      <c r="Q5193">
        <v>2</v>
      </c>
      <c r="R5193">
        <v>70.69</v>
      </c>
      <c r="S5193">
        <v>141.38</v>
      </c>
      <c r="T5193">
        <v>107.3</v>
      </c>
      <c r="U5193">
        <v>24.11</v>
      </c>
      <c r="V5193" t="str">
        <f>VLOOKUP(L5193,'[2]tabela de preços'!$A:$D,4,0)</f>
        <v>BRASILUX</v>
      </c>
      <c r="W5193" t="str">
        <f>VLOOKUP(L5193,'[2]tabela de preços'!$A:$F,6,0)</f>
        <v>REMOVEDOR PASTOSO</v>
      </c>
      <c r="X5193" t="str">
        <f>VLOOKUP(L5193,'[2]tabela de preços'!$A:$G,7,0)</f>
        <v>AUTOMOTIVO</v>
      </c>
    </row>
    <row r="5194" spans="1:24" x14ac:dyDescent="0.3">
      <c r="A5194" t="s">
        <v>2164</v>
      </c>
      <c r="C5194" t="s">
        <v>4257</v>
      </c>
      <c r="D5194" s="1">
        <v>46087</v>
      </c>
      <c r="E5194" t="s">
        <v>4258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2167</v>
      </c>
      <c r="K5194" t="s">
        <v>2168</v>
      </c>
      <c r="L5194">
        <v>84928</v>
      </c>
      <c r="M5194" t="s">
        <v>36</v>
      </c>
      <c r="O5194" t="s">
        <v>11</v>
      </c>
      <c r="P5194">
        <v>5102</v>
      </c>
      <c r="Q5194">
        <v>6</v>
      </c>
      <c r="R5194">
        <v>9.7200000000000006</v>
      </c>
      <c r="S5194">
        <v>58.32</v>
      </c>
      <c r="T5194">
        <v>42.78</v>
      </c>
      <c r="U5194">
        <v>26.65</v>
      </c>
      <c r="V5194" t="str">
        <f>VLOOKUP(L5194,'[2]tabela de preços'!$A:$D,4,0)</f>
        <v>ADERE</v>
      </c>
      <c r="W5194" t="str">
        <f>VLOOKUP(L5194,'[2]tabela de preços'!$A:$F,6,0)</f>
        <v xml:space="preserve">FITA DE USO GERAL </v>
      </c>
      <c r="X5194" t="str">
        <f>VLOOKUP(L5194,'[2]tabela de preços'!$A:$G,7,0)</f>
        <v>IMOBILIÁRIO</v>
      </c>
    </row>
    <row r="5195" spans="1:24" x14ac:dyDescent="0.3">
      <c r="A5195" t="s">
        <v>2164</v>
      </c>
      <c r="C5195" t="s">
        <v>4257</v>
      </c>
      <c r="D5195" s="1">
        <v>46087</v>
      </c>
      <c r="E5195" t="s">
        <v>4258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2167</v>
      </c>
      <c r="K5195" t="s">
        <v>2168</v>
      </c>
      <c r="L5195">
        <v>85318</v>
      </c>
      <c r="M5195" t="s">
        <v>258</v>
      </c>
      <c r="O5195" t="s">
        <v>11</v>
      </c>
      <c r="P5195">
        <v>5102</v>
      </c>
      <c r="Q5195">
        <v>1</v>
      </c>
      <c r="R5195">
        <v>819</v>
      </c>
      <c r="S5195">
        <v>819</v>
      </c>
      <c r="T5195">
        <v>583.96</v>
      </c>
      <c r="U5195">
        <v>28.7</v>
      </c>
      <c r="V5195" t="str">
        <f>VLOOKUP(L5195,'[2]tabela de preços'!$A:$D,4,0)</f>
        <v>BRASILUX</v>
      </c>
      <c r="W5195" t="str">
        <f>VLOOKUP(L5195,'[2]tabela de preços'!$A:$F,6,0)</f>
        <v>TINTA EM PÓ</v>
      </c>
      <c r="X5195" t="str">
        <f>VLOOKUP(L5195,'[2]tabela de preços'!$A:$G,7,0)</f>
        <v>INDUSTRIAL</v>
      </c>
    </row>
    <row r="5196" spans="1:24" x14ac:dyDescent="0.3">
      <c r="A5196" t="s">
        <v>2164</v>
      </c>
      <c r="C5196" t="s">
        <v>4257</v>
      </c>
      <c r="D5196" s="1">
        <v>46087</v>
      </c>
      <c r="E5196" t="s">
        <v>4258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2167</v>
      </c>
      <c r="K5196" t="s">
        <v>2168</v>
      </c>
      <c r="L5196">
        <v>85650</v>
      </c>
      <c r="M5196" t="s">
        <v>439</v>
      </c>
      <c r="O5196" t="s">
        <v>11</v>
      </c>
      <c r="P5196">
        <v>5403</v>
      </c>
      <c r="Q5196">
        <v>2</v>
      </c>
      <c r="R5196">
        <v>9.44</v>
      </c>
      <c r="S5196">
        <v>18.88</v>
      </c>
      <c r="T5196">
        <v>13.84</v>
      </c>
      <c r="U5196">
        <v>26.69</v>
      </c>
      <c r="V5196" t="str">
        <f>VLOOKUP(L5196,'[2]tabela de preços'!$A:$D,4,0)</f>
        <v>UNIPEGA</v>
      </c>
      <c r="W5196" t="str">
        <f>VLOOKUP(L5196,'[2]tabela de preços'!$A:$F,6,0)</f>
        <v xml:space="preserve">SPRAYS </v>
      </c>
      <c r="X5196" t="str">
        <f>VLOOKUP(L5196,'[2]tabela de preços'!$A:$G,7,0)</f>
        <v>AUTOMOTIVO</v>
      </c>
    </row>
    <row r="5197" spans="1:24" x14ac:dyDescent="0.3">
      <c r="A5197" t="s">
        <v>2171</v>
      </c>
      <c r="C5197" t="s">
        <v>4259</v>
      </c>
      <c r="D5197" s="1">
        <v>46085</v>
      </c>
      <c r="E5197" t="s">
        <v>4260</v>
      </c>
      <c r="F5197">
        <v>9</v>
      </c>
      <c r="G5197">
        <v>174</v>
      </c>
      <c r="H5197" t="str">
        <f>VLOOKUP(G5197,[1]OPERADORES!$A:$B,2,0)</f>
        <v>MIRIÃ LOBATO RODRIGUES</v>
      </c>
      <c r="I5197" t="s">
        <v>21</v>
      </c>
      <c r="J5197" t="s">
        <v>2174</v>
      </c>
      <c r="K5197" t="s">
        <v>2175</v>
      </c>
      <c r="L5197">
        <v>84565</v>
      </c>
      <c r="M5197" t="s">
        <v>236</v>
      </c>
      <c r="O5197" t="s">
        <v>11</v>
      </c>
      <c r="P5197">
        <v>5102</v>
      </c>
      <c r="Q5197">
        <v>1</v>
      </c>
      <c r="R5197">
        <v>9.24</v>
      </c>
      <c r="S5197">
        <v>9.24</v>
      </c>
      <c r="T5197">
        <v>7.01</v>
      </c>
      <c r="U5197">
        <v>24.13</v>
      </c>
      <c r="V5197" t="str">
        <f>VLOOKUP(L5197,'[2]tabela de preços'!$A:$D,4,0)</f>
        <v>BRASILUX</v>
      </c>
      <c r="W5197" t="str">
        <f>VLOOKUP(L5197,'[2]tabela de preços'!$A:$F,6,0)</f>
        <v>PRETO FOSCO VINÍLICO</v>
      </c>
      <c r="X5197" t="str">
        <f>VLOOKUP(L5197,'[2]tabela de preços'!$A:$G,7,0)</f>
        <v>AUTOMOTIVO</v>
      </c>
    </row>
    <row r="5198" spans="1:24" x14ac:dyDescent="0.3">
      <c r="A5198" t="s">
        <v>2171</v>
      </c>
      <c r="C5198" t="s">
        <v>4259</v>
      </c>
      <c r="D5198" s="1">
        <v>46085</v>
      </c>
      <c r="E5198" t="s">
        <v>4260</v>
      </c>
      <c r="F5198">
        <v>9</v>
      </c>
      <c r="G5198">
        <v>174</v>
      </c>
      <c r="H5198" t="str">
        <f>VLOOKUP(G5198,[1]OPERADORES!$A:$B,2,0)</f>
        <v>MIRIÃ LOBATO RODRIGUES</v>
      </c>
      <c r="I5198" t="s">
        <v>21</v>
      </c>
      <c r="J5198" t="s">
        <v>2174</v>
      </c>
      <c r="K5198" t="s">
        <v>2175</v>
      </c>
      <c r="L5198">
        <v>23580</v>
      </c>
      <c r="M5198" t="s">
        <v>115</v>
      </c>
      <c r="O5198" t="s">
        <v>11</v>
      </c>
      <c r="P5198">
        <v>5102</v>
      </c>
      <c r="Q5198">
        <v>20</v>
      </c>
      <c r="R5198">
        <v>0.48</v>
      </c>
      <c r="S5198">
        <v>9.6</v>
      </c>
      <c r="T5198">
        <v>7.2</v>
      </c>
      <c r="U5198">
        <v>25</v>
      </c>
      <c r="V5198" t="str">
        <f>VLOOKUP(L5198,'[2]tabela de preços'!$A:$D,4,0)</f>
        <v>RENOVA COADORES</v>
      </c>
      <c r="W5198" t="str">
        <f>VLOOKUP(L5198,'[2]tabela de preços'!$A:$F,6,0)</f>
        <v>COADORES</v>
      </c>
      <c r="X5198" t="str">
        <f>VLOOKUP(L5198,'[2]tabela de preços'!$A:$G,7,0)</f>
        <v>AUTOMOTIVO</v>
      </c>
    </row>
    <row r="5199" spans="1:24" x14ac:dyDescent="0.3">
      <c r="A5199" t="s">
        <v>2171</v>
      </c>
      <c r="C5199" t="s">
        <v>4259</v>
      </c>
      <c r="D5199" s="1">
        <v>46085</v>
      </c>
      <c r="E5199" t="s">
        <v>4260</v>
      </c>
      <c r="F5199">
        <v>9</v>
      </c>
      <c r="G5199">
        <v>174</v>
      </c>
      <c r="H5199" t="str">
        <f>VLOOKUP(G5199,[1]OPERADORES!$A:$B,2,0)</f>
        <v>MIRIÃ LOBATO RODRIGUES</v>
      </c>
      <c r="I5199" t="s">
        <v>21</v>
      </c>
      <c r="J5199" t="s">
        <v>2174</v>
      </c>
      <c r="K5199" t="s">
        <v>2175</v>
      </c>
      <c r="L5199">
        <v>22173</v>
      </c>
      <c r="M5199" t="s">
        <v>194</v>
      </c>
      <c r="O5199" t="s">
        <v>11</v>
      </c>
      <c r="P5199">
        <v>5102</v>
      </c>
      <c r="Q5199">
        <v>2</v>
      </c>
      <c r="R5199">
        <v>4.58</v>
      </c>
      <c r="S5199">
        <v>9.16</v>
      </c>
      <c r="T5199">
        <v>6.96</v>
      </c>
      <c r="U5199">
        <v>24.02</v>
      </c>
      <c r="V5199" t="str">
        <f>VLOOKUP(L5199,'[2]tabela de preços'!$A:$D,4,0)</f>
        <v>3M</v>
      </c>
      <c r="W5199" t="str">
        <f>VLOOKUP(L5199,'[2]tabela de preços'!$A:$F,6,0)</f>
        <v>FITA AUTOMOTIVA</v>
      </c>
      <c r="X5199" t="str">
        <f>VLOOKUP(L5199,'[2]tabela de preços'!$A:$G,7,0)</f>
        <v>AUTOMOTIVO</v>
      </c>
    </row>
    <row r="5200" spans="1:24" x14ac:dyDescent="0.3">
      <c r="A5200" t="s">
        <v>2171</v>
      </c>
      <c r="C5200" t="s">
        <v>4259</v>
      </c>
      <c r="D5200" s="1">
        <v>46085</v>
      </c>
      <c r="E5200" t="s">
        <v>4260</v>
      </c>
      <c r="F5200">
        <v>9</v>
      </c>
      <c r="G5200">
        <v>174</v>
      </c>
      <c r="H5200" t="str">
        <f>VLOOKUP(G5200,[1]OPERADORES!$A:$B,2,0)</f>
        <v>MIRIÃ LOBATO RODRIGUES</v>
      </c>
      <c r="I5200" t="s">
        <v>21</v>
      </c>
      <c r="J5200" t="s">
        <v>2174</v>
      </c>
      <c r="K5200" t="s">
        <v>2175</v>
      </c>
      <c r="L5200">
        <v>22188</v>
      </c>
      <c r="M5200" t="s">
        <v>78</v>
      </c>
      <c r="O5200" t="s">
        <v>11</v>
      </c>
      <c r="P5200">
        <v>5102</v>
      </c>
      <c r="Q5200">
        <v>2</v>
      </c>
      <c r="R5200">
        <v>14.35</v>
      </c>
      <c r="S5200">
        <v>28.7</v>
      </c>
      <c r="T5200">
        <v>21.78</v>
      </c>
      <c r="U5200">
        <v>24.11</v>
      </c>
      <c r="V5200" t="str">
        <f>VLOOKUP(L5200,'[2]tabela de preços'!$A:$D,4,0)</f>
        <v>3M</v>
      </c>
      <c r="W5200" t="str">
        <f>VLOOKUP(L5200,'[2]tabela de preços'!$A:$F,6,0)</f>
        <v>FITA AUTOMOTIVA</v>
      </c>
      <c r="X5200" t="str">
        <f>VLOOKUP(L5200,'[2]tabela de preços'!$A:$G,7,0)</f>
        <v>AUTOMOTIVO</v>
      </c>
    </row>
    <row r="5201" spans="1:24" x14ac:dyDescent="0.3">
      <c r="A5201" t="s">
        <v>2171</v>
      </c>
      <c r="C5201" t="s">
        <v>4259</v>
      </c>
      <c r="D5201" s="1">
        <v>46085</v>
      </c>
      <c r="E5201" t="s">
        <v>4260</v>
      </c>
      <c r="F5201">
        <v>9</v>
      </c>
      <c r="G5201">
        <v>174</v>
      </c>
      <c r="H5201" t="str">
        <f>VLOOKUP(G5201,[1]OPERADORES!$A:$B,2,0)</f>
        <v>MIRIÃ LOBATO RODRIGUES</v>
      </c>
      <c r="I5201" t="s">
        <v>21</v>
      </c>
      <c r="J5201" t="s">
        <v>2174</v>
      </c>
      <c r="K5201" t="s">
        <v>2175</v>
      </c>
      <c r="L5201">
        <v>86995</v>
      </c>
      <c r="M5201" t="s">
        <v>2817</v>
      </c>
      <c r="O5201" t="s">
        <v>11</v>
      </c>
      <c r="P5201">
        <v>5102</v>
      </c>
      <c r="Q5201">
        <v>2</v>
      </c>
      <c r="R5201">
        <v>7.29</v>
      </c>
      <c r="S5201">
        <v>14.58</v>
      </c>
      <c r="T5201">
        <v>11.66</v>
      </c>
      <c r="U5201">
        <v>20.03</v>
      </c>
      <c r="V5201" t="str">
        <f>VLOOKUP(L5201,'[2]tabela de preços'!$A:$D,4,0)</f>
        <v>AUTOAMERICA</v>
      </c>
      <c r="W5201" t="str">
        <f>VLOOKUP(L5201,'[2]tabela de preços'!$A:$F,6,0)</f>
        <v>FLANELAS / PANOS</v>
      </c>
      <c r="X5201" t="str">
        <f>VLOOKUP(L5201,'[2]tabela de preços'!$A:$G,7,0)</f>
        <v>AUTOMOTIVO</v>
      </c>
    </row>
    <row r="5202" spans="1:24" x14ac:dyDescent="0.3">
      <c r="A5202" t="s">
        <v>2171</v>
      </c>
      <c r="C5202" t="s">
        <v>4259</v>
      </c>
      <c r="D5202" s="1">
        <v>46085</v>
      </c>
      <c r="E5202" t="s">
        <v>4260</v>
      </c>
      <c r="F5202">
        <v>9</v>
      </c>
      <c r="G5202">
        <v>174</v>
      </c>
      <c r="H5202" t="str">
        <f>VLOOKUP(G5202,[1]OPERADORES!$A:$B,2,0)</f>
        <v>MIRIÃ LOBATO RODRIGUES</v>
      </c>
      <c r="I5202" t="s">
        <v>21</v>
      </c>
      <c r="J5202" t="s">
        <v>2174</v>
      </c>
      <c r="K5202" t="s">
        <v>2175</v>
      </c>
      <c r="L5202">
        <v>9773</v>
      </c>
      <c r="M5202" t="s">
        <v>703</v>
      </c>
      <c r="O5202" t="s">
        <v>11</v>
      </c>
      <c r="P5202">
        <v>5102</v>
      </c>
      <c r="Q5202">
        <v>1</v>
      </c>
      <c r="R5202">
        <v>95.77</v>
      </c>
      <c r="S5202">
        <v>95.77</v>
      </c>
      <c r="T5202">
        <v>72.69</v>
      </c>
      <c r="U5202">
        <v>24.1</v>
      </c>
      <c r="V5202" t="str">
        <f>VLOOKUP(L5202,'[2]tabela de preços'!$A:$D,4,0)</f>
        <v>SIKKENS</v>
      </c>
      <c r="W5202" t="str">
        <f>VLOOKUP(L5202,'[2]tabela de preços'!$A:$F,6,0)</f>
        <v>CATALISADORES INDIVIDUAS</v>
      </c>
      <c r="X5202" t="str">
        <f>VLOOKUP(L5202,'[2]tabela de preços'!$A:$G,7,0)</f>
        <v>AUTOMOTIVO</v>
      </c>
    </row>
    <row r="5203" spans="1:24" x14ac:dyDescent="0.3">
      <c r="A5203" t="s">
        <v>2171</v>
      </c>
      <c r="C5203" t="s">
        <v>4259</v>
      </c>
      <c r="D5203" s="1">
        <v>46085</v>
      </c>
      <c r="E5203" t="s">
        <v>4260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2174</v>
      </c>
      <c r="K5203" t="s">
        <v>2175</v>
      </c>
      <c r="L5203">
        <v>16</v>
      </c>
      <c r="M5203" t="s">
        <v>122</v>
      </c>
      <c r="O5203" t="s">
        <v>11</v>
      </c>
      <c r="P5203">
        <v>5102</v>
      </c>
      <c r="Q5203">
        <v>5</v>
      </c>
      <c r="R5203">
        <v>2.9</v>
      </c>
      <c r="S5203">
        <v>14.5</v>
      </c>
      <c r="T5203">
        <v>11</v>
      </c>
      <c r="U5203">
        <v>24.14</v>
      </c>
      <c r="V5203" t="str">
        <f>VLOOKUP(L5203,'[2]tabela de preços'!$A:$D,4,0)</f>
        <v>3M</v>
      </c>
      <c r="W5203" t="str">
        <f>VLOOKUP(L5203,'[2]tabela de preços'!$A:$F,6,0)</f>
        <v>LIXA DÁGUA</v>
      </c>
      <c r="X5203" t="str">
        <f>VLOOKUP(L5203,'[2]tabela de preços'!$A:$G,7,0)</f>
        <v>AUTOMOTIVO</v>
      </c>
    </row>
    <row r="5204" spans="1:24" x14ac:dyDescent="0.3">
      <c r="A5204" t="s">
        <v>2171</v>
      </c>
      <c r="C5204" t="s">
        <v>4259</v>
      </c>
      <c r="D5204" s="1">
        <v>46085</v>
      </c>
      <c r="E5204" t="s">
        <v>4260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2174</v>
      </c>
      <c r="K5204" t="s">
        <v>2175</v>
      </c>
      <c r="L5204">
        <v>9994</v>
      </c>
      <c r="M5204" t="s">
        <v>2730</v>
      </c>
      <c r="O5204" t="s">
        <v>11</v>
      </c>
      <c r="P5204">
        <v>5102</v>
      </c>
      <c r="Q5204">
        <v>1</v>
      </c>
      <c r="R5204">
        <v>44.97</v>
      </c>
      <c r="S5204">
        <v>44.97</v>
      </c>
      <c r="T5204">
        <v>34.14</v>
      </c>
      <c r="U5204">
        <v>24.08</v>
      </c>
      <c r="V5204" t="str">
        <f>VLOOKUP(L5204,'[2]tabela de preços'!$A:$D,4,0)</f>
        <v>SIKKENS</v>
      </c>
      <c r="W5204" t="str">
        <f>VLOOKUP(L5204,'[2]tabela de preços'!$A:$F,6,0)</f>
        <v>DILUENTE</v>
      </c>
      <c r="X5204" t="str">
        <f>VLOOKUP(L5204,'[2]tabela de preços'!$A:$G,7,0)</f>
        <v>AUTOMOTIVO</v>
      </c>
    </row>
    <row r="5205" spans="1:24" x14ac:dyDescent="0.3">
      <c r="A5205" t="s">
        <v>2171</v>
      </c>
      <c r="C5205" t="s">
        <v>4259</v>
      </c>
      <c r="D5205" s="1">
        <v>46085</v>
      </c>
      <c r="E5205" t="s">
        <v>4260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2174</v>
      </c>
      <c r="K5205" t="s">
        <v>2175</v>
      </c>
      <c r="L5205">
        <v>84560</v>
      </c>
      <c r="M5205" t="s">
        <v>118</v>
      </c>
      <c r="O5205" t="s">
        <v>11</v>
      </c>
      <c r="P5205">
        <v>5102</v>
      </c>
      <c r="Q5205">
        <v>1</v>
      </c>
      <c r="R5205">
        <v>47.89</v>
      </c>
      <c r="S5205">
        <v>47.89</v>
      </c>
      <c r="T5205">
        <v>41.13</v>
      </c>
      <c r="U5205">
        <v>14.12</v>
      </c>
      <c r="V5205" t="str">
        <f>VLOOKUP(L5205,'[2]tabela de preços'!$A:$D,4,0)</f>
        <v>BRASILUX</v>
      </c>
      <c r="W5205" t="str">
        <f>VLOOKUP(L5205,'[2]tabela de preços'!$A:$F,6,0)</f>
        <v>THINNER DE LIMPEZA</v>
      </c>
      <c r="X5205" t="str">
        <f>VLOOKUP(L5205,'[2]tabela de preços'!$A:$G,7,0)</f>
        <v>THINNER</v>
      </c>
    </row>
    <row r="5206" spans="1:24" x14ac:dyDescent="0.3">
      <c r="A5206" t="s">
        <v>2171</v>
      </c>
      <c r="C5206" t="s">
        <v>4259</v>
      </c>
      <c r="D5206" s="1">
        <v>46085</v>
      </c>
      <c r="E5206" t="s">
        <v>4260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2174</v>
      </c>
      <c r="K5206" t="s">
        <v>2175</v>
      </c>
      <c r="L5206">
        <v>85363</v>
      </c>
      <c r="M5206" t="s">
        <v>237</v>
      </c>
      <c r="O5206" t="s">
        <v>11</v>
      </c>
      <c r="P5206">
        <v>5102</v>
      </c>
      <c r="Q5206">
        <v>1</v>
      </c>
      <c r="R5206">
        <v>23.95</v>
      </c>
      <c r="S5206">
        <v>23.95</v>
      </c>
      <c r="T5206">
        <v>18.18</v>
      </c>
      <c r="U5206">
        <v>24.09</v>
      </c>
      <c r="V5206" t="str">
        <f>VLOOKUP(L5206,'[2]tabela de preços'!$A:$D,4,0)</f>
        <v>BRASILUX</v>
      </c>
      <c r="W5206" t="str">
        <f>VLOOKUP(L5206,'[2]tabela de preços'!$A:$F,6,0)</f>
        <v>PRETO FOSCO VINÍLICO</v>
      </c>
      <c r="X5206" t="str">
        <f>VLOOKUP(L5206,'[2]tabela de preços'!$A:$G,7,0)</f>
        <v>AUTOMOTIVO</v>
      </c>
    </row>
    <row r="5207" spans="1:24" x14ac:dyDescent="0.3">
      <c r="A5207" t="s">
        <v>2213</v>
      </c>
      <c r="C5207" t="s">
        <v>4261</v>
      </c>
      <c r="D5207" s="1">
        <v>46086</v>
      </c>
      <c r="E5207" t="s">
        <v>4262</v>
      </c>
      <c r="F5207">
        <v>9</v>
      </c>
      <c r="G5207">
        <v>236</v>
      </c>
      <c r="H5207" t="str">
        <f>VLOOKUP(G5207,[1]OPERADORES!$A:$B,2,0)</f>
        <v>DANIEL</v>
      </c>
      <c r="I5207" t="s">
        <v>21</v>
      </c>
      <c r="J5207" t="s">
        <v>1816</v>
      </c>
      <c r="K5207" t="s">
        <v>2216</v>
      </c>
      <c r="L5207">
        <v>85778</v>
      </c>
      <c r="M5207" t="s">
        <v>4263</v>
      </c>
      <c r="O5207" t="s">
        <v>11</v>
      </c>
      <c r="P5207">
        <v>5403</v>
      </c>
      <c r="Q5207">
        <v>1</v>
      </c>
      <c r="R5207">
        <v>381.34</v>
      </c>
      <c r="S5207">
        <v>381.34</v>
      </c>
      <c r="T5207">
        <v>231.11</v>
      </c>
      <c r="U5207">
        <v>39.4</v>
      </c>
      <c r="V5207" t="str">
        <f>VLOOKUP(L5207,'[2]tabela de preços'!$A:$D,4,0)</f>
        <v>CORAL</v>
      </c>
      <c r="W5207" t="str">
        <f>VLOOKUP(L5207,'[2]tabela de preços'!$A:$F,6,0)</f>
        <v>BASES IMOBILIÁRIAS</v>
      </c>
      <c r="X5207" t="str">
        <f>VLOOKUP(L5207,'[2]tabela de preços'!$A:$G,7,0)</f>
        <v>IMOBILIÁRIO</v>
      </c>
    </row>
    <row r="5208" spans="1:24" x14ac:dyDescent="0.3">
      <c r="A5208" t="s">
        <v>2213</v>
      </c>
      <c r="C5208" t="s">
        <v>4261</v>
      </c>
      <c r="D5208" s="1">
        <v>46086</v>
      </c>
      <c r="E5208" t="s">
        <v>4262</v>
      </c>
      <c r="F5208">
        <v>9</v>
      </c>
      <c r="G5208">
        <v>236</v>
      </c>
      <c r="H5208" t="str">
        <f>VLOOKUP(G5208,[1]OPERADORES!$A:$B,2,0)</f>
        <v>DANIEL</v>
      </c>
      <c r="I5208" t="s">
        <v>21</v>
      </c>
      <c r="J5208" t="s">
        <v>1816</v>
      </c>
      <c r="K5208" t="s">
        <v>2216</v>
      </c>
      <c r="L5208">
        <v>86042</v>
      </c>
      <c r="M5208" t="s">
        <v>4264</v>
      </c>
      <c r="O5208" t="s">
        <v>11</v>
      </c>
      <c r="P5208">
        <v>5403</v>
      </c>
      <c r="Q5208">
        <v>1</v>
      </c>
      <c r="R5208">
        <v>146.51</v>
      </c>
      <c r="S5208">
        <v>146.51</v>
      </c>
      <c r="T5208">
        <v>88.8</v>
      </c>
      <c r="U5208">
        <v>39.39</v>
      </c>
      <c r="V5208" t="str">
        <f>VLOOKUP(L5208,'[2]tabela de preços'!$A:$D,4,0)</f>
        <v>CORAL</v>
      </c>
      <c r="W5208" t="str">
        <f>VLOOKUP(L5208,'[2]tabela de preços'!$A:$F,6,0)</f>
        <v>ESMALTES</v>
      </c>
      <c r="X5208" t="str">
        <f>VLOOKUP(L5208,'[2]tabela de preços'!$A:$G,7,0)</f>
        <v>INDUSTRIAL</v>
      </c>
    </row>
    <row r="5209" spans="1:24" x14ac:dyDescent="0.3">
      <c r="A5209" t="s">
        <v>2213</v>
      </c>
      <c r="C5209" t="s">
        <v>4261</v>
      </c>
      <c r="D5209" s="1">
        <v>46086</v>
      </c>
      <c r="E5209" t="s">
        <v>4262</v>
      </c>
      <c r="F5209">
        <v>9</v>
      </c>
      <c r="G5209">
        <v>236</v>
      </c>
      <c r="H5209" t="str">
        <f>VLOOKUP(G5209,[1]OPERADORES!$A:$B,2,0)</f>
        <v>DANIEL</v>
      </c>
      <c r="I5209" t="s">
        <v>21</v>
      </c>
      <c r="J5209" t="s">
        <v>1816</v>
      </c>
      <c r="K5209" t="s">
        <v>2216</v>
      </c>
      <c r="L5209">
        <v>84297</v>
      </c>
      <c r="M5209" t="s">
        <v>297</v>
      </c>
      <c r="O5209" t="s">
        <v>11</v>
      </c>
      <c r="P5209">
        <v>5403</v>
      </c>
      <c r="Q5209">
        <v>1</v>
      </c>
      <c r="R5209">
        <v>87.15</v>
      </c>
      <c r="S5209">
        <v>87.15</v>
      </c>
      <c r="T5209">
        <v>63.89</v>
      </c>
      <c r="U5209">
        <v>26.69</v>
      </c>
      <c r="V5209" t="str">
        <f>VLOOKUP(L5209,'[2]tabela de preços'!$A:$D,4,0)</f>
        <v>BRASILUX</v>
      </c>
      <c r="W5209" t="str">
        <f>VLOOKUP(L5209,'[2]tabela de preços'!$A:$F,6,0)</f>
        <v>TINTA EMBORRACHADA</v>
      </c>
      <c r="X5209" t="str">
        <f>VLOOKUP(L5209,'[2]tabela de preços'!$A:$G,7,0)</f>
        <v>IMOBILIÁRIO</v>
      </c>
    </row>
    <row r="5210" spans="1:24" x14ac:dyDescent="0.3">
      <c r="A5210" t="s">
        <v>2213</v>
      </c>
      <c r="C5210" t="s">
        <v>4261</v>
      </c>
      <c r="D5210" s="1">
        <v>46086</v>
      </c>
      <c r="E5210" t="s">
        <v>4262</v>
      </c>
      <c r="F5210">
        <v>9</v>
      </c>
      <c r="G5210">
        <v>236</v>
      </c>
      <c r="H5210" t="str">
        <f>VLOOKUP(G5210,[1]OPERADORES!$A:$B,2,0)</f>
        <v>DANIEL</v>
      </c>
      <c r="I5210" t="s">
        <v>21</v>
      </c>
      <c r="J5210" t="s">
        <v>1816</v>
      </c>
      <c r="K5210" t="s">
        <v>2216</v>
      </c>
      <c r="L5210">
        <v>5</v>
      </c>
      <c r="M5210" t="s">
        <v>147</v>
      </c>
      <c r="O5210" t="s">
        <v>11</v>
      </c>
      <c r="P5210">
        <v>5102</v>
      </c>
      <c r="Q5210">
        <v>1</v>
      </c>
      <c r="R5210">
        <v>6.06</v>
      </c>
      <c r="S5210">
        <v>6.06</v>
      </c>
      <c r="T5210">
        <v>3.91</v>
      </c>
      <c r="U5210">
        <v>35.479999999999997</v>
      </c>
      <c r="V5210" t="str">
        <f>VLOOKUP(L5210,'[2]tabela de preços'!$A:$D,4,0)</f>
        <v>BRILHO ESTOPA</v>
      </c>
      <c r="W5210" t="str">
        <f>VLOOKUP(L5210,'[2]tabela de preços'!$A:$F,6,0)</f>
        <v>ESTOPAS</v>
      </c>
      <c r="X5210" t="str">
        <f>VLOOKUP(L5210,'[2]tabela de preços'!$A:$G,7,0)</f>
        <v>AUTOMOTIVO</v>
      </c>
    </row>
    <row r="5211" spans="1:24" x14ac:dyDescent="0.3">
      <c r="A5211" t="s">
        <v>2213</v>
      </c>
      <c r="C5211" t="s">
        <v>4261</v>
      </c>
      <c r="D5211" s="1">
        <v>46086</v>
      </c>
      <c r="E5211" t="s">
        <v>4262</v>
      </c>
      <c r="F5211">
        <v>9</v>
      </c>
      <c r="G5211">
        <v>236</v>
      </c>
      <c r="H5211" t="str">
        <f>VLOOKUP(G5211,[1]OPERADORES!$A:$B,2,0)</f>
        <v>DANIEL</v>
      </c>
      <c r="I5211" t="s">
        <v>21</v>
      </c>
      <c r="J5211" t="s">
        <v>1816</v>
      </c>
      <c r="K5211" t="s">
        <v>2216</v>
      </c>
      <c r="L5211">
        <v>84928</v>
      </c>
      <c r="M5211" t="s">
        <v>36</v>
      </c>
      <c r="O5211" t="s">
        <v>11</v>
      </c>
      <c r="P5211">
        <v>5102</v>
      </c>
      <c r="Q5211">
        <v>5</v>
      </c>
      <c r="R5211">
        <v>9.39</v>
      </c>
      <c r="S5211">
        <v>46.95</v>
      </c>
      <c r="T5211">
        <v>35.65</v>
      </c>
      <c r="U5211">
        <v>24.07</v>
      </c>
      <c r="V5211" t="str">
        <f>VLOOKUP(L5211,'[2]tabela de preços'!$A:$D,4,0)</f>
        <v>ADERE</v>
      </c>
      <c r="W5211" t="str">
        <f>VLOOKUP(L5211,'[2]tabela de preços'!$A:$F,6,0)</f>
        <v xml:space="preserve">FITA DE USO GERAL </v>
      </c>
      <c r="X5211" t="str">
        <f>VLOOKUP(L5211,'[2]tabela de preços'!$A:$G,7,0)</f>
        <v>IMOBILIÁRIO</v>
      </c>
    </row>
    <row r="5212" spans="1:24" x14ac:dyDescent="0.3">
      <c r="A5212" t="s">
        <v>2213</v>
      </c>
      <c r="C5212" t="s">
        <v>4261</v>
      </c>
      <c r="D5212" s="1">
        <v>46086</v>
      </c>
      <c r="E5212" t="s">
        <v>4262</v>
      </c>
      <c r="F5212">
        <v>9</v>
      </c>
      <c r="G5212">
        <v>236</v>
      </c>
      <c r="H5212" t="str">
        <f>VLOOKUP(G5212,[1]OPERADORES!$A:$B,2,0)</f>
        <v>DANIEL</v>
      </c>
      <c r="I5212" t="s">
        <v>21</v>
      </c>
      <c r="J5212" t="s">
        <v>1816</v>
      </c>
      <c r="K5212" t="s">
        <v>2216</v>
      </c>
      <c r="L5212">
        <v>84032</v>
      </c>
      <c r="M5212" t="s">
        <v>1573</v>
      </c>
      <c r="O5212" t="s">
        <v>11</v>
      </c>
      <c r="P5212">
        <v>5102</v>
      </c>
      <c r="Q5212">
        <v>1</v>
      </c>
      <c r="R5212">
        <v>102.89</v>
      </c>
      <c r="S5212">
        <v>102.89</v>
      </c>
      <c r="T5212">
        <v>75.430000000000007</v>
      </c>
      <c r="U5212">
        <v>26.69</v>
      </c>
      <c r="V5212" t="str">
        <f>VLOOKUP(L5212,'[2]tabela de preços'!$A:$D,4,0)</f>
        <v>BRASILUX</v>
      </c>
      <c r="W5212" t="str">
        <f>VLOOKUP(L5212,'[2]tabela de preços'!$A:$F,6,0)</f>
        <v>MASSA CORRIDA / ACRÍLICA</v>
      </c>
      <c r="X5212" t="str">
        <f>VLOOKUP(L5212,'[2]tabela de preços'!$A:$G,7,0)</f>
        <v>IMOBILIÁRIO</v>
      </c>
    </row>
    <row r="5213" spans="1:24" x14ac:dyDescent="0.3">
      <c r="A5213" t="s">
        <v>2213</v>
      </c>
      <c r="C5213" t="s">
        <v>4261</v>
      </c>
      <c r="D5213" s="1">
        <v>46086</v>
      </c>
      <c r="E5213" t="s">
        <v>4262</v>
      </c>
      <c r="F5213">
        <v>9</v>
      </c>
      <c r="G5213">
        <v>236</v>
      </c>
      <c r="H5213" t="str">
        <f>VLOOKUP(G5213,[1]OPERADORES!$A:$B,2,0)</f>
        <v>DANIEL</v>
      </c>
      <c r="I5213" t="s">
        <v>21</v>
      </c>
      <c r="J5213" t="s">
        <v>1816</v>
      </c>
      <c r="K5213" t="s">
        <v>2216</v>
      </c>
      <c r="L5213">
        <v>84036</v>
      </c>
      <c r="M5213" t="s">
        <v>289</v>
      </c>
      <c r="O5213" t="s">
        <v>11</v>
      </c>
      <c r="P5213">
        <v>5102</v>
      </c>
      <c r="Q5213">
        <v>1</v>
      </c>
      <c r="R5213">
        <v>47.9</v>
      </c>
      <c r="S5213">
        <v>47.9</v>
      </c>
      <c r="T5213">
        <v>41.63</v>
      </c>
      <c r="U5213">
        <v>13.09</v>
      </c>
      <c r="V5213" t="str">
        <f>VLOOKUP(L5213,'[2]tabela de preços'!$A:$D,4,0)</f>
        <v>BRASILUX</v>
      </c>
      <c r="W5213" t="str">
        <f>VLOOKUP(L5213,'[2]tabela de preços'!$A:$F,6,0)</f>
        <v>MASSA CORRIDA / ACRÍLICA</v>
      </c>
      <c r="X5213" t="str">
        <f>VLOOKUP(L5213,'[2]tabela de preços'!$A:$G,7,0)</f>
        <v>IMOBILIÁRIO</v>
      </c>
    </row>
    <row r="5214" spans="1:24" x14ac:dyDescent="0.3">
      <c r="A5214" t="s">
        <v>2213</v>
      </c>
      <c r="C5214" t="s">
        <v>4261</v>
      </c>
      <c r="D5214" s="1">
        <v>46086</v>
      </c>
      <c r="E5214" t="s">
        <v>4262</v>
      </c>
      <c r="F5214">
        <v>9</v>
      </c>
      <c r="G5214">
        <v>236</v>
      </c>
      <c r="H5214" t="str">
        <f>VLOOKUP(G5214,[1]OPERADORES!$A:$B,2,0)</f>
        <v>DANIEL</v>
      </c>
      <c r="I5214" t="s">
        <v>21</v>
      </c>
      <c r="J5214" t="s">
        <v>1816</v>
      </c>
      <c r="K5214" t="s">
        <v>2216</v>
      </c>
      <c r="L5214">
        <v>84420</v>
      </c>
      <c r="M5214" t="s">
        <v>353</v>
      </c>
      <c r="O5214" t="s">
        <v>11</v>
      </c>
      <c r="P5214">
        <v>5102</v>
      </c>
      <c r="Q5214">
        <v>1</v>
      </c>
      <c r="R5214">
        <v>21.54</v>
      </c>
      <c r="S5214">
        <v>21.54</v>
      </c>
      <c r="T5214">
        <v>15.44</v>
      </c>
      <c r="U5214">
        <v>28.32</v>
      </c>
      <c r="V5214" t="str">
        <f>VLOOKUP(L5214,'[2]tabela de preços'!$A:$D,4,0)</f>
        <v>ATLAS</v>
      </c>
      <c r="W5214" t="str">
        <f>VLOOKUP(L5214,'[2]tabela de preços'!$A:$F,6,0)</f>
        <v>ROLOS / TRINCHAS / PINCÉIS / ESPÁTULAS</v>
      </c>
      <c r="X5214" t="str">
        <f>VLOOKUP(L5214,'[2]tabela de preços'!$A:$G,7,0)</f>
        <v>IMOBILIÁRIO</v>
      </c>
    </row>
    <row r="5215" spans="1:24" x14ac:dyDescent="0.3">
      <c r="A5215" t="s">
        <v>2213</v>
      </c>
      <c r="C5215" t="s">
        <v>4261</v>
      </c>
      <c r="D5215" s="1">
        <v>46086</v>
      </c>
      <c r="E5215" t="s">
        <v>4262</v>
      </c>
      <c r="F5215">
        <v>9</v>
      </c>
      <c r="G5215">
        <v>236</v>
      </c>
      <c r="H5215" t="str">
        <f>VLOOKUP(G5215,[1]OPERADORES!$A:$B,2,0)</f>
        <v>DANIEL</v>
      </c>
      <c r="I5215" t="s">
        <v>21</v>
      </c>
      <c r="J5215" t="s">
        <v>1816</v>
      </c>
      <c r="K5215" t="s">
        <v>2216</v>
      </c>
      <c r="L5215">
        <v>10298</v>
      </c>
      <c r="M5215" t="s">
        <v>85</v>
      </c>
      <c r="O5215" t="s">
        <v>11</v>
      </c>
      <c r="P5215">
        <v>5102</v>
      </c>
      <c r="Q5215">
        <v>1</v>
      </c>
      <c r="R5215">
        <v>56.89</v>
      </c>
      <c r="S5215">
        <v>56.89</v>
      </c>
      <c r="T5215">
        <v>47.38</v>
      </c>
      <c r="U5215">
        <v>16.72</v>
      </c>
      <c r="V5215" t="str">
        <f>VLOOKUP(L5215,'[2]tabela de preços'!$A:$D,4,0)</f>
        <v>ANJO</v>
      </c>
      <c r="W5215" t="str">
        <f>VLOOKUP(L5215,'[2]tabela de preços'!$A:$F,6,0)</f>
        <v>THINNER DE LIMPEZA</v>
      </c>
      <c r="X5215" t="str">
        <f>VLOOKUP(L5215,'[2]tabela de preços'!$A:$G,7,0)</f>
        <v>THINNER</v>
      </c>
    </row>
    <row r="5216" spans="1:24" x14ac:dyDescent="0.3">
      <c r="A5216" t="s">
        <v>2213</v>
      </c>
      <c r="C5216" t="s">
        <v>4261</v>
      </c>
      <c r="D5216" s="1">
        <v>46086</v>
      </c>
      <c r="E5216" t="s">
        <v>4262</v>
      </c>
      <c r="F5216">
        <v>9</v>
      </c>
      <c r="G5216">
        <v>236</v>
      </c>
      <c r="H5216" t="str">
        <f>VLOOKUP(G5216,[1]OPERADORES!$A:$B,2,0)</f>
        <v>DANIEL</v>
      </c>
      <c r="I5216" t="s">
        <v>21</v>
      </c>
      <c r="J5216" t="s">
        <v>1816</v>
      </c>
      <c r="K5216" t="s">
        <v>2216</v>
      </c>
      <c r="L5216">
        <v>10118</v>
      </c>
      <c r="M5216" t="s">
        <v>572</v>
      </c>
      <c r="O5216" t="s">
        <v>11</v>
      </c>
      <c r="P5216">
        <v>5102</v>
      </c>
      <c r="Q5216">
        <v>2</v>
      </c>
      <c r="R5216">
        <v>5.0199999999999996</v>
      </c>
      <c r="S5216">
        <v>10.039999999999999</v>
      </c>
      <c r="T5216">
        <v>7.62</v>
      </c>
      <c r="U5216">
        <v>24.1</v>
      </c>
      <c r="V5216" t="str">
        <f>VLOOKUP(L5216,'[2]tabela de preços'!$A:$D,4,0)</f>
        <v>ATLAS</v>
      </c>
      <c r="W5216" t="str">
        <f>VLOOKUP(L5216,'[2]tabela de preços'!$A:$F,6,0)</f>
        <v>ROLOS / TRINCHAS / PINCÉIS / ESPÁTULAS</v>
      </c>
      <c r="X5216" t="str">
        <f>VLOOKUP(L5216,'[2]tabela de preços'!$A:$G,7,0)</f>
        <v>IMOBILIÁRIO</v>
      </c>
    </row>
    <row r="5217" spans="1:24" x14ac:dyDescent="0.3">
      <c r="A5217" t="s">
        <v>2213</v>
      </c>
      <c r="C5217" t="s">
        <v>4265</v>
      </c>
      <c r="D5217" s="1">
        <v>46087</v>
      </c>
      <c r="E5217" t="s">
        <v>4266</v>
      </c>
      <c r="F5217">
        <v>9</v>
      </c>
      <c r="G5217">
        <v>236</v>
      </c>
      <c r="H5217" t="str">
        <f>VLOOKUP(G5217,[1]OPERADORES!$A:$B,2,0)</f>
        <v>DANIEL</v>
      </c>
      <c r="I5217" t="s">
        <v>21</v>
      </c>
      <c r="J5217" t="s">
        <v>1816</v>
      </c>
      <c r="K5217" t="s">
        <v>2216</v>
      </c>
      <c r="L5217">
        <v>84268</v>
      </c>
      <c r="M5217" t="s">
        <v>1566</v>
      </c>
      <c r="O5217" t="s">
        <v>11</v>
      </c>
      <c r="P5217">
        <v>5403</v>
      </c>
      <c r="Q5217">
        <v>1</v>
      </c>
      <c r="R5217">
        <v>203.42</v>
      </c>
      <c r="S5217">
        <v>203.42</v>
      </c>
      <c r="T5217">
        <v>154.4</v>
      </c>
      <c r="U5217">
        <v>24.1</v>
      </c>
      <c r="V5217" t="str">
        <f>VLOOKUP(L5217,'[2]tabela de preços'!$A:$D,4,0)</f>
        <v>BRASILUX</v>
      </c>
      <c r="W5217" t="str">
        <f>VLOOKUP(L5217,'[2]tabela de preços'!$A:$F,6,0)</f>
        <v>TINTA PAREDE</v>
      </c>
      <c r="X5217" t="str">
        <f>VLOOKUP(L5217,'[2]tabela de preços'!$A:$G,7,0)</f>
        <v>IMOBILIÁRIO</v>
      </c>
    </row>
    <row r="5218" spans="1:24" x14ac:dyDescent="0.3">
      <c r="A5218" t="s">
        <v>2213</v>
      </c>
      <c r="C5218" t="s">
        <v>4265</v>
      </c>
      <c r="D5218" s="1">
        <v>46087</v>
      </c>
      <c r="E5218" t="s">
        <v>4266</v>
      </c>
      <c r="F5218">
        <v>9</v>
      </c>
      <c r="G5218">
        <v>236</v>
      </c>
      <c r="H5218" t="str">
        <f>VLOOKUP(G5218,[1]OPERADORES!$A:$B,2,0)</f>
        <v>DANIEL</v>
      </c>
      <c r="I5218" t="s">
        <v>21</v>
      </c>
      <c r="J5218" t="s">
        <v>1816</v>
      </c>
      <c r="K5218" t="s">
        <v>2216</v>
      </c>
      <c r="L5218">
        <v>84325</v>
      </c>
      <c r="M5218" t="s">
        <v>678</v>
      </c>
      <c r="O5218" t="s">
        <v>11</v>
      </c>
      <c r="P5218">
        <v>5403</v>
      </c>
      <c r="Q5218">
        <v>2</v>
      </c>
      <c r="R5218">
        <v>59.98</v>
      </c>
      <c r="S5218">
        <v>119.96</v>
      </c>
      <c r="T5218">
        <v>106.14</v>
      </c>
      <c r="U5218">
        <v>11.52</v>
      </c>
      <c r="V5218" t="str">
        <f>VLOOKUP(L5218,'[2]tabela de preços'!$A:$D,4,0)</f>
        <v>BRASILUX</v>
      </c>
      <c r="W5218" t="str">
        <f>VLOOKUP(L5218,'[2]tabela de preços'!$A:$F,6,0)</f>
        <v>ESMALTES</v>
      </c>
      <c r="X5218" t="str">
        <f>VLOOKUP(L5218,'[2]tabela de preços'!$A:$G,7,0)</f>
        <v>INDUSTRIAL</v>
      </c>
    </row>
    <row r="5219" spans="1:24" x14ac:dyDescent="0.3">
      <c r="A5219" t="s">
        <v>2213</v>
      </c>
      <c r="C5219" t="s">
        <v>4265</v>
      </c>
      <c r="D5219" s="1">
        <v>46087</v>
      </c>
      <c r="E5219" t="s">
        <v>4266</v>
      </c>
      <c r="F5219">
        <v>9</v>
      </c>
      <c r="G5219">
        <v>236</v>
      </c>
      <c r="H5219" t="str">
        <f>VLOOKUP(G5219,[1]OPERADORES!$A:$B,2,0)</f>
        <v>DANIEL</v>
      </c>
      <c r="I5219" t="s">
        <v>21</v>
      </c>
      <c r="J5219" t="s">
        <v>1816</v>
      </c>
      <c r="K5219" t="s">
        <v>2216</v>
      </c>
      <c r="L5219">
        <v>84331</v>
      </c>
      <c r="M5219" t="s">
        <v>497</v>
      </c>
      <c r="O5219" t="s">
        <v>11</v>
      </c>
      <c r="P5219">
        <v>5403</v>
      </c>
      <c r="Q5219">
        <v>5</v>
      </c>
      <c r="R5219">
        <v>59.98</v>
      </c>
      <c r="S5219">
        <v>299.89999999999998</v>
      </c>
      <c r="T5219">
        <v>265.35000000000002</v>
      </c>
      <c r="U5219">
        <v>11.52</v>
      </c>
      <c r="V5219" t="str">
        <f>VLOOKUP(L5219,'[2]tabela de preços'!$A:$D,4,0)</f>
        <v>BRASILUX</v>
      </c>
      <c r="W5219" t="str">
        <f>VLOOKUP(L5219,'[2]tabela de preços'!$A:$F,6,0)</f>
        <v>ESMALTES</v>
      </c>
      <c r="X5219" t="str">
        <f>VLOOKUP(L5219,'[2]tabela de preços'!$A:$G,7,0)</f>
        <v>INDUSTRIAL</v>
      </c>
    </row>
    <row r="5220" spans="1:24" x14ac:dyDescent="0.3">
      <c r="A5220" t="s">
        <v>2213</v>
      </c>
      <c r="C5220" t="s">
        <v>4265</v>
      </c>
      <c r="D5220" s="1">
        <v>46087</v>
      </c>
      <c r="E5220" t="s">
        <v>4266</v>
      </c>
      <c r="F5220">
        <v>9</v>
      </c>
      <c r="G5220">
        <v>236</v>
      </c>
      <c r="H5220" t="str">
        <f>VLOOKUP(G5220,[1]OPERADORES!$A:$B,2,0)</f>
        <v>DANIEL</v>
      </c>
      <c r="I5220" t="s">
        <v>21</v>
      </c>
      <c r="J5220" t="s">
        <v>1816</v>
      </c>
      <c r="K5220" t="s">
        <v>2216</v>
      </c>
      <c r="L5220">
        <v>84381</v>
      </c>
      <c r="M5220" t="s">
        <v>91</v>
      </c>
      <c r="O5220" t="s">
        <v>11</v>
      </c>
      <c r="P5220">
        <v>5403</v>
      </c>
      <c r="Q5220">
        <v>1</v>
      </c>
      <c r="R5220">
        <v>159.9</v>
      </c>
      <c r="S5220">
        <v>159.9</v>
      </c>
      <c r="T5220">
        <v>137.61000000000001</v>
      </c>
      <c r="U5220">
        <v>13.94</v>
      </c>
      <c r="V5220" t="str">
        <f>VLOOKUP(L5220,'[2]tabela de preços'!$A:$D,4,0)</f>
        <v>BRASILUX</v>
      </c>
      <c r="W5220" t="str">
        <f>VLOOKUP(L5220,'[2]tabela de preços'!$A:$F,6,0)</f>
        <v>TINTA PARA PISO</v>
      </c>
      <c r="X5220" t="str">
        <f>VLOOKUP(L5220,'[2]tabela de preços'!$A:$G,7,0)</f>
        <v>IMOBILIÁRIO</v>
      </c>
    </row>
    <row r="5221" spans="1:24" x14ac:dyDescent="0.3">
      <c r="A5221" t="s">
        <v>2213</v>
      </c>
      <c r="C5221" t="s">
        <v>4265</v>
      </c>
      <c r="D5221" s="1">
        <v>46087</v>
      </c>
      <c r="E5221" t="s">
        <v>4266</v>
      </c>
      <c r="F5221">
        <v>9</v>
      </c>
      <c r="G5221">
        <v>236</v>
      </c>
      <c r="H5221" t="str">
        <f>VLOOKUP(G5221,[1]OPERADORES!$A:$B,2,0)</f>
        <v>DANIEL</v>
      </c>
      <c r="I5221" t="s">
        <v>21</v>
      </c>
      <c r="J5221" t="s">
        <v>1816</v>
      </c>
      <c r="K5221" t="s">
        <v>2216</v>
      </c>
      <c r="L5221">
        <v>22188</v>
      </c>
      <c r="M5221" t="s">
        <v>78</v>
      </c>
      <c r="O5221" t="s">
        <v>11</v>
      </c>
      <c r="P5221">
        <v>5102</v>
      </c>
      <c r="Q5221">
        <v>10</v>
      </c>
      <c r="R5221">
        <v>14.35</v>
      </c>
      <c r="S5221">
        <v>143.5</v>
      </c>
      <c r="T5221">
        <v>108.9</v>
      </c>
      <c r="U5221">
        <v>24.11</v>
      </c>
      <c r="V5221" t="str">
        <f>VLOOKUP(L5221,'[2]tabela de preços'!$A:$D,4,0)</f>
        <v>3M</v>
      </c>
      <c r="W5221" t="str">
        <f>VLOOKUP(L5221,'[2]tabela de preços'!$A:$F,6,0)</f>
        <v>FITA AUTOMOTIVA</v>
      </c>
      <c r="X5221" t="str">
        <f>VLOOKUP(L5221,'[2]tabela de preços'!$A:$G,7,0)</f>
        <v>AUTOMOTIVO</v>
      </c>
    </row>
    <row r="5222" spans="1:24" x14ac:dyDescent="0.3">
      <c r="A5222" t="s">
        <v>2213</v>
      </c>
      <c r="C5222" t="s">
        <v>4265</v>
      </c>
      <c r="D5222" s="1">
        <v>46087</v>
      </c>
      <c r="E5222" t="s">
        <v>4266</v>
      </c>
      <c r="F5222">
        <v>9</v>
      </c>
      <c r="G5222">
        <v>236</v>
      </c>
      <c r="H5222" t="str">
        <f>VLOOKUP(G5222,[1]OPERADORES!$A:$B,2,0)</f>
        <v>DANIEL</v>
      </c>
      <c r="I5222" t="s">
        <v>21</v>
      </c>
      <c r="J5222" t="s">
        <v>1816</v>
      </c>
      <c r="K5222" t="s">
        <v>2216</v>
      </c>
      <c r="L5222">
        <v>84499</v>
      </c>
      <c r="M5222" t="s">
        <v>534</v>
      </c>
      <c r="O5222" t="s">
        <v>11</v>
      </c>
      <c r="P5222">
        <v>5102</v>
      </c>
      <c r="Q5222">
        <v>1</v>
      </c>
      <c r="R5222">
        <v>185.45</v>
      </c>
      <c r="S5222">
        <v>185.45</v>
      </c>
      <c r="T5222">
        <v>140.76</v>
      </c>
      <c r="U5222">
        <v>24.1</v>
      </c>
      <c r="V5222" t="str">
        <f>VLOOKUP(L5222,'[2]tabela de preços'!$A:$D,4,0)</f>
        <v>BRASILUX</v>
      </c>
      <c r="W5222" t="str">
        <f>VLOOKUP(L5222,'[2]tabela de preços'!$A:$F,6,0)</f>
        <v>THINNER DE LIMPEZA</v>
      </c>
      <c r="X5222" t="str">
        <f>VLOOKUP(L5222,'[2]tabela de preços'!$A:$G,7,0)</f>
        <v>THINNER</v>
      </c>
    </row>
    <row r="5223" spans="1:24" x14ac:dyDescent="0.3">
      <c r="A5223" t="s">
        <v>2236</v>
      </c>
      <c r="B5223" t="s">
        <v>2237</v>
      </c>
      <c r="C5223" t="s">
        <v>4041</v>
      </c>
      <c r="D5223" s="1">
        <v>46084</v>
      </c>
      <c r="E5223" t="s">
        <v>4042</v>
      </c>
      <c r="F5223">
        <v>9</v>
      </c>
      <c r="G5223">
        <v>236</v>
      </c>
      <c r="H5223" t="str">
        <f>VLOOKUP(G5223,[1]OPERADORES!$A:$B,2,0)</f>
        <v>DANIEL</v>
      </c>
      <c r="I5223" t="s">
        <v>21</v>
      </c>
      <c r="J5223" t="s">
        <v>2240</v>
      </c>
      <c r="K5223" t="s">
        <v>2241</v>
      </c>
      <c r="L5223">
        <v>21860</v>
      </c>
      <c r="M5223" t="s">
        <v>2038</v>
      </c>
      <c r="O5223" t="s">
        <v>11</v>
      </c>
      <c r="P5223">
        <v>5403</v>
      </c>
      <c r="Q5223">
        <v>2</v>
      </c>
      <c r="R5223">
        <v>63.48</v>
      </c>
      <c r="S5223">
        <v>126.96</v>
      </c>
      <c r="T5223">
        <v>93.08</v>
      </c>
      <c r="U5223">
        <v>26.69</v>
      </c>
      <c r="V5223" t="str">
        <f>VLOOKUP(L5223,'[2]tabela de preços'!$A:$D,4,0)</f>
        <v>SIKKENS</v>
      </c>
      <c r="W5223" t="str">
        <f>VLOOKUP(L5223,'[2]tabela de preços'!$A:$F,6,0)</f>
        <v>VERNIZ AUTOMOTIVO</v>
      </c>
      <c r="X5223" t="str">
        <f>VLOOKUP(L5223,'[2]tabela de preços'!$A:$G,7,0)</f>
        <v>AUTOMOTIVO</v>
      </c>
    </row>
    <row r="5224" spans="1:24" x14ac:dyDescent="0.3">
      <c r="A5224" t="s">
        <v>2236</v>
      </c>
      <c r="B5224" t="s">
        <v>2237</v>
      </c>
      <c r="C5224" t="s">
        <v>4041</v>
      </c>
      <c r="D5224" s="1">
        <v>46084</v>
      </c>
      <c r="E5224" t="s">
        <v>4042</v>
      </c>
      <c r="F5224">
        <v>9</v>
      </c>
      <c r="G5224">
        <v>236</v>
      </c>
      <c r="H5224" t="str">
        <f>VLOOKUP(G5224,[1]OPERADORES!$A:$B,2,0)</f>
        <v>DANIEL</v>
      </c>
      <c r="I5224" t="s">
        <v>21</v>
      </c>
      <c r="J5224" t="s">
        <v>2240</v>
      </c>
      <c r="K5224" t="s">
        <v>2241</v>
      </c>
      <c r="L5224">
        <v>20099</v>
      </c>
      <c r="M5224" t="s">
        <v>1308</v>
      </c>
      <c r="O5224" t="s">
        <v>11</v>
      </c>
      <c r="P5224">
        <v>5403</v>
      </c>
      <c r="Q5224">
        <v>2</v>
      </c>
      <c r="R5224">
        <v>16.239999999999998</v>
      </c>
      <c r="S5224">
        <v>32.479999999999997</v>
      </c>
      <c r="T5224">
        <v>23.82</v>
      </c>
      <c r="U5224">
        <v>26.66</v>
      </c>
      <c r="V5224" t="str">
        <f>VLOOKUP(L5224,'[2]tabela de preços'!$A:$D,4,0)</f>
        <v>MAXI RUBBER</v>
      </c>
      <c r="W5224" t="str">
        <f>VLOOKUP(L5224,'[2]tabela de preços'!$A:$F,6,0)</f>
        <v>BATIDA DE PEDRA</v>
      </c>
      <c r="X5224" t="str">
        <f>VLOOKUP(L5224,'[2]tabela de preços'!$A:$G,7,0)</f>
        <v>AUTOMOTIVO</v>
      </c>
    </row>
    <row r="5225" spans="1:24" x14ac:dyDescent="0.3">
      <c r="A5225" t="s">
        <v>2236</v>
      </c>
      <c r="B5225" t="s">
        <v>2237</v>
      </c>
      <c r="C5225" t="s">
        <v>4041</v>
      </c>
      <c r="D5225" s="1">
        <v>46084</v>
      </c>
      <c r="E5225" t="s">
        <v>4042</v>
      </c>
      <c r="F5225">
        <v>9</v>
      </c>
      <c r="G5225">
        <v>236</v>
      </c>
      <c r="H5225" t="str">
        <f>VLOOKUP(G5225,[1]OPERADORES!$A:$B,2,0)</f>
        <v>DANIEL</v>
      </c>
      <c r="I5225" t="s">
        <v>21</v>
      </c>
      <c r="J5225" t="s">
        <v>2240</v>
      </c>
      <c r="K5225" t="s">
        <v>2241</v>
      </c>
      <c r="L5225">
        <v>23714</v>
      </c>
      <c r="M5225" t="s">
        <v>213</v>
      </c>
      <c r="O5225" t="s">
        <v>11</v>
      </c>
      <c r="P5225">
        <v>5102</v>
      </c>
      <c r="Q5225">
        <v>2</v>
      </c>
      <c r="R5225">
        <v>43.1</v>
      </c>
      <c r="S5225">
        <v>86.2</v>
      </c>
      <c r="T5225">
        <v>61.8</v>
      </c>
      <c r="U5225">
        <v>28.31</v>
      </c>
      <c r="V5225" t="str">
        <f>VLOOKUP(L5225,'[2]tabela de preços'!$A:$D,4,0)</f>
        <v>NEW PAD</v>
      </c>
      <c r="W5225" t="str">
        <f>VLOOKUP(L5225,'[2]tabela de preços'!$A:$F,6,0)</f>
        <v>BOINAS PARA POLIMENTO</v>
      </c>
      <c r="X5225" t="str">
        <f>VLOOKUP(L5225,'[2]tabela de preços'!$A:$G,7,0)</f>
        <v>AUTOMOTIVO</v>
      </c>
    </row>
    <row r="5226" spans="1:24" x14ac:dyDescent="0.3">
      <c r="A5226" t="s">
        <v>2236</v>
      </c>
      <c r="B5226" t="s">
        <v>2237</v>
      </c>
      <c r="C5226" t="s">
        <v>4041</v>
      </c>
      <c r="D5226" s="1">
        <v>46084</v>
      </c>
      <c r="E5226" t="s">
        <v>4042</v>
      </c>
      <c r="F5226">
        <v>9</v>
      </c>
      <c r="G5226">
        <v>236</v>
      </c>
      <c r="H5226" t="str">
        <f>VLOOKUP(G5226,[1]OPERADORES!$A:$B,2,0)</f>
        <v>DANIEL</v>
      </c>
      <c r="I5226" t="s">
        <v>21</v>
      </c>
      <c r="J5226" t="s">
        <v>2240</v>
      </c>
      <c r="K5226" t="s">
        <v>2241</v>
      </c>
      <c r="L5226">
        <v>84543</v>
      </c>
      <c r="M5226" t="s">
        <v>2671</v>
      </c>
      <c r="O5226" t="s">
        <v>11</v>
      </c>
      <c r="P5226">
        <v>5102</v>
      </c>
      <c r="Q5226">
        <v>1</v>
      </c>
      <c r="R5226">
        <v>81.87</v>
      </c>
      <c r="S5226">
        <v>81.87</v>
      </c>
      <c r="T5226">
        <v>62.14</v>
      </c>
      <c r="U5226">
        <v>24.1</v>
      </c>
      <c r="V5226" t="str">
        <f>VLOOKUP(L5226,'[2]tabela de preços'!$A:$D,4,0)</f>
        <v>VONIXX</v>
      </c>
      <c r="W5226" t="str">
        <f>VLOOKUP(L5226,'[2]tabela de preços'!$A:$F,6,0)</f>
        <v>LINHA DE HIGENIZAÇÃO E ESTÉTICA  AUTOMOTIVA</v>
      </c>
      <c r="X5226" t="str">
        <f>VLOOKUP(L5226,'[2]tabela de preços'!$A:$G,7,0)</f>
        <v>AUTOMOTIVO</v>
      </c>
    </row>
    <row r="5227" spans="1:24" x14ac:dyDescent="0.3">
      <c r="A5227" t="s">
        <v>2236</v>
      </c>
      <c r="B5227" t="s">
        <v>2237</v>
      </c>
      <c r="C5227" t="s">
        <v>4041</v>
      </c>
      <c r="D5227" s="1">
        <v>46084</v>
      </c>
      <c r="E5227" t="s">
        <v>4042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2240</v>
      </c>
      <c r="K5227" t="s">
        <v>2241</v>
      </c>
      <c r="L5227">
        <v>20135</v>
      </c>
      <c r="M5227" t="s">
        <v>459</v>
      </c>
      <c r="O5227" t="s">
        <v>11</v>
      </c>
      <c r="P5227">
        <v>5102</v>
      </c>
      <c r="Q5227">
        <v>2</v>
      </c>
      <c r="R5227">
        <v>29.85</v>
      </c>
      <c r="S5227">
        <v>59.7</v>
      </c>
      <c r="T5227">
        <v>38.520000000000003</v>
      </c>
      <c r="U5227">
        <v>35.479999999999997</v>
      </c>
      <c r="V5227" t="str">
        <f>VLOOKUP(L5227,'[2]tabela de preços'!$A:$D,4,0)</f>
        <v>3M</v>
      </c>
      <c r="W5227" t="str">
        <f>VLOOKUP(L5227,'[2]tabela de preços'!$A:$F,6,0)</f>
        <v>DISCO TRIZACT</v>
      </c>
      <c r="X5227" t="str">
        <f>VLOOKUP(L5227,'[2]tabela de preços'!$A:$G,7,0)</f>
        <v>AUTOMOTIVO</v>
      </c>
    </row>
    <row r="5228" spans="1:24" x14ac:dyDescent="0.3">
      <c r="A5228" t="s">
        <v>2236</v>
      </c>
      <c r="B5228" t="s">
        <v>2237</v>
      </c>
      <c r="C5228" t="s">
        <v>4041</v>
      </c>
      <c r="D5228" s="1">
        <v>46084</v>
      </c>
      <c r="E5228" t="s">
        <v>4042</v>
      </c>
      <c r="F5228">
        <v>9</v>
      </c>
      <c r="G5228">
        <v>236</v>
      </c>
      <c r="H5228" t="str">
        <f>VLOOKUP(G5228,[1]OPERADORES!$A:$B,2,0)</f>
        <v>DANIEL</v>
      </c>
      <c r="I5228" t="s">
        <v>21</v>
      </c>
      <c r="J5228" t="s">
        <v>2240</v>
      </c>
      <c r="K5228" t="s">
        <v>2241</v>
      </c>
      <c r="L5228">
        <v>24248</v>
      </c>
      <c r="M5228" t="s">
        <v>107</v>
      </c>
      <c r="O5228" t="s">
        <v>11</v>
      </c>
      <c r="P5228">
        <v>5102</v>
      </c>
      <c r="Q5228">
        <v>6</v>
      </c>
      <c r="R5228">
        <v>8</v>
      </c>
      <c r="S5228">
        <v>48</v>
      </c>
      <c r="T5228">
        <v>39</v>
      </c>
      <c r="U5228">
        <v>18.75</v>
      </c>
      <c r="V5228" t="str">
        <f>VLOOKUP(L5228,'[2]tabela de preços'!$A:$D,4,0)</f>
        <v>SHERWIN WILLIAMS</v>
      </c>
      <c r="W5228" t="str">
        <f>VLOOKUP(L5228,'[2]tabela de preços'!$A:$F,6,0)</f>
        <v>PRIMER AUTOMOTIVO</v>
      </c>
      <c r="X5228" t="str">
        <f>VLOOKUP(L5228,'[2]tabela de preços'!$A:$G,7,0)</f>
        <v>AUTOMOTIVO</v>
      </c>
    </row>
    <row r="5229" spans="1:24" x14ac:dyDescent="0.3">
      <c r="A5229" t="s">
        <v>2236</v>
      </c>
      <c r="B5229" t="s">
        <v>2237</v>
      </c>
      <c r="C5229" t="s">
        <v>4041</v>
      </c>
      <c r="D5229" s="1">
        <v>46084</v>
      </c>
      <c r="E5229" t="s">
        <v>4042</v>
      </c>
      <c r="F5229">
        <v>9</v>
      </c>
      <c r="G5229">
        <v>236</v>
      </c>
      <c r="H5229" t="str">
        <f>VLOOKUP(G5229,[1]OPERADORES!$A:$B,2,0)</f>
        <v>DANIEL</v>
      </c>
      <c r="I5229" t="s">
        <v>21</v>
      </c>
      <c r="J5229" t="s">
        <v>2240</v>
      </c>
      <c r="K5229" t="s">
        <v>2241</v>
      </c>
      <c r="L5229">
        <v>21859</v>
      </c>
      <c r="M5229" t="s">
        <v>2245</v>
      </c>
      <c r="O5229" t="s">
        <v>11</v>
      </c>
      <c r="P5229">
        <v>5102</v>
      </c>
      <c r="Q5229">
        <v>4</v>
      </c>
      <c r="R5229">
        <v>26.23</v>
      </c>
      <c r="S5229">
        <v>104.92</v>
      </c>
      <c r="T5229">
        <v>76.92</v>
      </c>
      <c r="U5229">
        <v>26.69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2236</v>
      </c>
      <c r="B5230" t="s">
        <v>2237</v>
      </c>
      <c r="C5230" t="s">
        <v>4041</v>
      </c>
      <c r="D5230" s="1">
        <v>46084</v>
      </c>
      <c r="E5230" t="s">
        <v>4042</v>
      </c>
      <c r="F5230">
        <v>9</v>
      </c>
      <c r="G5230">
        <v>236</v>
      </c>
      <c r="H5230" t="str">
        <f>VLOOKUP(G5230,[1]OPERADORES!$A:$B,2,0)</f>
        <v>DANIEL</v>
      </c>
      <c r="I5230" t="s">
        <v>21</v>
      </c>
      <c r="J5230" t="s">
        <v>2240</v>
      </c>
      <c r="K5230" t="s">
        <v>2241</v>
      </c>
      <c r="L5230">
        <v>21862</v>
      </c>
      <c r="M5230" t="s">
        <v>2040</v>
      </c>
      <c r="O5230" t="s">
        <v>11</v>
      </c>
      <c r="P5230">
        <v>5102</v>
      </c>
      <c r="Q5230">
        <v>2</v>
      </c>
      <c r="R5230">
        <v>30.3</v>
      </c>
      <c r="S5230">
        <v>60.6</v>
      </c>
      <c r="T5230">
        <v>43.44</v>
      </c>
      <c r="U5230">
        <v>28.32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2236</v>
      </c>
      <c r="B5231" t="s">
        <v>2237</v>
      </c>
      <c r="C5231" t="s">
        <v>4041</v>
      </c>
      <c r="D5231" s="1">
        <v>46084</v>
      </c>
      <c r="E5231" t="s">
        <v>4042</v>
      </c>
      <c r="F5231">
        <v>9</v>
      </c>
      <c r="G5231">
        <v>236</v>
      </c>
      <c r="H5231" t="str">
        <f>VLOOKUP(G5231,[1]OPERADORES!$A:$B,2,0)</f>
        <v>DANIEL</v>
      </c>
      <c r="I5231" t="s">
        <v>21</v>
      </c>
      <c r="J5231" t="s">
        <v>2240</v>
      </c>
      <c r="K5231" t="s">
        <v>2241</v>
      </c>
      <c r="L5231">
        <v>21861</v>
      </c>
      <c r="M5231" t="s">
        <v>2246</v>
      </c>
      <c r="O5231" t="s">
        <v>11</v>
      </c>
      <c r="P5231">
        <v>5403</v>
      </c>
      <c r="Q5231">
        <v>4</v>
      </c>
      <c r="R5231">
        <v>59.22</v>
      </c>
      <c r="S5231">
        <v>236.88</v>
      </c>
      <c r="T5231">
        <v>173.64</v>
      </c>
      <c r="U5231">
        <v>26.7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2236</v>
      </c>
      <c r="B5232" t="s">
        <v>2237</v>
      </c>
      <c r="C5232" t="s">
        <v>4041</v>
      </c>
      <c r="D5232" s="1">
        <v>46084</v>
      </c>
      <c r="E5232" t="s">
        <v>4042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2240</v>
      </c>
      <c r="K5232" t="s">
        <v>2241</v>
      </c>
      <c r="L5232">
        <v>24247</v>
      </c>
      <c r="M5232" t="s">
        <v>160</v>
      </c>
      <c r="O5232" t="s">
        <v>11</v>
      </c>
      <c r="P5232">
        <v>5403</v>
      </c>
      <c r="Q5232">
        <v>6</v>
      </c>
      <c r="R5232">
        <v>21</v>
      </c>
      <c r="S5232">
        <v>126</v>
      </c>
      <c r="T5232">
        <v>101.22</v>
      </c>
      <c r="U5232">
        <v>19.670000000000002</v>
      </c>
      <c r="V5232" t="str">
        <f>VLOOKUP(L5232,'[2]tabela de preços'!$A:$D,4,0)</f>
        <v>SHERWIN WILLIAMS</v>
      </c>
      <c r="W5232" t="str">
        <f>VLOOKUP(L5232,'[2]tabela de preços'!$A:$F,6,0)</f>
        <v>PRIMER AUTOMOTIVO</v>
      </c>
      <c r="X5232" t="str">
        <f>VLOOKUP(L5232,'[2]tabela de preços'!$A:$G,7,0)</f>
        <v>AUTOMOTIVO</v>
      </c>
    </row>
    <row r="5233" spans="1:24" x14ac:dyDescent="0.3">
      <c r="A5233" t="s">
        <v>2236</v>
      </c>
      <c r="B5233" t="s">
        <v>2237</v>
      </c>
      <c r="C5233" t="s">
        <v>4041</v>
      </c>
      <c r="D5233" s="1">
        <v>46084</v>
      </c>
      <c r="E5233" t="s">
        <v>4042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2240</v>
      </c>
      <c r="K5233" t="s">
        <v>2241</v>
      </c>
      <c r="L5233">
        <v>84045</v>
      </c>
      <c r="M5233" t="s">
        <v>527</v>
      </c>
      <c r="O5233" t="s">
        <v>11</v>
      </c>
      <c r="P5233">
        <v>5102</v>
      </c>
      <c r="Q5233">
        <v>2</v>
      </c>
      <c r="R5233">
        <v>19.48</v>
      </c>
      <c r="S5233">
        <v>38.96</v>
      </c>
      <c r="T5233">
        <v>29.58</v>
      </c>
      <c r="U5233">
        <v>24.08</v>
      </c>
      <c r="V5233" t="str">
        <f>VLOOKUP(L5233,'[2]tabela de preços'!$A:$D,4,0)</f>
        <v>BRASILUX</v>
      </c>
      <c r="W5233" t="str">
        <f>VLOOKUP(L5233,'[2]tabela de preços'!$A:$F,6,0)</f>
        <v>REMOVEDOR PASTOSO</v>
      </c>
      <c r="X5233" t="str">
        <f>VLOOKUP(L5233,'[2]tabela de preços'!$A:$G,7,0)</f>
        <v>AUTOMOTIVO</v>
      </c>
    </row>
    <row r="5234" spans="1:24" x14ac:dyDescent="0.3">
      <c r="A5234" t="s">
        <v>4267</v>
      </c>
      <c r="C5234" t="s">
        <v>4268</v>
      </c>
      <c r="D5234" s="1">
        <v>46087</v>
      </c>
      <c r="E5234" t="s">
        <v>4269</v>
      </c>
      <c r="F5234">
        <v>9</v>
      </c>
      <c r="G5234">
        <v>174</v>
      </c>
      <c r="H5234" t="str">
        <f>VLOOKUP(G5234,[1]OPERADORES!$A:$B,2,0)</f>
        <v>MIRIÃ LOBATO RODRIGUES</v>
      </c>
      <c r="I5234" t="s">
        <v>21</v>
      </c>
      <c r="J5234" t="s">
        <v>1414</v>
      </c>
      <c r="K5234" t="s">
        <v>4270</v>
      </c>
      <c r="L5234">
        <v>20135</v>
      </c>
      <c r="M5234" t="s">
        <v>459</v>
      </c>
      <c r="O5234" t="s">
        <v>11</v>
      </c>
      <c r="P5234">
        <v>5102</v>
      </c>
      <c r="Q5234">
        <v>30</v>
      </c>
      <c r="R5234">
        <v>25.37</v>
      </c>
      <c r="S5234">
        <v>761.1</v>
      </c>
      <c r="T5234">
        <v>577.79999999999995</v>
      </c>
      <c r="U5234">
        <v>24.08</v>
      </c>
      <c r="V5234" t="str">
        <f>VLOOKUP(L5234,'[2]tabela de preços'!$A:$D,4,0)</f>
        <v>3M</v>
      </c>
      <c r="W5234" t="str">
        <f>VLOOKUP(L5234,'[2]tabela de preços'!$A:$F,6,0)</f>
        <v>DISCO TRIZACT</v>
      </c>
      <c r="X5234" t="str">
        <f>VLOOKUP(L5234,'[2]tabela de preços'!$A:$G,7,0)</f>
        <v>AUTOMOTIVO</v>
      </c>
    </row>
    <row r="5235" spans="1:24" x14ac:dyDescent="0.3">
      <c r="A5235" t="s">
        <v>4267</v>
      </c>
      <c r="C5235" t="s">
        <v>4268</v>
      </c>
      <c r="D5235" s="1">
        <v>46087</v>
      </c>
      <c r="E5235" t="s">
        <v>4269</v>
      </c>
      <c r="F5235">
        <v>9</v>
      </c>
      <c r="G5235">
        <v>174</v>
      </c>
      <c r="H5235" t="str">
        <f>VLOOKUP(G5235,[1]OPERADORES!$A:$B,2,0)</f>
        <v>MIRIÃ LOBATO RODRIGUES</v>
      </c>
      <c r="I5235" t="s">
        <v>21</v>
      </c>
      <c r="J5235" t="s">
        <v>1414</v>
      </c>
      <c r="K5235" t="s">
        <v>4270</v>
      </c>
      <c r="L5235">
        <v>9764</v>
      </c>
      <c r="M5235" t="s">
        <v>173</v>
      </c>
      <c r="O5235" t="s">
        <v>11</v>
      </c>
      <c r="P5235">
        <v>5102</v>
      </c>
      <c r="Q5235">
        <v>12</v>
      </c>
      <c r="R5235">
        <v>32.200000000000003</v>
      </c>
      <c r="S5235">
        <v>386.4</v>
      </c>
      <c r="T5235">
        <v>293.27999999999997</v>
      </c>
      <c r="U5235">
        <v>24.1</v>
      </c>
      <c r="V5235" t="str">
        <f>VLOOKUP(L5235,'[2]tabela de preços'!$A:$D,4,0)</f>
        <v>SIKKENS</v>
      </c>
      <c r="W5235" t="str">
        <f>VLOOKUP(L5235,'[2]tabela de preços'!$A:$F,6,0)</f>
        <v>MASSA DE PEQUENOS REPAROS</v>
      </c>
      <c r="X5235" t="str">
        <f>VLOOKUP(L5235,'[2]tabela de preços'!$A:$G,7,0)</f>
        <v>AUTOMOTIVO</v>
      </c>
    </row>
    <row r="5236" spans="1:24" x14ac:dyDescent="0.3">
      <c r="A5236" t="s">
        <v>2259</v>
      </c>
      <c r="B5236" t="s">
        <v>2260</v>
      </c>
      <c r="C5236" t="s">
        <v>4043</v>
      </c>
      <c r="D5236" s="1">
        <v>46084</v>
      </c>
      <c r="E5236" t="s">
        <v>4044</v>
      </c>
      <c r="F5236">
        <v>9</v>
      </c>
      <c r="G5236">
        <v>174</v>
      </c>
      <c r="H5236" t="str">
        <f>VLOOKUP(G5236,[1]OPERADORES!$A:$B,2,0)</f>
        <v>MIRIÃ LOBATO RODRIGUES</v>
      </c>
      <c r="I5236" t="s">
        <v>21</v>
      </c>
      <c r="J5236" t="s">
        <v>762</v>
      </c>
      <c r="K5236" t="s">
        <v>2263</v>
      </c>
      <c r="L5236">
        <v>23364</v>
      </c>
      <c r="M5236" t="s">
        <v>3548</v>
      </c>
      <c r="O5236" t="s">
        <v>11</v>
      </c>
      <c r="P5236">
        <v>5102</v>
      </c>
      <c r="Q5236">
        <v>30</v>
      </c>
      <c r="R5236">
        <v>6.19</v>
      </c>
      <c r="S5236">
        <v>185.7</v>
      </c>
      <c r="T5236">
        <v>147.30000000000001</v>
      </c>
      <c r="U5236">
        <v>20.68</v>
      </c>
      <c r="V5236" t="str">
        <f>VLOOKUP(L5236,'[2]tabela de preços'!$A:$D,4,0)</f>
        <v>AUTO AMERICA</v>
      </c>
      <c r="W5236" t="str">
        <f>VLOOKUP(L5236,'[2]tabela de preços'!$A:$F,6,0)</f>
        <v>FLANELAS / PANOS</v>
      </c>
      <c r="X5236" t="str">
        <f>VLOOKUP(L5236,'[2]tabela de preços'!$A:$G,7,0)</f>
        <v>AUTOMOTIVO</v>
      </c>
    </row>
    <row r="5237" spans="1:24" x14ac:dyDescent="0.3">
      <c r="A5237" t="s">
        <v>2259</v>
      </c>
      <c r="B5237" t="s">
        <v>2260</v>
      </c>
      <c r="C5237" t="s">
        <v>4045</v>
      </c>
      <c r="D5237" s="1">
        <v>46084</v>
      </c>
      <c r="E5237" t="s">
        <v>4046</v>
      </c>
      <c r="F5237">
        <v>9</v>
      </c>
      <c r="G5237">
        <v>174</v>
      </c>
      <c r="H5237" t="str">
        <f>VLOOKUP(G5237,[1]OPERADORES!$A:$B,2,0)</f>
        <v>MIRIÃ LOBATO RODRIGUES</v>
      </c>
      <c r="I5237" t="s">
        <v>21</v>
      </c>
      <c r="J5237" t="s">
        <v>762</v>
      </c>
      <c r="K5237" t="s">
        <v>2263</v>
      </c>
      <c r="L5237">
        <v>23482</v>
      </c>
      <c r="M5237" t="s">
        <v>4047</v>
      </c>
      <c r="O5237" t="s">
        <v>11</v>
      </c>
      <c r="P5237">
        <v>5102</v>
      </c>
      <c r="Q5237">
        <v>1</v>
      </c>
      <c r="R5237">
        <v>52.18</v>
      </c>
      <c r="S5237">
        <v>52.18</v>
      </c>
      <c r="T5237">
        <v>38.26</v>
      </c>
      <c r="U5237">
        <v>26.68</v>
      </c>
      <c r="V5237" t="str">
        <f>VLOOKUP(L5237,'[2]tabela de preços'!$A:$D,4,0)</f>
        <v>VONIXX</v>
      </c>
      <c r="W5237" t="str">
        <f>VLOOKUP(L5237,'[2]tabela de preços'!$A:$F,6,0)</f>
        <v>LINHA DE HIGENIZAÇÃO E ESTÉTICA  AUTOMOTIVA</v>
      </c>
      <c r="X5237" t="str">
        <f>VLOOKUP(L5237,'[2]tabela de preços'!$A:$G,7,0)</f>
        <v>AUTOMOTIVO</v>
      </c>
    </row>
    <row r="5238" spans="1:24" x14ac:dyDescent="0.3">
      <c r="A5238" t="s">
        <v>2259</v>
      </c>
      <c r="B5238" t="s">
        <v>2260</v>
      </c>
      <c r="C5238" t="s">
        <v>4271</v>
      </c>
      <c r="D5238" s="1">
        <v>46087</v>
      </c>
      <c r="E5238" t="s">
        <v>4272</v>
      </c>
      <c r="F5238">
        <v>9</v>
      </c>
      <c r="G5238">
        <v>174</v>
      </c>
      <c r="H5238" t="str">
        <f>VLOOKUP(G5238,[1]OPERADORES!$A:$B,2,0)</f>
        <v>MIRIÃ LOBATO RODRIGUES</v>
      </c>
      <c r="I5238" t="s">
        <v>21</v>
      </c>
      <c r="J5238" t="s">
        <v>762</v>
      </c>
      <c r="K5238" t="s">
        <v>2263</v>
      </c>
      <c r="L5238">
        <v>22233</v>
      </c>
      <c r="M5238" t="s">
        <v>184</v>
      </c>
      <c r="O5238" t="s">
        <v>11</v>
      </c>
      <c r="P5238">
        <v>5102</v>
      </c>
      <c r="Q5238">
        <v>3</v>
      </c>
      <c r="R5238">
        <v>31.94</v>
      </c>
      <c r="S5238">
        <v>95.82</v>
      </c>
      <c r="T5238">
        <v>68.7</v>
      </c>
      <c r="U5238">
        <v>28.3</v>
      </c>
      <c r="V5238" t="str">
        <f>VLOOKUP(L5238,'[2]tabela de preços'!$A:$D,4,0)</f>
        <v>3M</v>
      </c>
      <c r="W5238" t="str">
        <f>VLOOKUP(L5238,'[2]tabela de preços'!$A:$F,6,0)</f>
        <v>FITA DUPLA FACE</v>
      </c>
      <c r="X5238" t="str">
        <f>VLOOKUP(L5238,'[2]tabela de preços'!$A:$G,7,0)</f>
        <v>AUTOMOTIVO</v>
      </c>
    </row>
    <row r="5239" spans="1:24" x14ac:dyDescent="0.3">
      <c r="A5239" t="s">
        <v>3322</v>
      </c>
      <c r="C5239" t="s">
        <v>4273</v>
      </c>
      <c r="D5239" s="1">
        <v>46085</v>
      </c>
      <c r="E5239" t="s">
        <v>4274</v>
      </c>
      <c r="F5239">
        <v>9</v>
      </c>
      <c r="G5239">
        <v>174</v>
      </c>
      <c r="H5239" t="str">
        <f>VLOOKUP(G5239,[1]OPERADORES!$A:$B,2,0)</f>
        <v>MIRIÃ LOBATO RODRIGUES</v>
      </c>
      <c r="I5239" t="s">
        <v>21</v>
      </c>
      <c r="J5239" t="s">
        <v>3325</v>
      </c>
      <c r="K5239" t="s">
        <v>3326</v>
      </c>
      <c r="L5239">
        <v>86190</v>
      </c>
      <c r="M5239" t="s">
        <v>4004</v>
      </c>
      <c r="O5239" t="s">
        <v>11</v>
      </c>
      <c r="P5239">
        <v>5403</v>
      </c>
      <c r="Q5239">
        <v>4</v>
      </c>
      <c r="R5239">
        <v>130.44999999999999</v>
      </c>
      <c r="S5239">
        <v>521.79999999999995</v>
      </c>
      <c r="T5239">
        <v>396.04</v>
      </c>
      <c r="U5239">
        <v>24.1</v>
      </c>
      <c r="V5239" t="str">
        <f>VLOOKUP(L5239,'[2]tabela de preços'!$A:$D,4,0)</f>
        <v>CORAL</v>
      </c>
      <c r="W5239" t="str">
        <f>VLOOKUP(L5239,'[2]tabela de preços'!$A:$F,6,0)</f>
        <v>BASES IMOBILIÁRIAS</v>
      </c>
      <c r="X5239" t="str">
        <f>VLOOKUP(L5239,'[2]tabela de preços'!$A:$G,7,0)</f>
        <v>IMOBILIÁRIO</v>
      </c>
    </row>
    <row r="5240" spans="1:24" x14ac:dyDescent="0.3">
      <c r="A5240" t="s">
        <v>3322</v>
      </c>
      <c r="C5240" t="s">
        <v>4273</v>
      </c>
      <c r="D5240" s="1">
        <v>46085</v>
      </c>
      <c r="E5240" t="s">
        <v>4274</v>
      </c>
      <c r="F5240">
        <v>9</v>
      </c>
      <c r="G5240">
        <v>174</v>
      </c>
      <c r="H5240" t="str">
        <f>VLOOKUP(G5240,[1]OPERADORES!$A:$B,2,0)</f>
        <v>MIRIÃ LOBATO RODRIGUES</v>
      </c>
      <c r="I5240" t="s">
        <v>21</v>
      </c>
      <c r="J5240" t="s">
        <v>3325</v>
      </c>
      <c r="K5240" t="s">
        <v>3326</v>
      </c>
      <c r="L5240">
        <v>20817</v>
      </c>
      <c r="M5240" t="s">
        <v>153</v>
      </c>
      <c r="O5240" t="s">
        <v>11</v>
      </c>
      <c r="P5240">
        <v>5102</v>
      </c>
      <c r="Q5240">
        <v>12</v>
      </c>
      <c r="R5240">
        <v>22.89</v>
      </c>
      <c r="S5240">
        <v>274.68</v>
      </c>
      <c r="T5240">
        <v>223.44</v>
      </c>
      <c r="U5240">
        <v>18.649999999999999</v>
      </c>
      <c r="V5240" t="str">
        <f>VLOOKUP(L5240,'[2]tabela de preços'!$A:$D,4,0)</f>
        <v>AUTO AMERICA</v>
      </c>
      <c r="W5240" t="str">
        <f>VLOOKUP(L5240,'[2]tabela de preços'!$A:$F,6,0)</f>
        <v>MASSA DE POLIR</v>
      </c>
      <c r="X5240" t="str">
        <f>VLOOKUP(L5240,'[2]tabela de preços'!$A:$G,7,0)</f>
        <v>AUTOMOTIVO</v>
      </c>
    </row>
    <row r="5241" spans="1:24" x14ac:dyDescent="0.3">
      <c r="A5241" t="s">
        <v>3322</v>
      </c>
      <c r="C5241" t="s">
        <v>4273</v>
      </c>
      <c r="D5241" s="1">
        <v>46085</v>
      </c>
      <c r="E5241" t="s">
        <v>4274</v>
      </c>
      <c r="F5241">
        <v>9</v>
      </c>
      <c r="G5241">
        <v>174</v>
      </c>
      <c r="H5241" t="str">
        <f>VLOOKUP(G5241,[1]OPERADORES!$A:$B,2,0)</f>
        <v>MIRIÃ LOBATO RODRIGUES</v>
      </c>
      <c r="I5241" t="s">
        <v>21</v>
      </c>
      <c r="J5241" t="s">
        <v>3325</v>
      </c>
      <c r="K5241" t="s">
        <v>3326</v>
      </c>
      <c r="L5241">
        <v>10298</v>
      </c>
      <c r="M5241" t="s">
        <v>85</v>
      </c>
      <c r="O5241" t="s">
        <v>11</v>
      </c>
      <c r="P5241">
        <v>5102</v>
      </c>
      <c r="Q5241">
        <v>9</v>
      </c>
      <c r="R5241">
        <v>56.89</v>
      </c>
      <c r="S5241">
        <v>512.01</v>
      </c>
      <c r="T5241">
        <v>426.42</v>
      </c>
      <c r="U5241">
        <v>16.72</v>
      </c>
      <c r="V5241" t="str">
        <f>VLOOKUP(L5241,'[2]tabela de preços'!$A:$D,4,0)</f>
        <v>ANJO</v>
      </c>
      <c r="W5241" t="str">
        <f>VLOOKUP(L5241,'[2]tabela de preços'!$A:$F,6,0)</f>
        <v>THINNER DE LIMPEZA</v>
      </c>
      <c r="X5241" t="str">
        <f>VLOOKUP(L5241,'[2]tabela de preços'!$A:$G,7,0)</f>
        <v>THINNER</v>
      </c>
    </row>
    <row r="5242" spans="1:24" x14ac:dyDescent="0.3">
      <c r="A5242" t="s">
        <v>3322</v>
      </c>
      <c r="C5242" t="s">
        <v>4273</v>
      </c>
      <c r="D5242" s="1">
        <v>46085</v>
      </c>
      <c r="E5242" t="s">
        <v>4274</v>
      </c>
      <c r="F5242">
        <v>9</v>
      </c>
      <c r="G5242">
        <v>174</v>
      </c>
      <c r="H5242" t="str">
        <f>VLOOKUP(G5242,[1]OPERADORES!$A:$B,2,0)</f>
        <v>MIRIÃ LOBATO RODRIGUES</v>
      </c>
      <c r="I5242" t="s">
        <v>21</v>
      </c>
      <c r="J5242" t="s">
        <v>3325</v>
      </c>
      <c r="K5242" t="s">
        <v>3326</v>
      </c>
      <c r="L5242">
        <v>21321</v>
      </c>
      <c r="M5242" t="s">
        <v>272</v>
      </c>
      <c r="O5242" t="s">
        <v>11</v>
      </c>
      <c r="P5242">
        <v>5102</v>
      </c>
      <c r="Q5242">
        <v>4</v>
      </c>
      <c r="R5242">
        <v>20.239999999999998</v>
      </c>
      <c r="S5242">
        <v>80.959999999999994</v>
      </c>
      <c r="T5242">
        <v>61.44</v>
      </c>
      <c r="U5242">
        <v>24.11</v>
      </c>
      <c r="V5242" t="str">
        <f>VLOOKUP(L5242,'[2]tabela de preços'!$A:$D,4,0)</f>
        <v>AUTO AMERICA</v>
      </c>
      <c r="W5242" t="str">
        <f>VLOOKUP(L5242,'[2]tabela de preços'!$A:$F,6,0)</f>
        <v>CERA  / LIMPEZA /  POLIMENTO VEICULAR</v>
      </c>
      <c r="X5242" t="str">
        <f>VLOOKUP(L5242,'[2]tabela de preços'!$A:$G,7,0)</f>
        <v>AUTOMOTIVO</v>
      </c>
    </row>
    <row r="5243" spans="1:24" x14ac:dyDescent="0.3">
      <c r="A5243" t="s">
        <v>3322</v>
      </c>
      <c r="C5243" t="s">
        <v>4273</v>
      </c>
      <c r="D5243" s="1">
        <v>46085</v>
      </c>
      <c r="E5243" t="s">
        <v>4274</v>
      </c>
      <c r="F5243">
        <v>9</v>
      </c>
      <c r="G5243">
        <v>174</v>
      </c>
      <c r="H5243" t="str">
        <f>VLOOKUP(G5243,[1]OPERADORES!$A:$B,2,0)</f>
        <v>MIRIÃ LOBATO RODRIGUES</v>
      </c>
      <c r="I5243" t="s">
        <v>21</v>
      </c>
      <c r="J5243" t="s">
        <v>3325</v>
      </c>
      <c r="K5243" t="s">
        <v>3326</v>
      </c>
      <c r="L5243">
        <v>23287</v>
      </c>
      <c r="M5243" t="s">
        <v>273</v>
      </c>
      <c r="O5243" t="s">
        <v>11</v>
      </c>
      <c r="P5243">
        <v>5102</v>
      </c>
      <c r="Q5243">
        <v>2</v>
      </c>
      <c r="R5243">
        <v>39.979999999999997</v>
      </c>
      <c r="S5243">
        <v>79.959999999999994</v>
      </c>
      <c r="T5243">
        <v>60.7</v>
      </c>
      <c r="U5243">
        <v>24.09</v>
      </c>
      <c r="V5243" t="str">
        <f>VLOOKUP(L5243,'[2]tabela de preços'!$A:$D,4,0)</f>
        <v>AUTO AMERICA</v>
      </c>
      <c r="W5243" t="str">
        <f>VLOOKUP(L5243,'[2]tabela de preços'!$A:$F,6,0)</f>
        <v>CERA  / LIMPEZA /  POLIMENTO VEICULAR</v>
      </c>
      <c r="X5243" t="str">
        <f>VLOOKUP(L5243,'[2]tabela de preços'!$A:$G,7,0)</f>
        <v>AUTOMOTIVO</v>
      </c>
    </row>
    <row r="5244" spans="1:24" x14ac:dyDescent="0.3">
      <c r="A5244" t="s">
        <v>3322</v>
      </c>
      <c r="C5244" t="s">
        <v>4275</v>
      </c>
      <c r="D5244" s="1">
        <v>46085</v>
      </c>
      <c r="E5244" t="s">
        <v>4276</v>
      </c>
      <c r="F5244">
        <v>9</v>
      </c>
      <c r="G5244">
        <v>174</v>
      </c>
      <c r="H5244" t="str">
        <f>VLOOKUP(G5244,[1]OPERADORES!$A:$B,2,0)</f>
        <v>MIRIÃ LOBATO RODRIGUES</v>
      </c>
      <c r="I5244" t="s">
        <v>21</v>
      </c>
      <c r="J5244" t="s">
        <v>3325</v>
      </c>
      <c r="K5244" t="s">
        <v>3326</v>
      </c>
      <c r="L5244">
        <v>10236</v>
      </c>
      <c r="M5244" t="s">
        <v>133</v>
      </c>
      <c r="O5244" t="s">
        <v>11</v>
      </c>
      <c r="P5244">
        <v>5102</v>
      </c>
      <c r="Q5244">
        <v>30</v>
      </c>
      <c r="R5244">
        <v>2.79</v>
      </c>
      <c r="S5244">
        <v>83.7</v>
      </c>
      <c r="T5244">
        <v>69.599999999999994</v>
      </c>
      <c r="U5244">
        <v>16.850000000000001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3322</v>
      </c>
      <c r="C5245" t="s">
        <v>4275</v>
      </c>
      <c r="D5245" s="1">
        <v>46085</v>
      </c>
      <c r="E5245" t="s">
        <v>4276</v>
      </c>
      <c r="F5245">
        <v>9</v>
      </c>
      <c r="G5245">
        <v>174</v>
      </c>
      <c r="H5245" t="str">
        <f>VLOOKUP(G5245,[1]OPERADORES!$A:$B,2,0)</f>
        <v>MIRIÃ LOBATO RODRIGUES</v>
      </c>
      <c r="I5245" t="s">
        <v>21</v>
      </c>
      <c r="J5245" t="s">
        <v>3325</v>
      </c>
      <c r="K5245" t="s">
        <v>3326</v>
      </c>
      <c r="L5245">
        <v>10245</v>
      </c>
      <c r="M5245" t="s">
        <v>195</v>
      </c>
      <c r="O5245" t="s">
        <v>11</v>
      </c>
      <c r="P5245">
        <v>5102</v>
      </c>
      <c r="Q5245">
        <v>50</v>
      </c>
      <c r="R5245">
        <v>2.79</v>
      </c>
      <c r="S5245">
        <v>139.5</v>
      </c>
      <c r="T5245">
        <v>96.5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3322</v>
      </c>
      <c r="C5246" t="s">
        <v>4275</v>
      </c>
      <c r="D5246" s="1">
        <v>46085</v>
      </c>
      <c r="E5246" t="s">
        <v>4276</v>
      </c>
      <c r="F5246">
        <v>9</v>
      </c>
      <c r="G5246">
        <v>174</v>
      </c>
      <c r="H5246" t="str">
        <f>VLOOKUP(G5246,[1]OPERADORES!$A:$B,2,0)</f>
        <v>MIRIÃ LOBATO RODRIGUES</v>
      </c>
      <c r="I5246" t="s">
        <v>21</v>
      </c>
      <c r="J5246" t="s">
        <v>3325</v>
      </c>
      <c r="K5246" t="s">
        <v>3326</v>
      </c>
      <c r="L5246">
        <v>20817</v>
      </c>
      <c r="M5246" t="s">
        <v>153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37.24</v>
      </c>
      <c r="U5246">
        <v>18.649999999999999</v>
      </c>
      <c r="V5246" t="str">
        <f>VLOOKUP(L5246,'[2]tabela de preços'!$A:$D,4,0)</f>
        <v>AUTO AMERICA</v>
      </c>
      <c r="W5246" t="str">
        <f>VLOOKUP(L5246,'[2]tabela de preços'!$A:$F,6,0)</f>
        <v>MASSA DE POLIR</v>
      </c>
      <c r="X5246" t="str">
        <f>VLOOKUP(L5246,'[2]tabela de preços'!$A:$G,7,0)</f>
        <v>AUTOMOTIVO</v>
      </c>
    </row>
    <row r="5247" spans="1:24" x14ac:dyDescent="0.3">
      <c r="A5247" t="s">
        <v>3322</v>
      </c>
      <c r="C5247" t="s">
        <v>4275</v>
      </c>
      <c r="D5247" s="1">
        <v>46085</v>
      </c>
      <c r="E5247" t="s">
        <v>4276</v>
      </c>
      <c r="F5247">
        <v>9</v>
      </c>
      <c r="G5247">
        <v>174</v>
      </c>
      <c r="H5247" t="str">
        <f>VLOOKUP(G5247,[1]OPERADORES!$A:$B,2,0)</f>
        <v>MIRIÃ LOBATO RODRIGUES</v>
      </c>
      <c r="I5247" t="s">
        <v>21</v>
      </c>
      <c r="J5247" t="s">
        <v>3325</v>
      </c>
      <c r="K5247" t="s">
        <v>3326</v>
      </c>
      <c r="L5247">
        <v>10298</v>
      </c>
      <c r="M5247" t="s">
        <v>85</v>
      </c>
      <c r="O5247" t="s">
        <v>11</v>
      </c>
      <c r="P5247">
        <v>5102</v>
      </c>
      <c r="Q5247">
        <v>6</v>
      </c>
      <c r="R5247">
        <v>56.89</v>
      </c>
      <c r="S5247">
        <v>341.34</v>
      </c>
      <c r="T5247">
        <v>284.27999999999997</v>
      </c>
      <c r="U5247">
        <v>16.72</v>
      </c>
      <c r="V5247" t="str">
        <f>VLOOKUP(L5247,'[2]tabela de preços'!$A:$D,4,0)</f>
        <v>ANJO</v>
      </c>
      <c r="W5247" t="str">
        <f>VLOOKUP(L5247,'[2]tabela de preços'!$A:$F,6,0)</f>
        <v>THINNER DE LIMPEZA</v>
      </c>
      <c r="X5247" t="str">
        <f>VLOOKUP(L5247,'[2]tabela de preços'!$A:$G,7,0)</f>
        <v>THINNER</v>
      </c>
    </row>
    <row r="5248" spans="1:24" x14ac:dyDescent="0.3">
      <c r="A5248" t="s">
        <v>3322</v>
      </c>
      <c r="C5248" t="s">
        <v>4275</v>
      </c>
      <c r="D5248" s="1">
        <v>46085</v>
      </c>
      <c r="E5248" t="s">
        <v>4276</v>
      </c>
      <c r="F5248">
        <v>9</v>
      </c>
      <c r="G5248">
        <v>174</v>
      </c>
      <c r="H5248" t="str">
        <f>VLOOKUP(G5248,[1]OPERADORES!$A:$B,2,0)</f>
        <v>MIRIÃ LOBATO RODRIGUES</v>
      </c>
      <c r="I5248" t="s">
        <v>21</v>
      </c>
      <c r="J5248" t="s">
        <v>3325</v>
      </c>
      <c r="K5248" t="s">
        <v>3326</v>
      </c>
      <c r="L5248">
        <v>10297</v>
      </c>
      <c r="M5248" t="s">
        <v>41</v>
      </c>
      <c r="O5248" t="s">
        <v>11</v>
      </c>
      <c r="P5248">
        <v>5102</v>
      </c>
      <c r="Q5248">
        <v>12</v>
      </c>
      <c r="R5248">
        <v>10.89</v>
      </c>
      <c r="S5248">
        <v>130.68</v>
      </c>
      <c r="T5248">
        <v>110.04</v>
      </c>
      <c r="U5248">
        <v>15.79</v>
      </c>
      <c r="V5248" t="str">
        <f>VLOOKUP(L5248,'[2]tabela de preços'!$A:$D,4,0)</f>
        <v>ANJO</v>
      </c>
      <c r="W5248" t="str">
        <f>VLOOKUP(L5248,'[2]tabela de preços'!$A:$F,6,0)</f>
        <v>THINNER DE LIMPEZA</v>
      </c>
      <c r="X5248" t="str">
        <f>VLOOKUP(L5248,'[2]tabela de preços'!$A:$G,7,0)</f>
        <v>THINNER</v>
      </c>
    </row>
    <row r="5249" spans="1:24" x14ac:dyDescent="0.3">
      <c r="A5249" t="s">
        <v>2333</v>
      </c>
      <c r="B5249" t="s">
        <v>2334</v>
      </c>
      <c r="C5249" t="s">
        <v>4277</v>
      </c>
      <c r="D5249" s="1">
        <v>46086</v>
      </c>
      <c r="E5249" t="s">
        <v>4278</v>
      </c>
      <c r="F5249">
        <v>9</v>
      </c>
      <c r="G5249">
        <v>174</v>
      </c>
      <c r="H5249" t="str">
        <f>VLOOKUP(G5249,[1]OPERADORES!$A:$B,2,0)</f>
        <v>MIRIÃ LOBATO RODRIGUES</v>
      </c>
      <c r="I5249" t="s">
        <v>126</v>
      </c>
      <c r="J5249" t="s">
        <v>2337</v>
      </c>
      <c r="K5249" t="s">
        <v>2338</v>
      </c>
      <c r="L5249">
        <v>85693</v>
      </c>
      <c r="M5249" t="s">
        <v>526</v>
      </c>
      <c r="O5249" t="s">
        <v>11</v>
      </c>
      <c r="P5249">
        <v>6102</v>
      </c>
      <c r="Q5249">
        <v>24</v>
      </c>
      <c r="R5249">
        <v>7.89</v>
      </c>
      <c r="S5249">
        <v>189.36</v>
      </c>
      <c r="T5249">
        <v>156.24</v>
      </c>
      <c r="U5249">
        <v>17.489999999999998</v>
      </c>
      <c r="V5249" t="str">
        <f>VLOOKUP(L5249,'[2]tabela de preços'!$A:$D,4,0)</f>
        <v>UNIPEGA</v>
      </c>
      <c r="W5249" t="str">
        <f>VLOOKUP(L5249,'[2]tabela de preços'!$A:$F,6,0)</f>
        <v>PU 40</v>
      </c>
      <c r="X5249" t="str">
        <f>VLOOKUP(L5249,'[2]tabela de preços'!$A:$G,7,0)</f>
        <v>IMOBILIÁRIO</v>
      </c>
    </row>
    <row r="5250" spans="1:24" x14ac:dyDescent="0.3">
      <c r="A5250" t="s">
        <v>2333</v>
      </c>
      <c r="B5250" t="s">
        <v>2334</v>
      </c>
      <c r="C5250" t="s">
        <v>4277</v>
      </c>
      <c r="D5250" s="1">
        <v>46086</v>
      </c>
      <c r="E5250" t="s">
        <v>4278</v>
      </c>
      <c r="F5250">
        <v>9</v>
      </c>
      <c r="G5250">
        <v>174</v>
      </c>
      <c r="H5250" t="str">
        <f>VLOOKUP(G5250,[1]OPERADORES!$A:$B,2,0)</f>
        <v>MIRIÃ LOBATO RODRIGUES</v>
      </c>
      <c r="I5250" t="s">
        <v>126</v>
      </c>
      <c r="J5250" t="s">
        <v>2337</v>
      </c>
      <c r="K5250" t="s">
        <v>2338</v>
      </c>
      <c r="L5250">
        <v>85199</v>
      </c>
      <c r="M5250" t="s">
        <v>2194</v>
      </c>
      <c r="O5250" t="s">
        <v>11</v>
      </c>
      <c r="P5250">
        <v>6102</v>
      </c>
      <c r="Q5250">
        <v>1</v>
      </c>
      <c r="R5250">
        <v>40.630000000000003</v>
      </c>
      <c r="S5250">
        <v>40.630000000000003</v>
      </c>
      <c r="T5250">
        <v>30.84</v>
      </c>
      <c r="U5250">
        <v>24.1</v>
      </c>
      <c r="V5250" t="str">
        <f>VLOOKUP(L5250,'[2]tabela de preços'!$A:$D,4,0)</f>
        <v>VONIXX</v>
      </c>
      <c r="W5250" t="str">
        <f>VLOOKUP(L5250,'[2]tabela de preços'!$A:$F,6,0)</f>
        <v>LINHA DE HIGENIZAÇÃO E ESTÉTICA  AUTOMOTIVA</v>
      </c>
      <c r="X5250" t="str">
        <f>VLOOKUP(L5250,'[2]tabela de preços'!$A:$G,7,0)</f>
        <v>AUTOMOTIVO</v>
      </c>
    </row>
    <row r="5251" spans="1:24" x14ac:dyDescent="0.3">
      <c r="A5251" t="s">
        <v>2333</v>
      </c>
      <c r="B5251" t="s">
        <v>2334</v>
      </c>
      <c r="C5251" t="s">
        <v>4277</v>
      </c>
      <c r="D5251" s="1">
        <v>46086</v>
      </c>
      <c r="E5251" t="s">
        <v>4278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126</v>
      </c>
      <c r="J5251" t="s">
        <v>2337</v>
      </c>
      <c r="K5251" t="s">
        <v>2338</v>
      </c>
      <c r="L5251">
        <v>84947</v>
      </c>
      <c r="M5251" t="s">
        <v>4279</v>
      </c>
      <c r="O5251" t="s">
        <v>11</v>
      </c>
      <c r="P5251">
        <v>6102</v>
      </c>
      <c r="Q5251">
        <v>5</v>
      </c>
      <c r="R5251">
        <v>83.8</v>
      </c>
      <c r="S5251">
        <v>419</v>
      </c>
      <c r="T5251">
        <v>310.7</v>
      </c>
      <c r="U5251">
        <v>25.85</v>
      </c>
      <c r="V5251" t="str">
        <f>VLOOKUP(L5251,'[2]tabela de preços'!$A:$D,4,0)</f>
        <v>VONIXX</v>
      </c>
      <c r="W5251" t="str">
        <f>VLOOKUP(L5251,'[2]tabela de preços'!$A:$F,6,0)</f>
        <v>LINHA DE HIGENIZAÇÃO E ESTÉTICA  AUTOMOTIVA</v>
      </c>
      <c r="X5251" t="str">
        <f>VLOOKUP(L5251,'[2]tabela de preços'!$A:$G,7,0)</f>
        <v>AUTOMOTIVO</v>
      </c>
    </row>
    <row r="5252" spans="1:24" x14ac:dyDescent="0.3">
      <c r="A5252" t="s">
        <v>2333</v>
      </c>
      <c r="B5252" t="s">
        <v>2334</v>
      </c>
      <c r="C5252" t="s">
        <v>4277</v>
      </c>
      <c r="D5252" s="1">
        <v>46086</v>
      </c>
      <c r="E5252" t="s">
        <v>4278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126</v>
      </c>
      <c r="J5252" t="s">
        <v>2337</v>
      </c>
      <c r="K5252" t="s">
        <v>2338</v>
      </c>
      <c r="L5252">
        <v>10244</v>
      </c>
      <c r="M5252" t="s">
        <v>84</v>
      </c>
      <c r="O5252" t="s">
        <v>11</v>
      </c>
      <c r="P5252">
        <v>6102</v>
      </c>
      <c r="Q5252">
        <v>50</v>
      </c>
      <c r="R5252">
        <v>2.79</v>
      </c>
      <c r="S5252">
        <v>139.5</v>
      </c>
      <c r="T5252">
        <v>96.5</v>
      </c>
      <c r="U5252">
        <v>30.82</v>
      </c>
      <c r="V5252" t="str">
        <f>VLOOKUP(L5252,'[2]tabela de preços'!$A:$D,4,0)</f>
        <v>NORTON</v>
      </c>
      <c r="W5252" t="str">
        <f>VLOOKUP(L5252,'[2]tabela de preços'!$A:$F,6,0)</f>
        <v xml:space="preserve">DISCOS / LIXAS / ABRASIVOS </v>
      </c>
      <c r="X5252" t="str">
        <f>VLOOKUP(L5252,'[2]tabela de preços'!$A:$G,7,0)</f>
        <v>AUTOMOTIVO</v>
      </c>
    </row>
    <row r="5253" spans="1:24" x14ac:dyDescent="0.3">
      <c r="A5253" t="s">
        <v>2333</v>
      </c>
      <c r="B5253" t="s">
        <v>2334</v>
      </c>
      <c r="C5253" t="s">
        <v>4277</v>
      </c>
      <c r="D5253" s="1">
        <v>46086</v>
      </c>
      <c r="E5253" t="s">
        <v>4278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126</v>
      </c>
      <c r="J5253" t="s">
        <v>2337</v>
      </c>
      <c r="K5253" t="s">
        <v>2338</v>
      </c>
      <c r="L5253">
        <v>10245</v>
      </c>
      <c r="M5253" t="s">
        <v>195</v>
      </c>
      <c r="O5253" t="s">
        <v>11</v>
      </c>
      <c r="P5253">
        <v>6102</v>
      </c>
      <c r="Q5253">
        <v>50</v>
      </c>
      <c r="R5253">
        <v>2.79</v>
      </c>
      <c r="S5253">
        <v>139.5</v>
      </c>
      <c r="T5253">
        <v>96.5</v>
      </c>
      <c r="U5253">
        <v>30.82</v>
      </c>
      <c r="V5253" t="str">
        <f>VLOOKUP(L5253,'[2]tabela de preços'!$A:$D,4,0)</f>
        <v>NORTON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2333</v>
      </c>
      <c r="B5254" t="s">
        <v>2334</v>
      </c>
      <c r="C5254" t="s">
        <v>4277</v>
      </c>
      <c r="D5254" s="1">
        <v>46086</v>
      </c>
      <c r="E5254" t="s">
        <v>4278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126</v>
      </c>
      <c r="J5254" t="s">
        <v>2337</v>
      </c>
      <c r="K5254" t="s">
        <v>2338</v>
      </c>
      <c r="L5254">
        <v>24267</v>
      </c>
      <c r="M5254" t="s">
        <v>442</v>
      </c>
      <c r="O5254" t="s">
        <v>11</v>
      </c>
      <c r="P5254">
        <v>6102</v>
      </c>
      <c r="Q5254">
        <v>6</v>
      </c>
      <c r="R5254">
        <v>30.54</v>
      </c>
      <c r="S5254">
        <v>183.24</v>
      </c>
      <c r="T5254">
        <v>139.08000000000001</v>
      </c>
      <c r="U5254">
        <v>24.1</v>
      </c>
      <c r="V5254" t="str">
        <f>VLOOKUP(L5254,'[2]tabela de preços'!$A:$D,4,0)</f>
        <v>VONIXX</v>
      </c>
      <c r="W5254" t="str">
        <f>VLOOKUP(L5254,'[2]tabela de preços'!$A:$F,6,0)</f>
        <v>LINHA DE HIGENIZAÇÃO E ESTÉTICA  AUTOMOTIVA</v>
      </c>
      <c r="X5254" t="str">
        <f>VLOOKUP(L5254,'[2]tabela de preços'!$A:$G,7,0)</f>
        <v>AUTOMOTIVO</v>
      </c>
    </row>
    <row r="5255" spans="1:24" x14ac:dyDescent="0.3">
      <c r="A5255" t="s">
        <v>123</v>
      </c>
      <c r="C5255" t="s">
        <v>4280</v>
      </c>
      <c r="D5255" s="1">
        <v>46090</v>
      </c>
      <c r="E5255" t="s">
        <v>4281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126</v>
      </c>
      <c r="J5255" t="s">
        <v>127</v>
      </c>
      <c r="K5255" t="s">
        <v>128</v>
      </c>
      <c r="L5255">
        <v>20099</v>
      </c>
      <c r="M5255" t="s">
        <v>1308</v>
      </c>
      <c r="O5255" t="s">
        <v>11</v>
      </c>
      <c r="P5255">
        <v>6403</v>
      </c>
      <c r="Q5255">
        <v>2</v>
      </c>
      <c r="R5255">
        <v>15.69</v>
      </c>
      <c r="S5255">
        <v>31.38</v>
      </c>
      <c r="T5255">
        <v>23.82</v>
      </c>
      <c r="U5255">
        <v>24.09</v>
      </c>
      <c r="V5255" t="str">
        <f>VLOOKUP(L5255,'[2]tabela de preços'!$A:$D,4,0)</f>
        <v>MAXI RUBBER</v>
      </c>
      <c r="W5255" t="str">
        <f>VLOOKUP(L5255,'[2]tabela de preços'!$A:$F,6,0)</f>
        <v>BATIDA DE PEDRA</v>
      </c>
      <c r="X5255" t="str">
        <f>VLOOKUP(L5255,'[2]tabela de preços'!$A:$G,7,0)</f>
        <v>AUTOMOTIVO</v>
      </c>
    </row>
    <row r="5256" spans="1:24" x14ac:dyDescent="0.3">
      <c r="A5256" t="s">
        <v>123</v>
      </c>
      <c r="C5256" t="s">
        <v>4280</v>
      </c>
      <c r="D5256" s="1">
        <v>46090</v>
      </c>
      <c r="E5256" t="s">
        <v>4281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126</v>
      </c>
      <c r="J5256" t="s">
        <v>127</v>
      </c>
      <c r="K5256" t="s">
        <v>128</v>
      </c>
      <c r="L5256">
        <v>23580</v>
      </c>
      <c r="M5256" t="s">
        <v>115</v>
      </c>
      <c r="O5256" t="s">
        <v>11</v>
      </c>
      <c r="P5256">
        <v>6102</v>
      </c>
      <c r="Q5256">
        <v>30</v>
      </c>
      <c r="R5256">
        <v>0.56000000000000005</v>
      </c>
      <c r="S5256">
        <v>16.8</v>
      </c>
      <c r="T5256">
        <v>10.8</v>
      </c>
      <c r="U5256">
        <v>35.71</v>
      </c>
      <c r="V5256" t="str">
        <f>VLOOKUP(L5256,'[2]tabela de preços'!$A:$D,4,0)</f>
        <v>RENOVA COADORES</v>
      </c>
      <c r="W5256" t="str">
        <f>VLOOKUP(L5256,'[2]tabela de preços'!$A:$F,6,0)</f>
        <v>COADORES</v>
      </c>
      <c r="X5256" t="str">
        <f>VLOOKUP(L5256,'[2]tabela de preços'!$A:$G,7,0)</f>
        <v>AUTOMOTIVO</v>
      </c>
    </row>
    <row r="5257" spans="1:24" x14ac:dyDescent="0.3">
      <c r="A5257" t="s">
        <v>123</v>
      </c>
      <c r="C5257" t="s">
        <v>4280</v>
      </c>
      <c r="D5257" s="1">
        <v>46090</v>
      </c>
      <c r="E5257" t="s">
        <v>4281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126</v>
      </c>
      <c r="J5257" t="s">
        <v>127</v>
      </c>
      <c r="K5257" t="s">
        <v>128</v>
      </c>
      <c r="L5257">
        <v>84557</v>
      </c>
      <c r="M5257" t="s">
        <v>116</v>
      </c>
      <c r="O5257" t="s">
        <v>11</v>
      </c>
      <c r="P5257">
        <v>6102</v>
      </c>
      <c r="Q5257">
        <v>6</v>
      </c>
      <c r="R5257">
        <v>17.489999999999998</v>
      </c>
      <c r="S5257">
        <v>104.94</v>
      </c>
      <c r="T5257">
        <v>87.96</v>
      </c>
      <c r="U5257">
        <v>16.18</v>
      </c>
      <c r="V5257" t="str">
        <f>VLOOKUP(L5257,'[2]tabela de preços'!$A:$D,4,0)</f>
        <v>BRASILUX</v>
      </c>
      <c r="W5257" t="str">
        <f>VLOOKUP(L5257,'[2]tabela de preços'!$A:$F,6,0)</f>
        <v>DILUENTE</v>
      </c>
      <c r="X5257" t="str">
        <f>VLOOKUP(L5257,'[2]tabela de preços'!$A:$G,7,0)</f>
        <v>AUTOMOTIVO</v>
      </c>
    </row>
    <row r="5258" spans="1:24" x14ac:dyDescent="0.3">
      <c r="A5258" t="s">
        <v>123</v>
      </c>
      <c r="C5258" t="s">
        <v>4280</v>
      </c>
      <c r="D5258" s="1">
        <v>46090</v>
      </c>
      <c r="E5258" t="s">
        <v>4281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126</v>
      </c>
      <c r="J5258" t="s">
        <v>127</v>
      </c>
      <c r="K5258" t="s">
        <v>128</v>
      </c>
      <c r="L5258">
        <v>24248</v>
      </c>
      <c r="M5258" t="s">
        <v>107</v>
      </c>
      <c r="O5258" t="s">
        <v>11</v>
      </c>
      <c r="P5258">
        <v>6102</v>
      </c>
      <c r="Q5258">
        <v>6</v>
      </c>
      <c r="R5258">
        <v>8</v>
      </c>
      <c r="S5258">
        <v>48</v>
      </c>
      <c r="T5258">
        <v>39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123</v>
      </c>
      <c r="C5259" t="s">
        <v>4280</v>
      </c>
      <c r="D5259" s="1">
        <v>46090</v>
      </c>
      <c r="E5259" t="s">
        <v>4281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126</v>
      </c>
      <c r="J5259" t="s">
        <v>127</v>
      </c>
      <c r="K5259" t="s">
        <v>128</v>
      </c>
      <c r="L5259">
        <v>20431</v>
      </c>
      <c r="M5259" t="s">
        <v>202</v>
      </c>
      <c r="O5259" t="s">
        <v>11</v>
      </c>
      <c r="P5259">
        <v>6403</v>
      </c>
      <c r="Q5259">
        <v>9</v>
      </c>
      <c r="R5259">
        <v>36.89</v>
      </c>
      <c r="S5259">
        <v>332.01</v>
      </c>
      <c r="T5259">
        <v>272.33999999999997</v>
      </c>
      <c r="U5259">
        <v>17.97</v>
      </c>
      <c r="V5259" t="str">
        <f>VLOOKUP(L5259,'[2]tabela de preços'!$A:$D,4,0)</f>
        <v>SHERWIN WILLIAMS</v>
      </c>
      <c r="W5259" t="str">
        <f>VLOOKUP(L5259,'[2]tabela de preços'!$A:$F,6,0)</f>
        <v>VERNIZ AUTOMOTIVO</v>
      </c>
      <c r="X5259" t="str">
        <f>VLOOKUP(L5259,'[2]tabela de preços'!$A:$G,7,0)</f>
        <v>AUTOMOTIVO</v>
      </c>
    </row>
    <row r="5260" spans="1:24" x14ac:dyDescent="0.3">
      <c r="A5260" t="s">
        <v>123</v>
      </c>
      <c r="C5260" t="s">
        <v>4280</v>
      </c>
      <c r="D5260" s="1">
        <v>46090</v>
      </c>
      <c r="E5260" t="s">
        <v>4281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126</v>
      </c>
      <c r="J5260" t="s">
        <v>127</v>
      </c>
      <c r="K5260" t="s">
        <v>128</v>
      </c>
      <c r="L5260">
        <v>20375</v>
      </c>
      <c r="M5260" t="s">
        <v>148</v>
      </c>
      <c r="O5260" t="s">
        <v>11</v>
      </c>
      <c r="P5260">
        <v>6403</v>
      </c>
      <c r="Q5260">
        <v>1</v>
      </c>
      <c r="R5260">
        <v>35.69</v>
      </c>
      <c r="S5260">
        <v>35.69</v>
      </c>
      <c r="T5260">
        <v>25.45</v>
      </c>
      <c r="U5260">
        <v>28.69</v>
      </c>
      <c r="V5260" t="str">
        <f>VLOOKUP(L5260,'[2]tabela de preços'!$A:$D,4,0)</f>
        <v>SHERWIN WILLIAMS</v>
      </c>
      <c r="W5260" t="str">
        <f>VLOOKUP(L5260,'[2]tabela de preços'!$A:$F,6,0)</f>
        <v>TINTAS POLIÉSTER</v>
      </c>
      <c r="X5260" t="str">
        <f>VLOOKUP(L5260,'[2]tabela de preços'!$A:$G,7,0)</f>
        <v>AUTOMOTIVO</v>
      </c>
    </row>
    <row r="5261" spans="1:24" x14ac:dyDescent="0.3">
      <c r="A5261" t="s">
        <v>123</v>
      </c>
      <c r="C5261" t="s">
        <v>4280</v>
      </c>
      <c r="D5261" s="1">
        <v>46090</v>
      </c>
      <c r="E5261" t="s">
        <v>4281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126</v>
      </c>
      <c r="J5261" t="s">
        <v>127</v>
      </c>
      <c r="K5261" t="s">
        <v>128</v>
      </c>
      <c r="L5261">
        <v>20067</v>
      </c>
      <c r="M5261" t="s">
        <v>3608</v>
      </c>
      <c r="O5261" t="s">
        <v>11</v>
      </c>
      <c r="P5261">
        <v>6102</v>
      </c>
      <c r="Q5261">
        <v>1</v>
      </c>
      <c r="R5261">
        <v>17.010000000000002</v>
      </c>
      <c r="S5261">
        <v>17.010000000000002</v>
      </c>
      <c r="T5261">
        <v>12.91</v>
      </c>
      <c r="U5261">
        <v>24.1</v>
      </c>
      <c r="V5261" t="str">
        <f>VLOOKUP(L5261,'[2]tabela de preços'!$A:$D,4,0)</f>
        <v>MAXI RUBBER</v>
      </c>
      <c r="W5261" t="str">
        <f>VLOOKUP(L5261,'[2]tabela de preços'!$A:$F,6,0)</f>
        <v>MASSA POLIÉSTER</v>
      </c>
      <c r="X5261" t="str">
        <f>VLOOKUP(L5261,'[2]tabela de preços'!$A:$G,7,0)</f>
        <v>AUTOMOTIVO</v>
      </c>
    </row>
    <row r="5262" spans="1:24" x14ac:dyDescent="0.3">
      <c r="A5262" t="s">
        <v>123</v>
      </c>
      <c r="C5262" t="s">
        <v>4280</v>
      </c>
      <c r="D5262" s="1">
        <v>46090</v>
      </c>
      <c r="E5262" t="s">
        <v>4281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126</v>
      </c>
      <c r="J5262" t="s">
        <v>127</v>
      </c>
      <c r="K5262" t="s">
        <v>128</v>
      </c>
      <c r="L5262">
        <v>24247</v>
      </c>
      <c r="M5262" t="s">
        <v>160</v>
      </c>
      <c r="O5262" t="s">
        <v>11</v>
      </c>
      <c r="P5262">
        <v>6403</v>
      </c>
      <c r="Q5262">
        <v>6</v>
      </c>
      <c r="R5262">
        <v>21</v>
      </c>
      <c r="S5262">
        <v>126</v>
      </c>
      <c r="T5262">
        <v>101.22</v>
      </c>
      <c r="U5262">
        <v>19.670000000000002</v>
      </c>
      <c r="V5262" t="str">
        <f>VLOOKUP(L5262,'[2]tabela de preços'!$A:$D,4,0)</f>
        <v>SHERWIN WILLIAMS</v>
      </c>
      <c r="W5262" t="str">
        <f>VLOOKUP(L5262,'[2]tabela de preços'!$A:$F,6,0)</f>
        <v>PRIMER AUTOMOTIVO</v>
      </c>
      <c r="X5262" t="str">
        <f>VLOOKUP(L5262,'[2]tabela de preços'!$A:$G,7,0)</f>
        <v>AUTOMOTIVO</v>
      </c>
    </row>
    <row r="5263" spans="1:24" x14ac:dyDescent="0.3">
      <c r="A5263" t="s">
        <v>123</v>
      </c>
      <c r="C5263" t="s">
        <v>4280</v>
      </c>
      <c r="D5263" s="1">
        <v>46090</v>
      </c>
      <c r="E5263" t="s">
        <v>4281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126</v>
      </c>
      <c r="J5263" t="s">
        <v>127</v>
      </c>
      <c r="K5263" t="s">
        <v>128</v>
      </c>
      <c r="L5263">
        <v>10404</v>
      </c>
      <c r="M5263" t="s">
        <v>130</v>
      </c>
      <c r="O5263" t="s">
        <v>11</v>
      </c>
      <c r="P5263">
        <v>6102</v>
      </c>
      <c r="Q5263">
        <v>5</v>
      </c>
      <c r="R5263">
        <v>16.29</v>
      </c>
      <c r="S5263">
        <v>81.45</v>
      </c>
      <c r="T5263">
        <v>68.75</v>
      </c>
      <c r="U5263">
        <v>15.59</v>
      </c>
      <c r="V5263" t="str">
        <f>VLOOKUP(L5263,'[2]tabela de preços'!$A:$D,4,0)</f>
        <v>MAXI RUBBER</v>
      </c>
      <c r="W5263" t="str">
        <f>VLOOKUP(L5263,'[2]tabela de preços'!$A:$F,6,0)</f>
        <v>VEDADORES / SELANTES</v>
      </c>
      <c r="X5263" t="str">
        <f>VLOOKUP(L5263,'[2]tabela de preços'!$A:$G,7,0)</f>
        <v>AUTOMOTIVO</v>
      </c>
    </row>
    <row r="5264" spans="1:24" x14ac:dyDescent="0.3">
      <c r="A5264" t="s">
        <v>186</v>
      </c>
      <c r="C5264" t="s">
        <v>4282</v>
      </c>
      <c r="D5264" s="1">
        <v>46090</v>
      </c>
      <c r="E5264" t="s">
        <v>4283</v>
      </c>
      <c r="F5264">
        <v>9</v>
      </c>
      <c r="G5264">
        <v>236</v>
      </c>
      <c r="H5264" t="str">
        <f>VLOOKUP(G5264,[1]OPERADORES!$A:$B,2,0)</f>
        <v>DANIEL</v>
      </c>
      <c r="I5264" t="s">
        <v>21</v>
      </c>
      <c r="J5264" t="s">
        <v>189</v>
      </c>
      <c r="K5264" t="s">
        <v>190</v>
      </c>
      <c r="L5264">
        <v>10067</v>
      </c>
      <c r="M5264" t="s">
        <v>177</v>
      </c>
      <c r="O5264" t="s">
        <v>11</v>
      </c>
      <c r="P5264">
        <v>5102</v>
      </c>
      <c r="Q5264">
        <v>1</v>
      </c>
      <c r="R5264">
        <v>88.9</v>
      </c>
      <c r="S5264">
        <v>88.9</v>
      </c>
      <c r="T5264">
        <v>73.58</v>
      </c>
      <c r="U5264">
        <v>17.23</v>
      </c>
      <c r="V5264" t="str">
        <f>VLOOKUP(L5264,'[2]tabela de preços'!$A:$D,4,0)</f>
        <v>3M</v>
      </c>
      <c r="W5264" t="str">
        <f>VLOOKUP(L5264,'[2]tabela de preços'!$A:$F,6,0)</f>
        <v>BOINAS PARA POLIMENTO</v>
      </c>
      <c r="X5264" t="str">
        <f>VLOOKUP(L5264,'[2]tabela de preços'!$A:$G,7,0)</f>
        <v>AUTOMOTIVO</v>
      </c>
    </row>
    <row r="5265" spans="1:24" x14ac:dyDescent="0.3">
      <c r="A5265" t="s">
        <v>186</v>
      </c>
      <c r="C5265" t="s">
        <v>4282</v>
      </c>
      <c r="D5265" s="1">
        <v>46090</v>
      </c>
      <c r="E5265" t="s">
        <v>4283</v>
      </c>
      <c r="F5265">
        <v>9</v>
      </c>
      <c r="G5265">
        <v>236</v>
      </c>
      <c r="H5265" t="str">
        <f>VLOOKUP(G5265,[1]OPERADORES!$A:$B,2,0)</f>
        <v>DANIEL</v>
      </c>
      <c r="I5265" t="s">
        <v>21</v>
      </c>
      <c r="J5265" t="s">
        <v>189</v>
      </c>
      <c r="K5265" t="s">
        <v>190</v>
      </c>
      <c r="L5265">
        <v>84565</v>
      </c>
      <c r="M5265" t="s">
        <v>236</v>
      </c>
      <c r="O5265" t="s">
        <v>11</v>
      </c>
      <c r="P5265">
        <v>5102</v>
      </c>
      <c r="Q5265">
        <v>2</v>
      </c>
      <c r="R5265">
        <v>10.87</v>
      </c>
      <c r="S5265">
        <v>21.74</v>
      </c>
      <c r="T5265">
        <v>14.02</v>
      </c>
      <c r="U5265">
        <v>35.51</v>
      </c>
      <c r="V5265" t="str">
        <f>VLOOKUP(L5265,'[2]tabela de preços'!$A:$D,4,0)</f>
        <v>BRASILUX</v>
      </c>
      <c r="W5265" t="str">
        <f>VLOOKUP(L5265,'[2]tabela de preços'!$A:$F,6,0)</f>
        <v>PRETO FOSCO VINÍLICO</v>
      </c>
      <c r="X5265" t="str">
        <f>VLOOKUP(L5265,'[2]tabela de preços'!$A:$G,7,0)</f>
        <v>AUTOMOTIVO</v>
      </c>
    </row>
    <row r="5266" spans="1:24" x14ac:dyDescent="0.3">
      <c r="A5266" t="s">
        <v>186</v>
      </c>
      <c r="C5266" t="s">
        <v>4282</v>
      </c>
      <c r="D5266" s="1">
        <v>46090</v>
      </c>
      <c r="E5266" t="s">
        <v>4283</v>
      </c>
      <c r="F5266">
        <v>9</v>
      </c>
      <c r="G5266">
        <v>236</v>
      </c>
      <c r="H5266" t="str">
        <f>VLOOKUP(G5266,[1]OPERADORES!$A:$B,2,0)</f>
        <v>DANIEL</v>
      </c>
      <c r="I5266" t="s">
        <v>21</v>
      </c>
      <c r="J5266" t="s">
        <v>189</v>
      </c>
      <c r="K5266" t="s">
        <v>190</v>
      </c>
      <c r="L5266">
        <v>10236</v>
      </c>
      <c r="M5266" t="s">
        <v>133</v>
      </c>
      <c r="O5266" t="s">
        <v>11</v>
      </c>
      <c r="P5266">
        <v>5102</v>
      </c>
      <c r="Q5266">
        <v>5</v>
      </c>
      <c r="R5266">
        <v>2.79</v>
      </c>
      <c r="S5266">
        <v>13.95</v>
      </c>
      <c r="T5266">
        <v>11.6</v>
      </c>
      <c r="U5266">
        <v>16.850000000000001</v>
      </c>
      <c r="V5266" t="str">
        <f>VLOOKUP(L5266,'[2]tabela de preços'!$A:$D,4,0)</f>
        <v>NORTON</v>
      </c>
      <c r="W5266" t="str">
        <f>VLOOKUP(L5266,'[2]tabela de preços'!$A:$F,6,0)</f>
        <v xml:space="preserve">DISCOS / LIXAS / ABRASIVOS </v>
      </c>
      <c r="X5266" t="str">
        <f>VLOOKUP(L5266,'[2]tabela de preços'!$A:$G,7,0)</f>
        <v>AUTOMOTIVO</v>
      </c>
    </row>
    <row r="5267" spans="1:24" x14ac:dyDescent="0.3">
      <c r="A5267" t="s">
        <v>186</v>
      </c>
      <c r="C5267" t="s">
        <v>4282</v>
      </c>
      <c r="D5267" s="1">
        <v>46090</v>
      </c>
      <c r="E5267" t="s">
        <v>4283</v>
      </c>
      <c r="F5267">
        <v>9</v>
      </c>
      <c r="G5267">
        <v>236</v>
      </c>
      <c r="H5267" t="str">
        <f>VLOOKUP(G5267,[1]OPERADORES!$A:$B,2,0)</f>
        <v>DANIEL</v>
      </c>
      <c r="I5267" t="s">
        <v>21</v>
      </c>
      <c r="J5267" t="s">
        <v>189</v>
      </c>
      <c r="K5267" t="s">
        <v>190</v>
      </c>
      <c r="L5267">
        <v>10226</v>
      </c>
      <c r="M5267" t="s">
        <v>145</v>
      </c>
      <c r="O5267" t="s">
        <v>11</v>
      </c>
      <c r="P5267">
        <v>5102</v>
      </c>
      <c r="Q5267">
        <v>5</v>
      </c>
      <c r="R5267">
        <v>2.79</v>
      </c>
      <c r="S5267">
        <v>13.95</v>
      </c>
      <c r="T5267">
        <v>11.6</v>
      </c>
      <c r="U5267">
        <v>16.850000000000001</v>
      </c>
      <c r="V5267" t="str">
        <f>VLOOKUP(L5267,'[2]tabela de preços'!$A:$D,4,0)</f>
        <v>NORTON</v>
      </c>
      <c r="W5267" t="str">
        <f>VLOOKUP(L5267,'[2]tabela de preços'!$A:$F,6,0)</f>
        <v xml:space="preserve">DISCOS / LIXAS / ABRASIVOS </v>
      </c>
      <c r="X5267" t="str">
        <f>VLOOKUP(L5267,'[2]tabela de preços'!$A:$G,7,0)</f>
        <v>AUTOMOTIVO</v>
      </c>
    </row>
    <row r="5268" spans="1:24" x14ac:dyDescent="0.3">
      <c r="A5268" t="s">
        <v>186</v>
      </c>
      <c r="C5268" t="s">
        <v>4282</v>
      </c>
      <c r="D5268" s="1">
        <v>46090</v>
      </c>
      <c r="E5268" t="s">
        <v>4283</v>
      </c>
      <c r="F5268">
        <v>9</v>
      </c>
      <c r="G5268">
        <v>236</v>
      </c>
      <c r="H5268" t="str">
        <f>VLOOKUP(G5268,[1]OPERADORES!$A:$B,2,0)</f>
        <v>DANIEL</v>
      </c>
      <c r="I5268" t="s">
        <v>21</v>
      </c>
      <c r="J5268" t="s">
        <v>189</v>
      </c>
      <c r="K5268" t="s">
        <v>190</v>
      </c>
      <c r="L5268">
        <v>10230</v>
      </c>
      <c r="M5268" t="s">
        <v>193</v>
      </c>
      <c r="O5268" t="s">
        <v>11</v>
      </c>
      <c r="P5268">
        <v>5102</v>
      </c>
      <c r="Q5268">
        <v>5</v>
      </c>
      <c r="R5268">
        <v>2.79</v>
      </c>
      <c r="S5268">
        <v>13.95</v>
      </c>
      <c r="T5268">
        <v>11.6</v>
      </c>
      <c r="U5268">
        <v>16.850000000000001</v>
      </c>
      <c r="V5268" t="str">
        <f>VLOOKUP(L5268,'[2]tabela de preços'!$A:$D,4,0)</f>
        <v>NORTON</v>
      </c>
      <c r="W5268" t="str">
        <f>VLOOKUP(L5268,'[2]tabela de preços'!$A:$F,6,0)</f>
        <v xml:space="preserve">DISCOS / LIXAS / ABRASIVOS </v>
      </c>
      <c r="X5268" t="str">
        <f>VLOOKUP(L5268,'[2]tabela de preços'!$A:$G,7,0)</f>
        <v>AUTOMOTIVO</v>
      </c>
    </row>
    <row r="5269" spans="1:24" x14ac:dyDescent="0.3">
      <c r="A5269" t="s">
        <v>186</v>
      </c>
      <c r="C5269" t="s">
        <v>4282</v>
      </c>
      <c r="D5269" s="1">
        <v>46090</v>
      </c>
      <c r="E5269" t="s">
        <v>4283</v>
      </c>
      <c r="F5269">
        <v>9</v>
      </c>
      <c r="G5269">
        <v>236</v>
      </c>
      <c r="H5269" t="str">
        <f>VLOOKUP(G5269,[1]OPERADORES!$A:$B,2,0)</f>
        <v>DANIEL</v>
      </c>
      <c r="I5269" t="s">
        <v>21</v>
      </c>
      <c r="J5269" t="s">
        <v>189</v>
      </c>
      <c r="K5269" t="s">
        <v>190</v>
      </c>
      <c r="L5269">
        <v>24248</v>
      </c>
      <c r="M5269" t="s">
        <v>107</v>
      </c>
      <c r="O5269" t="s">
        <v>11</v>
      </c>
      <c r="P5269">
        <v>5102</v>
      </c>
      <c r="Q5269">
        <v>2</v>
      </c>
      <c r="R5269">
        <v>8</v>
      </c>
      <c r="S5269">
        <v>16</v>
      </c>
      <c r="T5269">
        <v>13</v>
      </c>
      <c r="U5269">
        <v>18.75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186</v>
      </c>
      <c r="C5270" t="s">
        <v>4282</v>
      </c>
      <c r="D5270" s="1">
        <v>46090</v>
      </c>
      <c r="E5270" t="s">
        <v>4283</v>
      </c>
      <c r="F5270">
        <v>9</v>
      </c>
      <c r="G5270">
        <v>236</v>
      </c>
      <c r="H5270" t="str">
        <f>VLOOKUP(G5270,[1]OPERADORES!$A:$B,2,0)</f>
        <v>DANIEL</v>
      </c>
      <c r="I5270" t="s">
        <v>21</v>
      </c>
      <c r="J5270" t="s">
        <v>189</v>
      </c>
      <c r="K5270" t="s">
        <v>190</v>
      </c>
      <c r="L5270">
        <v>85409</v>
      </c>
      <c r="M5270" t="s">
        <v>201</v>
      </c>
      <c r="O5270" t="s">
        <v>11</v>
      </c>
      <c r="P5270">
        <v>5403</v>
      </c>
      <c r="Q5270">
        <v>2</v>
      </c>
      <c r="R5270">
        <v>35.83</v>
      </c>
      <c r="S5270">
        <v>71.66</v>
      </c>
      <c r="T5270">
        <v>46.22</v>
      </c>
      <c r="U5270">
        <v>35.5</v>
      </c>
      <c r="V5270" t="str">
        <f>VLOOKUP(L5270,'[2]tabela de preços'!$A:$D,4,0)</f>
        <v>WANDA</v>
      </c>
      <c r="W5270" t="str">
        <f>VLOOKUP(L5270,'[2]tabela de preços'!$A:$F,6,0)</f>
        <v>PRIMER AUTOMOTIVO</v>
      </c>
      <c r="X5270" t="str">
        <f>VLOOKUP(L5270,'[2]tabela de preços'!$A:$G,7,0)</f>
        <v>AUTOMOTIVO</v>
      </c>
    </row>
    <row r="5271" spans="1:24" x14ac:dyDescent="0.3">
      <c r="A5271" t="s">
        <v>186</v>
      </c>
      <c r="C5271" t="s">
        <v>4282</v>
      </c>
      <c r="D5271" s="1">
        <v>46090</v>
      </c>
      <c r="E5271" t="s">
        <v>4283</v>
      </c>
      <c r="F5271">
        <v>9</v>
      </c>
      <c r="G5271">
        <v>236</v>
      </c>
      <c r="H5271" t="str">
        <f>VLOOKUP(G5271,[1]OPERADORES!$A:$B,2,0)</f>
        <v>DANIEL</v>
      </c>
      <c r="I5271" t="s">
        <v>21</v>
      </c>
      <c r="J5271" t="s">
        <v>189</v>
      </c>
      <c r="K5271" t="s">
        <v>190</v>
      </c>
      <c r="L5271">
        <v>15</v>
      </c>
      <c r="M5271" t="s">
        <v>205</v>
      </c>
      <c r="O5271" t="s">
        <v>11</v>
      </c>
      <c r="P5271">
        <v>5102</v>
      </c>
      <c r="Q5271">
        <v>5</v>
      </c>
      <c r="R5271">
        <v>5.79</v>
      </c>
      <c r="S5271">
        <v>28.95</v>
      </c>
      <c r="T5271">
        <v>20.8</v>
      </c>
      <c r="U5271">
        <v>28.15</v>
      </c>
      <c r="V5271" t="str">
        <f>VLOOKUP(L5271,'[2]tabela de preços'!$A:$D,4,0)</f>
        <v>3M</v>
      </c>
      <c r="W5271" t="str">
        <f>VLOOKUP(L5271,'[2]tabela de preços'!$A:$F,6,0)</f>
        <v>LIXA DÁGUA</v>
      </c>
      <c r="X5271" t="str">
        <f>VLOOKUP(L5271,'[2]tabela de preços'!$A:$G,7,0)</f>
        <v>AUTOMOTIVO</v>
      </c>
    </row>
    <row r="5272" spans="1:24" x14ac:dyDescent="0.3">
      <c r="A5272" t="s">
        <v>186</v>
      </c>
      <c r="C5272" t="s">
        <v>4282</v>
      </c>
      <c r="D5272" s="1">
        <v>46090</v>
      </c>
      <c r="E5272" t="s">
        <v>4283</v>
      </c>
      <c r="F5272">
        <v>9</v>
      </c>
      <c r="G5272">
        <v>236</v>
      </c>
      <c r="H5272" t="str">
        <f>VLOOKUP(G5272,[1]OPERADORES!$A:$B,2,0)</f>
        <v>DANIEL</v>
      </c>
      <c r="I5272" t="s">
        <v>21</v>
      </c>
      <c r="J5272" t="s">
        <v>189</v>
      </c>
      <c r="K5272" t="s">
        <v>190</v>
      </c>
      <c r="L5272">
        <v>10238</v>
      </c>
      <c r="M5272" t="s">
        <v>79</v>
      </c>
      <c r="O5272" t="s">
        <v>11</v>
      </c>
      <c r="P5272">
        <v>5102</v>
      </c>
      <c r="Q5272">
        <v>5</v>
      </c>
      <c r="R5272">
        <v>2.79</v>
      </c>
      <c r="S5272">
        <v>13.95</v>
      </c>
      <c r="T5272">
        <v>11.2</v>
      </c>
      <c r="U5272">
        <v>19.71</v>
      </c>
      <c r="V5272" t="str">
        <f>VLOOKUP(L5272,'[2]tabela de preços'!$A:$D,4,0)</f>
        <v>NORTON</v>
      </c>
      <c r="W5272" t="str">
        <f>VLOOKUP(L5272,'[2]tabela de preços'!$A:$F,6,0)</f>
        <v xml:space="preserve">DISCOS / LIXAS / ABRASIVOS </v>
      </c>
      <c r="X5272" t="str">
        <f>VLOOKUP(L5272,'[2]tabela de preços'!$A:$G,7,0)</f>
        <v>AUTOMOTIVO</v>
      </c>
    </row>
    <row r="5273" spans="1:24" x14ac:dyDescent="0.3">
      <c r="A5273" t="s">
        <v>186</v>
      </c>
      <c r="C5273" t="s">
        <v>4282</v>
      </c>
      <c r="D5273" s="1">
        <v>46090</v>
      </c>
      <c r="E5273" t="s">
        <v>4283</v>
      </c>
      <c r="F5273">
        <v>9</v>
      </c>
      <c r="G5273">
        <v>236</v>
      </c>
      <c r="H5273" t="str">
        <f>VLOOKUP(G5273,[1]OPERADORES!$A:$B,2,0)</f>
        <v>DANIEL</v>
      </c>
      <c r="I5273" t="s">
        <v>21</v>
      </c>
      <c r="J5273" t="s">
        <v>189</v>
      </c>
      <c r="K5273" t="s">
        <v>190</v>
      </c>
      <c r="L5273">
        <v>10242</v>
      </c>
      <c r="M5273" t="s">
        <v>82</v>
      </c>
      <c r="O5273" t="s">
        <v>11</v>
      </c>
      <c r="P5273">
        <v>5102</v>
      </c>
      <c r="Q5273">
        <v>10</v>
      </c>
      <c r="R5273">
        <v>2.79</v>
      </c>
      <c r="S5273">
        <v>27.9</v>
      </c>
      <c r="T5273">
        <v>22.4</v>
      </c>
      <c r="U5273">
        <v>19.71</v>
      </c>
      <c r="V5273" t="str">
        <f>VLOOKUP(L5273,'[2]tabela de preços'!$A:$D,4,0)</f>
        <v>NORTON</v>
      </c>
      <c r="W5273" t="str">
        <f>VLOOKUP(L5273,'[2]tabela de preços'!$A:$F,6,0)</f>
        <v xml:space="preserve">DISCOS / LIXAS / ABRASIVOS </v>
      </c>
      <c r="X5273" t="str">
        <f>VLOOKUP(L5273,'[2]tabela de preços'!$A:$G,7,0)</f>
        <v>AUTOMOTIVO</v>
      </c>
    </row>
    <row r="5274" spans="1:24" x14ac:dyDescent="0.3">
      <c r="A5274" t="s">
        <v>186</v>
      </c>
      <c r="C5274" t="s">
        <v>4282</v>
      </c>
      <c r="D5274" s="1">
        <v>46090</v>
      </c>
      <c r="E5274" t="s">
        <v>4283</v>
      </c>
      <c r="F5274">
        <v>9</v>
      </c>
      <c r="G5274">
        <v>236</v>
      </c>
      <c r="H5274" t="str">
        <f>VLOOKUP(G5274,[1]OPERADORES!$A:$B,2,0)</f>
        <v>DANIEL</v>
      </c>
      <c r="I5274" t="s">
        <v>21</v>
      </c>
      <c r="J5274" t="s">
        <v>189</v>
      </c>
      <c r="K5274" t="s">
        <v>190</v>
      </c>
      <c r="L5274">
        <v>10243</v>
      </c>
      <c r="M5274" t="s">
        <v>83</v>
      </c>
      <c r="O5274" t="s">
        <v>11</v>
      </c>
      <c r="P5274">
        <v>5102</v>
      </c>
      <c r="Q5274">
        <v>5</v>
      </c>
      <c r="R5274">
        <v>2.79</v>
      </c>
      <c r="S5274">
        <v>13.95</v>
      </c>
      <c r="T5274">
        <v>9.65</v>
      </c>
      <c r="U5274">
        <v>30.82</v>
      </c>
      <c r="V5274" t="str">
        <f>VLOOKUP(L5274,'[2]tabela de preços'!$A:$D,4,0)</f>
        <v>NORTON</v>
      </c>
      <c r="W5274" t="str">
        <f>VLOOKUP(L5274,'[2]tabela de preços'!$A:$F,6,0)</f>
        <v xml:space="preserve">DISCOS / LIXAS / ABRASIVOS </v>
      </c>
      <c r="X5274" t="str">
        <f>VLOOKUP(L5274,'[2]tabela de preços'!$A:$G,7,0)</f>
        <v>AUTOMOTIVO</v>
      </c>
    </row>
    <row r="5275" spans="1:24" x14ac:dyDescent="0.3">
      <c r="A5275" t="s">
        <v>186</v>
      </c>
      <c r="C5275" t="s">
        <v>4282</v>
      </c>
      <c r="D5275" s="1">
        <v>46090</v>
      </c>
      <c r="E5275" t="s">
        <v>4283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189</v>
      </c>
      <c r="K5275" t="s">
        <v>190</v>
      </c>
      <c r="L5275">
        <v>20817</v>
      </c>
      <c r="M5275" t="s">
        <v>153</v>
      </c>
      <c r="O5275" t="s">
        <v>11</v>
      </c>
      <c r="P5275">
        <v>5102</v>
      </c>
      <c r="Q5275">
        <v>1</v>
      </c>
      <c r="R5275">
        <v>22.89</v>
      </c>
      <c r="S5275">
        <v>22.89</v>
      </c>
      <c r="T5275">
        <v>18.62</v>
      </c>
      <c r="U5275">
        <v>18.649999999999999</v>
      </c>
      <c r="V5275" t="str">
        <f>VLOOKUP(L5275,'[2]tabela de preços'!$A:$D,4,0)</f>
        <v>AUTO AMERICA</v>
      </c>
      <c r="W5275" t="str">
        <f>VLOOKUP(L5275,'[2]tabela de preços'!$A:$F,6,0)</f>
        <v>MASSA DE POLIR</v>
      </c>
      <c r="X5275" t="str">
        <f>VLOOKUP(L5275,'[2]tabela de preços'!$A:$G,7,0)</f>
        <v>AUTOMOTIVO</v>
      </c>
    </row>
    <row r="5276" spans="1:24" x14ac:dyDescent="0.3">
      <c r="A5276" t="s">
        <v>186</v>
      </c>
      <c r="C5276" t="s">
        <v>4282</v>
      </c>
      <c r="D5276" s="1">
        <v>46090</v>
      </c>
      <c r="E5276" t="s">
        <v>4283</v>
      </c>
      <c r="F5276">
        <v>9</v>
      </c>
      <c r="G5276">
        <v>236</v>
      </c>
      <c r="H5276" t="str">
        <f>VLOOKUP(G5276,[1]OPERADORES!$A:$B,2,0)</f>
        <v>DANIEL</v>
      </c>
      <c r="I5276" t="s">
        <v>21</v>
      </c>
      <c r="J5276" t="s">
        <v>189</v>
      </c>
      <c r="K5276" t="s">
        <v>190</v>
      </c>
      <c r="L5276">
        <v>21078</v>
      </c>
      <c r="M5276" t="s">
        <v>141</v>
      </c>
      <c r="O5276" t="s">
        <v>11</v>
      </c>
      <c r="P5276">
        <v>5102</v>
      </c>
      <c r="Q5276">
        <v>10</v>
      </c>
      <c r="R5276">
        <v>22.89</v>
      </c>
      <c r="S5276">
        <v>228.9</v>
      </c>
      <c r="T5276">
        <v>186.6</v>
      </c>
      <c r="U5276">
        <v>18.48</v>
      </c>
      <c r="V5276" t="str">
        <f>VLOOKUP(L5276,'[2]tabela de preços'!$A:$D,4,0)</f>
        <v>SHERWIN WILLIAMS</v>
      </c>
      <c r="W5276" t="str">
        <f>VLOOKUP(L5276,'[2]tabela de preços'!$A:$F,6,0)</f>
        <v>MASSA POLIÉSTER</v>
      </c>
      <c r="X5276" t="str">
        <f>VLOOKUP(L5276,'[2]tabela de preços'!$A:$G,7,0)</f>
        <v>AUTOMOTIVO</v>
      </c>
    </row>
    <row r="5277" spans="1:24" x14ac:dyDescent="0.3">
      <c r="A5277" t="s">
        <v>186</v>
      </c>
      <c r="C5277" t="s">
        <v>4282</v>
      </c>
      <c r="D5277" s="1">
        <v>46090</v>
      </c>
      <c r="E5277" t="s">
        <v>4283</v>
      </c>
      <c r="F5277">
        <v>9</v>
      </c>
      <c r="G5277">
        <v>236</v>
      </c>
      <c r="H5277" t="str">
        <f>VLOOKUP(G5277,[1]OPERADORES!$A:$B,2,0)</f>
        <v>DANIEL</v>
      </c>
      <c r="I5277" t="s">
        <v>21</v>
      </c>
      <c r="J5277" t="s">
        <v>189</v>
      </c>
      <c r="K5277" t="s">
        <v>190</v>
      </c>
      <c r="L5277">
        <v>24247</v>
      </c>
      <c r="M5277" t="s">
        <v>160</v>
      </c>
      <c r="O5277" t="s">
        <v>11</v>
      </c>
      <c r="P5277">
        <v>5403</v>
      </c>
      <c r="Q5277">
        <v>2</v>
      </c>
      <c r="R5277">
        <v>21</v>
      </c>
      <c r="S5277">
        <v>42</v>
      </c>
      <c r="T5277">
        <v>33.74</v>
      </c>
      <c r="U5277">
        <v>19.670000000000002</v>
      </c>
      <c r="V5277" t="str">
        <f>VLOOKUP(L5277,'[2]tabela de preços'!$A:$D,4,0)</f>
        <v>SHERWIN WILLIAMS</v>
      </c>
      <c r="W5277" t="str">
        <f>VLOOKUP(L5277,'[2]tabela de preços'!$A:$F,6,0)</f>
        <v>PRIMER AUTOMOTIVO</v>
      </c>
      <c r="X5277" t="str">
        <f>VLOOKUP(L5277,'[2]tabela de preços'!$A:$G,7,0)</f>
        <v>AUTOMOTIVO</v>
      </c>
    </row>
    <row r="5278" spans="1:24" x14ac:dyDescent="0.3">
      <c r="A5278" t="s">
        <v>186</v>
      </c>
      <c r="C5278" t="s">
        <v>4282</v>
      </c>
      <c r="D5278" s="1">
        <v>46090</v>
      </c>
      <c r="E5278" t="s">
        <v>4283</v>
      </c>
      <c r="F5278">
        <v>9</v>
      </c>
      <c r="G5278">
        <v>236</v>
      </c>
      <c r="H5278" t="str">
        <f>VLOOKUP(G5278,[1]OPERADORES!$A:$B,2,0)</f>
        <v>DANIEL</v>
      </c>
      <c r="I5278" t="s">
        <v>21</v>
      </c>
      <c r="J5278" t="s">
        <v>189</v>
      </c>
      <c r="K5278" t="s">
        <v>190</v>
      </c>
      <c r="L5278">
        <v>84497</v>
      </c>
      <c r="M5278" t="s">
        <v>1159</v>
      </c>
      <c r="O5278" t="s">
        <v>11</v>
      </c>
      <c r="P5278">
        <v>5102</v>
      </c>
      <c r="Q5278">
        <v>5</v>
      </c>
      <c r="R5278">
        <v>9.99</v>
      </c>
      <c r="S5278">
        <v>49.95</v>
      </c>
      <c r="T5278">
        <v>42.75</v>
      </c>
      <c r="U5278">
        <v>14.41</v>
      </c>
      <c r="V5278" t="str">
        <f>VLOOKUP(L5278,'[2]tabela de preços'!$A:$D,4,0)</f>
        <v>BRASILUX</v>
      </c>
      <c r="W5278" t="str">
        <f>VLOOKUP(L5278,'[2]tabela de preços'!$A:$F,6,0)</f>
        <v>THINNER DE LIMPEZA</v>
      </c>
      <c r="X5278" t="str">
        <f>VLOOKUP(L5278,'[2]tabela de preços'!$A:$G,7,0)</f>
        <v>THINNER</v>
      </c>
    </row>
    <row r="5279" spans="1:24" x14ac:dyDescent="0.3">
      <c r="A5279" t="s">
        <v>186</v>
      </c>
      <c r="C5279" t="s">
        <v>4282</v>
      </c>
      <c r="D5279" s="1">
        <v>46090</v>
      </c>
      <c r="E5279" t="s">
        <v>4283</v>
      </c>
      <c r="F5279">
        <v>9</v>
      </c>
      <c r="G5279">
        <v>236</v>
      </c>
      <c r="H5279" t="str">
        <f>VLOOKUP(G5279,[1]OPERADORES!$A:$B,2,0)</f>
        <v>DANIEL</v>
      </c>
      <c r="I5279" t="s">
        <v>21</v>
      </c>
      <c r="J5279" t="s">
        <v>189</v>
      </c>
      <c r="K5279" t="s">
        <v>190</v>
      </c>
      <c r="L5279">
        <v>20414</v>
      </c>
      <c r="M5279" t="s">
        <v>112</v>
      </c>
      <c r="O5279" t="s">
        <v>11</v>
      </c>
      <c r="P5279">
        <v>5102</v>
      </c>
      <c r="Q5279">
        <v>3</v>
      </c>
      <c r="R5279">
        <v>21.89</v>
      </c>
      <c r="S5279">
        <v>65.67</v>
      </c>
      <c r="T5279">
        <v>54</v>
      </c>
      <c r="U5279">
        <v>17.77</v>
      </c>
      <c r="V5279" t="str">
        <f>VLOOKUP(L5279,'[2]tabela de preços'!$A:$D,4,0)</f>
        <v>SHERWIN WILLIAMS</v>
      </c>
      <c r="W5279" t="str">
        <f>VLOOKUP(L5279,'[2]tabela de preços'!$A:$F,6,0)</f>
        <v>DILUENTE</v>
      </c>
      <c r="X5279" t="str">
        <f>VLOOKUP(L5279,'[2]tabela de preços'!$A:$G,7,0)</f>
        <v>AUTOMOTIVO</v>
      </c>
    </row>
    <row r="5280" spans="1:24" x14ac:dyDescent="0.3">
      <c r="A5280" t="s">
        <v>186</v>
      </c>
      <c r="C5280" t="s">
        <v>4282</v>
      </c>
      <c r="D5280" s="1">
        <v>46090</v>
      </c>
      <c r="E5280" t="s">
        <v>4283</v>
      </c>
      <c r="F5280">
        <v>9</v>
      </c>
      <c r="G5280">
        <v>236</v>
      </c>
      <c r="H5280" t="str">
        <f>VLOOKUP(G5280,[1]OPERADORES!$A:$B,2,0)</f>
        <v>DANIEL</v>
      </c>
      <c r="I5280" t="s">
        <v>21</v>
      </c>
      <c r="J5280" t="s">
        <v>189</v>
      </c>
      <c r="K5280" t="s">
        <v>190</v>
      </c>
      <c r="L5280">
        <v>85363</v>
      </c>
      <c r="M5280" t="s">
        <v>237</v>
      </c>
      <c r="O5280" t="s">
        <v>11</v>
      </c>
      <c r="P5280">
        <v>5102</v>
      </c>
      <c r="Q5280">
        <v>2</v>
      </c>
      <c r="R5280">
        <v>28.18</v>
      </c>
      <c r="S5280">
        <v>56.36</v>
      </c>
      <c r="T5280">
        <v>36.36</v>
      </c>
      <c r="U5280">
        <v>35.49</v>
      </c>
      <c r="V5280" t="str">
        <f>VLOOKUP(L5280,'[2]tabela de preços'!$A:$D,4,0)</f>
        <v>BRASILUX</v>
      </c>
      <c r="W5280" t="str">
        <f>VLOOKUP(L5280,'[2]tabela de preços'!$A:$F,6,0)</f>
        <v>PRETO FOSCO VINÍLICO</v>
      </c>
      <c r="X5280" t="str">
        <f>VLOOKUP(L5280,'[2]tabela de preços'!$A:$G,7,0)</f>
        <v>AUTOMOTIVO</v>
      </c>
    </row>
    <row r="5281" spans="1:24" x14ac:dyDescent="0.3">
      <c r="A5281" t="s">
        <v>241</v>
      </c>
      <c r="C5281" t="s">
        <v>4284</v>
      </c>
      <c r="D5281" s="1">
        <v>46090</v>
      </c>
      <c r="E5281" t="s">
        <v>4285</v>
      </c>
      <c r="F5281">
        <v>9</v>
      </c>
      <c r="G5281">
        <v>236</v>
      </c>
      <c r="H5281" t="str">
        <f>VLOOKUP(G5281,[1]OPERADORES!$A:$B,2,0)</f>
        <v>DANIEL</v>
      </c>
      <c r="I5281" t="s">
        <v>244</v>
      </c>
      <c r="J5281" t="s">
        <v>245</v>
      </c>
      <c r="K5281" t="s">
        <v>246</v>
      </c>
      <c r="L5281">
        <v>23108</v>
      </c>
      <c r="M5281" t="s">
        <v>248</v>
      </c>
      <c r="O5281" t="s">
        <v>11</v>
      </c>
      <c r="P5281">
        <v>6108</v>
      </c>
      <c r="Q5281">
        <v>5</v>
      </c>
      <c r="R5281">
        <v>2.35</v>
      </c>
      <c r="S5281">
        <v>11.75</v>
      </c>
      <c r="T5281">
        <v>9.25</v>
      </c>
      <c r="U5281">
        <v>21.28</v>
      </c>
      <c r="V5281" t="str">
        <f>VLOOKUP(L5281,'[2]tabela de preços'!$A:$D,4,0)</f>
        <v>3M</v>
      </c>
      <c r="W5281" t="str">
        <f>VLOOKUP(L5281,'[2]tabela de preços'!$A:$F,6,0)</f>
        <v xml:space="preserve">DISCOS / LIXAS / ABRASIVOS </v>
      </c>
      <c r="X5281" t="str">
        <f>VLOOKUP(L5281,'[2]tabela de preços'!$A:$G,7,0)</f>
        <v>AUTOMOTIVO</v>
      </c>
    </row>
    <row r="5282" spans="1:24" x14ac:dyDescent="0.3">
      <c r="A5282" t="s">
        <v>354</v>
      </c>
      <c r="C5282" t="s">
        <v>4286</v>
      </c>
      <c r="D5282" s="1">
        <v>46090</v>
      </c>
      <c r="E5282" t="s">
        <v>4287</v>
      </c>
      <c r="F5282">
        <v>9</v>
      </c>
      <c r="G5282">
        <v>231</v>
      </c>
      <c r="H5282" t="str">
        <f>VLOOKUP(G5282,[1]OPERADORES!$A:$B,2,0)</f>
        <v>EDIJANE</v>
      </c>
      <c r="I5282" t="s">
        <v>21</v>
      </c>
      <c r="J5282" t="s">
        <v>357</v>
      </c>
      <c r="K5282" t="s">
        <v>358</v>
      </c>
      <c r="L5282">
        <v>84324</v>
      </c>
      <c r="M5282" t="s">
        <v>359</v>
      </c>
      <c r="O5282" t="s">
        <v>11</v>
      </c>
      <c r="P5282">
        <v>5403</v>
      </c>
      <c r="Q5282">
        <v>40</v>
      </c>
      <c r="R5282">
        <v>91.84</v>
      </c>
      <c r="S5282" s="2">
        <v>3673.6</v>
      </c>
      <c r="T5282" s="2">
        <v>2788.4</v>
      </c>
      <c r="U5282">
        <v>24.1</v>
      </c>
      <c r="V5282" t="str">
        <f>VLOOKUP(L5282,'[2]tabela de preços'!$A:$D,4,0)</f>
        <v>BRASILUX</v>
      </c>
      <c r="W5282" t="str">
        <f>VLOOKUP(L5282,'[2]tabela de preços'!$A:$F,6,0)</f>
        <v>ESMALTES</v>
      </c>
      <c r="X5282" t="str">
        <f>VLOOKUP(L5282,'[2]tabela de preços'!$A:$G,7,0)</f>
        <v>INDUSTRIAL</v>
      </c>
    </row>
    <row r="5283" spans="1:24" x14ac:dyDescent="0.3">
      <c r="A5283" t="s">
        <v>491</v>
      </c>
      <c r="C5283" t="s">
        <v>4081</v>
      </c>
      <c r="D5283" s="1">
        <v>46087</v>
      </c>
      <c r="E5283" t="s">
        <v>4082</v>
      </c>
      <c r="F5283">
        <v>9</v>
      </c>
      <c r="G5283">
        <v>236</v>
      </c>
      <c r="H5283" t="str">
        <f>VLOOKUP(G5283,[1]OPERADORES!$A:$B,2,0)</f>
        <v>DANIEL</v>
      </c>
      <c r="I5283" t="s">
        <v>21</v>
      </c>
      <c r="J5283" t="s">
        <v>494</v>
      </c>
      <c r="K5283" t="s">
        <v>495</v>
      </c>
      <c r="L5283">
        <v>84695</v>
      </c>
      <c r="M5283" t="s">
        <v>277</v>
      </c>
      <c r="O5283" t="s">
        <v>11</v>
      </c>
      <c r="P5283">
        <v>5102</v>
      </c>
      <c r="Q5283">
        <v>2</v>
      </c>
      <c r="R5283">
        <v>6.29</v>
      </c>
      <c r="S5283">
        <v>12.58</v>
      </c>
      <c r="T5283">
        <v>8.1199999999999992</v>
      </c>
      <c r="U5283">
        <v>35.450000000000003</v>
      </c>
      <c r="V5283" t="str">
        <f>VLOOKUP(L5283,'[2]tabela de preços'!$A:$D,4,0)</f>
        <v>BRASILUX</v>
      </c>
      <c r="W5283" t="str">
        <f>VLOOKUP(L5283,'[2]tabela de preços'!$A:$F,6,0)</f>
        <v>LINHA MOVELEIRA</v>
      </c>
      <c r="X5283" t="str">
        <f>VLOOKUP(L5283,'[2]tabela de preços'!$A:$G,7,0)</f>
        <v>MOVELEIRA</v>
      </c>
    </row>
    <row r="5284" spans="1:24" x14ac:dyDescent="0.3">
      <c r="A5284" t="s">
        <v>491</v>
      </c>
      <c r="C5284" t="s">
        <v>4081</v>
      </c>
      <c r="D5284" s="1">
        <v>46087</v>
      </c>
      <c r="E5284" t="s">
        <v>4082</v>
      </c>
      <c r="F5284">
        <v>9</v>
      </c>
      <c r="G5284">
        <v>236</v>
      </c>
      <c r="H5284" t="str">
        <f>VLOOKUP(G5284,[1]OPERADORES!$A:$B,2,0)</f>
        <v>DANIEL</v>
      </c>
      <c r="I5284" t="s">
        <v>21</v>
      </c>
      <c r="J5284" t="s">
        <v>494</v>
      </c>
      <c r="K5284" t="s">
        <v>495</v>
      </c>
      <c r="L5284">
        <v>84044</v>
      </c>
      <c r="M5284" t="s">
        <v>174</v>
      </c>
      <c r="O5284" t="s">
        <v>11</v>
      </c>
      <c r="P5284">
        <v>5102</v>
      </c>
      <c r="Q5284">
        <v>4</v>
      </c>
      <c r="R5284">
        <v>12.31</v>
      </c>
      <c r="S5284">
        <v>49.24</v>
      </c>
      <c r="T5284">
        <v>37.36</v>
      </c>
      <c r="U5284">
        <v>24.13</v>
      </c>
      <c r="V5284" t="str">
        <f>VLOOKUP(L5284,'[2]tabela de preços'!$A:$D,4,0)</f>
        <v>BRASILUX</v>
      </c>
      <c r="W5284" t="str">
        <f>VLOOKUP(L5284,'[2]tabela de preços'!$A:$F,6,0)</f>
        <v>REMOVEDOR PASTOSO</v>
      </c>
      <c r="X5284" t="str">
        <f>VLOOKUP(L5284,'[2]tabela de preços'!$A:$G,7,0)</f>
        <v>AUTOMOTIVO</v>
      </c>
    </row>
    <row r="5285" spans="1:24" x14ac:dyDescent="0.3">
      <c r="A5285" t="s">
        <v>491</v>
      </c>
      <c r="C5285" t="s">
        <v>4081</v>
      </c>
      <c r="D5285" s="1">
        <v>46087</v>
      </c>
      <c r="E5285" t="s">
        <v>4082</v>
      </c>
      <c r="F5285">
        <v>9</v>
      </c>
      <c r="G5285">
        <v>236</v>
      </c>
      <c r="H5285" t="str">
        <f>VLOOKUP(G5285,[1]OPERADORES!$A:$B,2,0)</f>
        <v>DANIEL</v>
      </c>
      <c r="I5285" t="s">
        <v>21</v>
      </c>
      <c r="J5285" t="s">
        <v>494</v>
      </c>
      <c r="K5285" t="s">
        <v>495</v>
      </c>
      <c r="L5285">
        <v>10297</v>
      </c>
      <c r="M5285" t="s">
        <v>41</v>
      </c>
      <c r="O5285" t="s">
        <v>11</v>
      </c>
      <c r="P5285">
        <v>5102</v>
      </c>
      <c r="Q5285">
        <v>48</v>
      </c>
      <c r="R5285">
        <v>10.49</v>
      </c>
      <c r="S5285">
        <v>503.52</v>
      </c>
      <c r="T5285">
        <v>440.16</v>
      </c>
      <c r="U5285">
        <v>12.58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555</v>
      </c>
      <c r="C5286" t="s">
        <v>4090</v>
      </c>
      <c r="D5286" s="1">
        <v>46087</v>
      </c>
      <c r="E5286" t="s">
        <v>4091</v>
      </c>
      <c r="F5286">
        <v>9</v>
      </c>
      <c r="G5286">
        <v>174</v>
      </c>
      <c r="H5286" t="str">
        <f>VLOOKUP(G5286,[1]OPERADORES!$A:$B,2,0)</f>
        <v>MIRIÃ LOBATO RODRIGUES</v>
      </c>
      <c r="I5286" t="s">
        <v>21</v>
      </c>
      <c r="J5286" t="s">
        <v>558</v>
      </c>
      <c r="K5286" t="s">
        <v>559</v>
      </c>
      <c r="L5286">
        <v>84269</v>
      </c>
      <c r="M5286" t="s">
        <v>4092</v>
      </c>
      <c r="O5286" t="s">
        <v>11</v>
      </c>
      <c r="P5286">
        <v>5403</v>
      </c>
      <c r="Q5286">
        <v>1</v>
      </c>
      <c r="R5286">
        <v>193.92</v>
      </c>
      <c r="S5286">
        <v>193.92</v>
      </c>
      <c r="T5286">
        <v>147.19</v>
      </c>
      <c r="U5286">
        <v>24.1</v>
      </c>
      <c r="V5286" t="str">
        <f>VLOOKUP(L5286,'[2]tabela de preços'!$A:$D,4,0)</f>
        <v>BRASILUX</v>
      </c>
      <c r="W5286" t="str">
        <f>VLOOKUP(L5286,'[2]tabela de preços'!$A:$F,6,0)</f>
        <v>TINTA PAREDE</v>
      </c>
      <c r="X5286" t="str">
        <f>VLOOKUP(L5286,'[2]tabela de preços'!$A:$G,7,0)</f>
        <v>IMOBILIÁRIO</v>
      </c>
    </row>
    <row r="5287" spans="1:24" x14ac:dyDescent="0.3">
      <c r="A5287" t="s">
        <v>555</v>
      </c>
      <c r="C5287" t="s">
        <v>4090</v>
      </c>
      <c r="D5287" s="1">
        <v>46087</v>
      </c>
      <c r="E5287" t="s">
        <v>4091</v>
      </c>
      <c r="F5287">
        <v>9</v>
      </c>
      <c r="G5287">
        <v>174</v>
      </c>
      <c r="H5287" t="str">
        <f>VLOOKUP(G5287,[1]OPERADORES!$A:$B,2,0)</f>
        <v>MIRIÃ LOBATO RODRIGUES</v>
      </c>
      <c r="I5287" t="s">
        <v>21</v>
      </c>
      <c r="J5287" t="s">
        <v>558</v>
      </c>
      <c r="K5287" t="s">
        <v>559</v>
      </c>
      <c r="L5287">
        <v>84025</v>
      </c>
      <c r="M5287" t="s">
        <v>1520</v>
      </c>
      <c r="O5287" t="s">
        <v>11</v>
      </c>
      <c r="P5287">
        <v>5102</v>
      </c>
      <c r="Q5287">
        <v>1</v>
      </c>
      <c r="R5287">
        <v>80.42</v>
      </c>
      <c r="S5287">
        <v>80.42</v>
      </c>
      <c r="T5287">
        <v>61.04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EPOXI</v>
      </c>
      <c r="X5287" t="str">
        <f>VLOOKUP(L5287,'[2]tabela de preços'!$A:$G,7,0)</f>
        <v>INDUSTRIAL</v>
      </c>
    </row>
    <row r="5288" spans="1:24" x14ac:dyDescent="0.3">
      <c r="A5288" t="s">
        <v>555</v>
      </c>
      <c r="C5288" t="s">
        <v>4090</v>
      </c>
      <c r="D5288" s="1">
        <v>46087</v>
      </c>
      <c r="E5288" t="s">
        <v>4091</v>
      </c>
      <c r="F5288">
        <v>9</v>
      </c>
      <c r="G5288">
        <v>174</v>
      </c>
      <c r="H5288" t="str">
        <f>VLOOKUP(G5288,[1]OPERADORES!$A:$B,2,0)</f>
        <v>MIRIÃ LOBATO RODRIGUES</v>
      </c>
      <c r="I5288" t="s">
        <v>21</v>
      </c>
      <c r="J5288" t="s">
        <v>558</v>
      </c>
      <c r="K5288" t="s">
        <v>559</v>
      </c>
      <c r="L5288">
        <v>84928</v>
      </c>
      <c r="M5288" t="s">
        <v>36</v>
      </c>
      <c r="O5288" t="s">
        <v>11</v>
      </c>
      <c r="P5288">
        <v>5102</v>
      </c>
      <c r="Q5288">
        <v>4</v>
      </c>
      <c r="R5288">
        <v>9.39</v>
      </c>
      <c r="S5288">
        <v>37.56</v>
      </c>
      <c r="T5288">
        <v>28.52</v>
      </c>
      <c r="U5288">
        <v>24.07</v>
      </c>
      <c r="V5288" t="str">
        <f>VLOOKUP(L5288,'[2]tabela de preços'!$A:$D,4,0)</f>
        <v>ADERE</v>
      </c>
      <c r="W5288" t="str">
        <f>VLOOKUP(L5288,'[2]tabela de preços'!$A:$F,6,0)</f>
        <v xml:space="preserve">FITA DE USO GERAL </v>
      </c>
      <c r="X5288" t="str">
        <f>VLOOKUP(L5288,'[2]tabela de preços'!$A:$G,7,0)</f>
        <v>IMOBILIÁRIO</v>
      </c>
    </row>
    <row r="5289" spans="1:24" x14ac:dyDescent="0.3">
      <c r="A5289" t="s">
        <v>555</v>
      </c>
      <c r="C5289" t="s">
        <v>4090</v>
      </c>
      <c r="D5289" s="1">
        <v>46087</v>
      </c>
      <c r="E5289" t="s">
        <v>4091</v>
      </c>
      <c r="F5289">
        <v>9</v>
      </c>
      <c r="G5289">
        <v>174</v>
      </c>
      <c r="H5289" t="str">
        <f>VLOOKUP(G5289,[1]OPERADORES!$A:$B,2,0)</f>
        <v>MIRIÃ LOBATO RODRIGUES</v>
      </c>
      <c r="I5289" t="s">
        <v>21</v>
      </c>
      <c r="J5289" t="s">
        <v>558</v>
      </c>
      <c r="K5289" t="s">
        <v>559</v>
      </c>
      <c r="L5289">
        <v>84785</v>
      </c>
      <c r="M5289" t="s">
        <v>944</v>
      </c>
      <c r="O5289" t="s">
        <v>11</v>
      </c>
      <c r="P5289">
        <v>5403</v>
      </c>
      <c r="Q5289">
        <v>2</v>
      </c>
      <c r="R5289">
        <v>172.23</v>
      </c>
      <c r="S5289">
        <v>344.46</v>
      </c>
      <c r="T5289">
        <v>261.44</v>
      </c>
      <c r="U5289">
        <v>24.1</v>
      </c>
      <c r="V5289" t="str">
        <f>VLOOKUP(L5289,'[2]tabela de preços'!$A:$D,4,0)</f>
        <v>BRASILUX</v>
      </c>
      <c r="W5289" t="str">
        <f>VLOOKUP(L5289,'[2]tabela de preços'!$A:$F,6,0)</f>
        <v>EPOXI</v>
      </c>
      <c r="X5289" t="str">
        <f>VLOOKUP(L5289,'[2]tabela de preços'!$A:$G,7,0)</f>
        <v>INDUSTRIAL</v>
      </c>
    </row>
    <row r="5290" spans="1:24" x14ac:dyDescent="0.3">
      <c r="A5290" t="s">
        <v>555</v>
      </c>
      <c r="C5290" t="s">
        <v>4090</v>
      </c>
      <c r="D5290" s="1">
        <v>46087</v>
      </c>
      <c r="E5290" t="s">
        <v>4091</v>
      </c>
      <c r="F5290">
        <v>9</v>
      </c>
      <c r="G5290">
        <v>174</v>
      </c>
      <c r="H5290" t="str">
        <f>VLOOKUP(G5290,[1]OPERADORES!$A:$B,2,0)</f>
        <v>MIRIÃ LOBATO RODRIGUES</v>
      </c>
      <c r="I5290" t="s">
        <v>21</v>
      </c>
      <c r="J5290" t="s">
        <v>558</v>
      </c>
      <c r="K5290" t="s">
        <v>559</v>
      </c>
      <c r="L5290">
        <v>84422</v>
      </c>
      <c r="M5290" t="s">
        <v>569</v>
      </c>
      <c r="O5290" t="s">
        <v>11</v>
      </c>
      <c r="P5290">
        <v>5102</v>
      </c>
      <c r="Q5290">
        <v>2</v>
      </c>
      <c r="R5290">
        <v>9.32</v>
      </c>
      <c r="S5290">
        <v>18.64</v>
      </c>
      <c r="T5290">
        <v>14.16</v>
      </c>
      <c r="U5290">
        <v>24.03</v>
      </c>
      <c r="V5290" t="str">
        <f>VLOOKUP(L5290,'[2]tabela de preços'!$A:$D,4,0)</f>
        <v>ATLAS</v>
      </c>
      <c r="W5290" t="str">
        <f>VLOOKUP(L5290,'[2]tabela de preços'!$A:$F,6,0)</f>
        <v>ROLOS / TRINCHAS / PINCÉIS / ESPÁTULAS</v>
      </c>
      <c r="X5290" t="str">
        <f>VLOOKUP(L5290,'[2]tabela de preços'!$A:$G,7,0)</f>
        <v>IMOBILIÁRIO</v>
      </c>
    </row>
    <row r="5291" spans="1:24" x14ac:dyDescent="0.3">
      <c r="A5291" t="s">
        <v>626</v>
      </c>
      <c r="B5291" t="s">
        <v>627</v>
      </c>
      <c r="C5291" t="s">
        <v>4102</v>
      </c>
      <c r="D5291" s="1">
        <v>46087</v>
      </c>
      <c r="E5291" t="s">
        <v>4103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630</v>
      </c>
      <c r="K5291" t="s">
        <v>631</v>
      </c>
      <c r="L5291">
        <v>5</v>
      </c>
      <c r="M5291" t="s">
        <v>147</v>
      </c>
      <c r="O5291" t="s">
        <v>11</v>
      </c>
      <c r="P5291">
        <v>5102</v>
      </c>
      <c r="Q5291">
        <v>5</v>
      </c>
      <c r="R5291">
        <v>5.15</v>
      </c>
      <c r="S5291">
        <v>25.75</v>
      </c>
      <c r="T5291">
        <v>19.55</v>
      </c>
      <c r="U5291">
        <v>24.08</v>
      </c>
      <c r="V5291" t="str">
        <f>VLOOKUP(L5291,'[2]tabela de preços'!$A:$D,4,0)</f>
        <v>BRILHO ESTOPA</v>
      </c>
      <c r="W5291" t="str">
        <f>VLOOKUP(L5291,'[2]tabela de preços'!$A:$F,6,0)</f>
        <v>ESTOPAS</v>
      </c>
      <c r="X5291" t="str">
        <f>VLOOKUP(L5291,'[2]tabela de preços'!$A:$G,7,0)</f>
        <v>AUTOMOTIVO</v>
      </c>
    </row>
    <row r="5292" spans="1:24" x14ac:dyDescent="0.3">
      <c r="A5292" t="s">
        <v>626</v>
      </c>
      <c r="B5292" t="s">
        <v>627</v>
      </c>
      <c r="C5292" t="s">
        <v>4102</v>
      </c>
      <c r="D5292" s="1">
        <v>46087</v>
      </c>
      <c r="E5292" t="s">
        <v>4103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630</v>
      </c>
      <c r="K5292" t="s">
        <v>631</v>
      </c>
      <c r="L5292">
        <v>20431</v>
      </c>
      <c r="M5292" t="s">
        <v>202</v>
      </c>
      <c r="O5292" t="s">
        <v>11</v>
      </c>
      <c r="P5292">
        <v>5403</v>
      </c>
      <c r="Q5292">
        <v>18</v>
      </c>
      <c r="R5292">
        <v>36.89</v>
      </c>
      <c r="S5292">
        <v>664.02</v>
      </c>
      <c r="T5292">
        <v>544.67999999999995</v>
      </c>
      <c r="U5292">
        <v>17.97</v>
      </c>
      <c r="V5292" t="str">
        <f>VLOOKUP(L5292,'[2]tabela de preços'!$A:$D,4,0)</f>
        <v>SHERWIN WILLIAMS</v>
      </c>
      <c r="W5292" t="str">
        <f>VLOOKUP(L5292,'[2]tabela de preços'!$A:$F,6,0)</f>
        <v>VERNIZ AUTOMOTIVO</v>
      </c>
      <c r="X5292" t="str">
        <f>VLOOKUP(L5292,'[2]tabela de preços'!$A:$G,7,0)</f>
        <v>AUTOMOTIVO</v>
      </c>
    </row>
    <row r="5293" spans="1:24" x14ac:dyDescent="0.3">
      <c r="A5293" t="s">
        <v>626</v>
      </c>
      <c r="B5293" t="s">
        <v>627</v>
      </c>
      <c r="C5293" t="s">
        <v>4102</v>
      </c>
      <c r="D5293" s="1">
        <v>46087</v>
      </c>
      <c r="E5293" t="s">
        <v>4103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630</v>
      </c>
      <c r="K5293" t="s">
        <v>631</v>
      </c>
      <c r="L5293">
        <v>87043</v>
      </c>
      <c r="M5293" t="s">
        <v>217</v>
      </c>
      <c r="O5293" t="s">
        <v>11</v>
      </c>
      <c r="P5293">
        <v>5102</v>
      </c>
      <c r="Q5293">
        <v>8</v>
      </c>
      <c r="R5293">
        <v>21.95</v>
      </c>
      <c r="S5293">
        <v>175.6</v>
      </c>
      <c r="T5293">
        <v>144.16</v>
      </c>
      <c r="U5293">
        <v>17.899999999999999</v>
      </c>
      <c r="V5293" t="str">
        <f>VLOOKUP(L5293,'[2]tabela de preços'!$A:$D,4,0)</f>
        <v>ROBERLO</v>
      </c>
      <c r="W5293" t="str">
        <f>VLOOKUP(L5293,'[2]tabela de preços'!$A:$F,6,0)</f>
        <v>MASSA POLIÉSTER</v>
      </c>
      <c r="X5293" t="str">
        <f>VLOOKUP(L5293,'[2]tabela de preços'!$A:$G,7,0)</f>
        <v>AUTOMOTIVO</v>
      </c>
    </row>
    <row r="5294" spans="1:24" x14ac:dyDescent="0.3">
      <c r="A5294" t="s">
        <v>626</v>
      </c>
      <c r="B5294" t="s">
        <v>627</v>
      </c>
      <c r="C5294" t="s">
        <v>4102</v>
      </c>
      <c r="D5294" s="1">
        <v>46087</v>
      </c>
      <c r="E5294" t="s">
        <v>4103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630</v>
      </c>
      <c r="K5294" t="s">
        <v>631</v>
      </c>
      <c r="L5294">
        <v>20414</v>
      </c>
      <c r="M5294" t="s">
        <v>112</v>
      </c>
      <c r="O5294" t="s">
        <v>11</v>
      </c>
      <c r="P5294">
        <v>5102</v>
      </c>
      <c r="Q5294">
        <v>20</v>
      </c>
      <c r="R5294">
        <v>21.89</v>
      </c>
      <c r="S5294">
        <v>437.8</v>
      </c>
      <c r="T5294">
        <v>360</v>
      </c>
      <c r="U5294">
        <v>17.77</v>
      </c>
      <c r="V5294" t="str">
        <f>VLOOKUP(L5294,'[2]tabela de preços'!$A:$D,4,0)</f>
        <v>SHERWIN WILLIAMS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626</v>
      </c>
      <c r="B5295" t="s">
        <v>627</v>
      </c>
      <c r="C5295" t="s">
        <v>4102</v>
      </c>
      <c r="D5295" s="1">
        <v>46087</v>
      </c>
      <c r="E5295" t="s">
        <v>4103</v>
      </c>
      <c r="F5295">
        <v>9</v>
      </c>
      <c r="G5295">
        <v>174</v>
      </c>
      <c r="H5295" t="str">
        <f>VLOOKUP(G5295,[1]OPERADORES!$A:$B,2,0)</f>
        <v>MIRIÃ LOBATO RODRIGUES</v>
      </c>
      <c r="I5295" t="s">
        <v>21</v>
      </c>
      <c r="J5295" t="s">
        <v>630</v>
      </c>
      <c r="K5295" t="s">
        <v>631</v>
      </c>
      <c r="L5295">
        <v>21321</v>
      </c>
      <c r="M5295" t="s">
        <v>272</v>
      </c>
      <c r="O5295" t="s">
        <v>11</v>
      </c>
      <c r="P5295">
        <v>5102</v>
      </c>
      <c r="Q5295">
        <v>1</v>
      </c>
      <c r="R5295">
        <v>20.239999999999998</v>
      </c>
      <c r="S5295">
        <v>20.239999999999998</v>
      </c>
      <c r="T5295">
        <v>15.36</v>
      </c>
      <c r="U5295">
        <v>24.11</v>
      </c>
      <c r="V5295" t="str">
        <f>VLOOKUP(L5295,'[2]tabela de preços'!$A:$D,4,0)</f>
        <v>AUTO AMERICA</v>
      </c>
      <c r="W5295" t="str">
        <f>VLOOKUP(L5295,'[2]tabela de preços'!$A:$F,6,0)</f>
        <v>CERA  / LIMPEZA /  POLIMENTO VEICULAR</v>
      </c>
      <c r="X5295" t="str">
        <f>VLOOKUP(L5295,'[2]tabela de preços'!$A:$G,7,0)</f>
        <v>AUTOMOTIVO</v>
      </c>
    </row>
    <row r="5296" spans="1:24" x14ac:dyDescent="0.3">
      <c r="A5296" t="s">
        <v>626</v>
      </c>
      <c r="B5296" t="s">
        <v>627</v>
      </c>
      <c r="C5296" t="s">
        <v>4102</v>
      </c>
      <c r="D5296" s="1">
        <v>46087</v>
      </c>
      <c r="E5296" t="s">
        <v>4103</v>
      </c>
      <c r="F5296">
        <v>9</v>
      </c>
      <c r="G5296">
        <v>174</v>
      </c>
      <c r="H5296" t="str">
        <f>VLOOKUP(G5296,[1]OPERADORES!$A:$B,2,0)</f>
        <v>MIRIÃ LOBATO RODRIGUES</v>
      </c>
      <c r="I5296" t="s">
        <v>21</v>
      </c>
      <c r="J5296" t="s">
        <v>630</v>
      </c>
      <c r="K5296" t="s">
        <v>631</v>
      </c>
      <c r="L5296">
        <v>21065</v>
      </c>
      <c r="M5296" t="s">
        <v>3351</v>
      </c>
      <c r="O5296" t="s">
        <v>11</v>
      </c>
      <c r="P5296">
        <v>5403</v>
      </c>
      <c r="Q5296">
        <v>1</v>
      </c>
      <c r="R5296">
        <v>44.46</v>
      </c>
      <c r="S5296">
        <v>44.46</v>
      </c>
      <c r="T5296">
        <v>33.74</v>
      </c>
      <c r="U5296">
        <v>24.11</v>
      </c>
      <c r="V5296" t="str">
        <f>VLOOKUP(L5296,'[2]tabela de preços'!$A:$D,4,0)</f>
        <v>WANDA</v>
      </c>
      <c r="W5296" t="str">
        <f>VLOOKUP(L5296,'[2]tabela de preços'!$A:$F,6,0)</f>
        <v>PRIMER AUTOMOTIVO</v>
      </c>
      <c r="X5296" t="str">
        <f>VLOOKUP(L5296,'[2]tabela de preços'!$A:$G,7,0)</f>
        <v>AUTOMOTIVO</v>
      </c>
    </row>
    <row r="5297" spans="1:24" x14ac:dyDescent="0.3">
      <c r="A5297" t="s">
        <v>626</v>
      </c>
      <c r="B5297" t="s">
        <v>627</v>
      </c>
      <c r="C5297" t="s">
        <v>4104</v>
      </c>
      <c r="D5297" s="1">
        <v>46087</v>
      </c>
      <c r="E5297" t="s">
        <v>4105</v>
      </c>
      <c r="F5297">
        <v>9</v>
      </c>
      <c r="G5297">
        <v>174</v>
      </c>
      <c r="H5297" t="str">
        <f>VLOOKUP(G5297,[1]OPERADORES!$A:$B,2,0)</f>
        <v>MIRIÃ LOBATO RODRIGUES</v>
      </c>
      <c r="I5297" t="s">
        <v>21</v>
      </c>
      <c r="J5297" t="s">
        <v>630</v>
      </c>
      <c r="K5297" t="s">
        <v>631</v>
      </c>
      <c r="L5297">
        <v>20318</v>
      </c>
      <c r="M5297" t="s">
        <v>136</v>
      </c>
      <c r="O5297" t="s">
        <v>11</v>
      </c>
      <c r="P5297">
        <v>5403</v>
      </c>
      <c r="Q5297">
        <v>1</v>
      </c>
      <c r="R5297">
        <v>33.94</v>
      </c>
      <c r="S5297">
        <v>33.94</v>
      </c>
      <c r="T5297">
        <v>24.2</v>
      </c>
      <c r="U5297">
        <v>28.7</v>
      </c>
      <c r="V5297" t="str">
        <f>VLOOKUP(L5297,'[2]tabela de preços'!$A:$D,4,0)</f>
        <v>SHERWIN WILLIAMS</v>
      </c>
      <c r="W5297" t="str">
        <f>VLOOKUP(L5297,'[2]tabela de preços'!$A:$F,6,0)</f>
        <v>TINTAS POLIÉSTER</v>
      </c>
      <c r="X5297" t="str">
        <f>VLOOKUP(L5297,'[2]tabela de preços'!$A:$G,7,0)</f>
        <v>AUTOMOTIVO</v>
      </c>
    </row>
    <row r="5298" spans="1:24" x14ac:dyDescent="0.3">
      <c r="A5298" t="s">
        <v>626</v>
      </c>
      <c r="B5298" t="s">
        <v>627</v>
      </c>
      <c r="C5298" t="s">
        <v>4104</v>
      </c>
      <c r="D5298" s="1">
        <v>46087</v>
      </c>
      <c r="E5298" t="s">
        <v>4105</v>
      </c>
      <c r="F5298">
        <v>9</v>
      </c>
      <c r="G5298">
        <v>174</v>
      </c>
      <c r="H5298" t="str">
        <f>VLOOKUP(G5298,[1]OPERADORES!$A:$B,2,0)</f>
        <v>MIRIÃ LOBATO RODRIGUES</v>
      </c>
      <c r="I5298" t="s">
        <v>21</v>
      </c>
      <c r="J5298" t="s">
        <v>630</v>
      </c>
      <c r="K5298" t="s">
        <v>631</v>
      </c>
      <c r="L5298">
        <v>20325</v>
      </c>
      <c r="M5298" t="s">
        <v>150</v>
      </c>
      <c r="O5298" t="s">
        <v>11</v>
      </c>
      <c r="P5298">
        <v>5403</v>
      </c>
      <c r="Q5298">
        <v>2</v>
      </c>
      <c r="R5298">
        <v>32.299999999999997</v>
      </c>
      <c r="S5298">
        <v>64.599999999999994</v>
      </c>
      <c r="T5298">
        <v>46.06</v>
      </c>
      <c r="U5298">
        <v>28.7</v>
      </c>
      <c r="V5298" t="str">
        <f>VLOOKUP(L5298,'[2]tabela de preços'!$A:$D,4,0)</f>
        <v>SHERWIN WILLIAMS</v>
      </c>
      <c r="W5298" t="str">
        <f>VLOOKUP(L5298,'[2]tabela de preços'!$A:$F,6,0)</f>
        <v>TINTAS POLIÉSTER</v>
      </c>
      <c r="X5298" t="str">
        <f>VLOOKUP(L5298,'[2]tabela de preços'!$A:$G,7,0)</f>
        <v>AUTOMOTIVO</v>
      </c>
    </row>
    <row r="5299" spans="1:24" x14ac:dyDescent="0.3">
      <c r="A5299" t="s">
        <v>626</v>
      </c>
      <c r="B5299" t="s">
        <v>627</v>
      </c>
      <c r="C5299" t="s">
        <v>4104</v>
      </c>
      <c r="D5299" s="1">
        <v>46087</v>
      </c>
      <c r="E5299" t="s">
        <v>4105</v>
      </c>
      <c r="F5299">
        <v>9</v>
      </c>
      <c r="G5299">
        <v>174</v>
      </c>
      <c r="H5299" t="str">
        <f>VLOOKUP(G5299,[1]OPERADORES!$A:$B,2,0)</f>
        <v>MIRIÃ LOBATO RODRIGUES</v>
      </c>
      <c r="I5299" t="s">
        <v>21</v>
      </c>
      <c r="J5299" t="s">
        <v>630</v>
      </c>
      <c r="K5299" t="s">
        <v>631</v>
      </c>
      <c r="L5299">
        <v>10296</v>
      </c>
      <c r="M5299" t="s">
        <v>334</v>
      </c>
      <c r="O5299" t="s">
        <v>11</v>
      </c>
      <c r="P5299">
        <v>5102</v>
      </c>
      <c r="Q5299">
        <v>12</v>
      </c>
      <c r="R5299">
        <v>17.02</v>
      </c>
      <c r="S5299">
        <v>204.24</v>
      </c>
      <c r="T5299">
        <v>150.84</v>
      </c>
      <c r="U5299">
        <v>26.15</v>
      </c>
      <c r="V5299" t="str">
        <f>VLOOKUP(L5299,'[2]tabela de preços'!$A:$D,4,0)</f>
        <v>ANJO</v>
      </c>
      <c r="W5299" t="str">
        <f>VLOOKUP(L5299,'[2]tabela de preços'!$A:$F,6,0)</f>
        <v>DESENGRAXANTE</v>
      </c>
      <c r="X5299" t="str">
        <f>VLOOKUP(L5299,'[2]tabela de preços'!$A:$G,7,0)</f>
        <v>AUTOMOTIVO</v>
      </c>
    </row>
    <row r="5300" spans="1:24" x14ac:dyDescent="0.3">
      <c r="A5300" t="s">
        <v>3744</v>
      </c>
      <c r="C5300" t="s">
        <v>4106</v>
      </c>
      <c r="D5300" s="1">
        <v>46087</v>
      </c>
      <c r="E5300" t="s">
        <v>4107</v>
      </c>
      <c r="F5300">
        <v>9</v>
      </c>
      <c r="G5300">
        <v>236</v>
      </c>
      <c r="H5300" t="str">
        <f>VLOOKUP(G5300,[1]OPERADORES!$A:$B,2,0)</f>
        <v>DANIEL</v>
      </c>
      <c r="I5300" t="s">
        <v>244</v>
      </c>
      <c r="J5300" t="s">
        <v>3747</v>
      </c>
      <c r="K5300" t="s">
        <v>3748</v>
      </c>
      <c r="L5300">
        <v>23105</v>
      </c>
      <c r="M5300" t="s">
        <v>402</v>
      </c>
      <c r="O5300" t="s">
        <v>11</v>
      </c>
      <c r="P5300">
        <v>6102</v>
      </c>
      <c r="Q5300">
        <v>10</v>
      </c>
      <c r="R5300">
        <v>2.35</v>
      </c>
      <c r="S5300">
        <v>23.5</v>
      </c>
      <c r="T5300">
        <v>19.2</v>
      </c>
      <c r="U5300">
        <v>18.3</v>
      </c>
      <c r="V5300" t="str">
        <f>VLOOKUP(L5300,'[2]tabela de preços'!$A:$D,4,0)</f>
        <v>3M</v>
      </c>
      <c r="W5300" t="str">
        <f>VLOOKUP(L5300,'[2]tabela de preços'!$A:$F,6,0)</f>
        <v xml:space="preserve">DISCOS / LIXAS / ABRASIVOS </v>
      </c>
      <c r="X5300" t="str">
        <f>VLOOKUP(L5300,'[2]tabela de preços'!$A:$G,7,0)</f>
        <v>AUTOMOTIVO</v>
      </c>
    </row>
    <row r="5301" spans="1:24" x14ac:dyDescent="0.3">
      <c r="A5301" t="s">
        <v>3744</v>
      </c>
      <c r="C5301" t="s">
        <v>4106</v>
      </c>
      <c r="D5301" s="1">
        <v>46087</v>
      </c>
      <c r="E5301" t="s">
        <v>4107</v>
      </c>
      <c r="F5301">
        <v>9</v>
      </c>
      <c r="G5301">
        <v>236</v>
      </c>
      <c r="H5301" t="str">
        <f>VLOOKUP(G5301,[1]OPERADORES!$A:$B,2,0)</f>
        <v>DANIEL</v>
      </c>
      <c r="I5301" t="s">
        <v>244</v>
      </c>
      <c r="J5301" t="s">
        <v>3747</v>
      </c>
      <c r="K5301" t="s">
        <v>3748</v>
      </c>
      <c r="L5301">
        <v>23108</v>
      </c>
      <c r="M5301" t="s">
        <v>248</v>
      </c>
      <c r="O5301" t="s">
        <v>11</v>
      </c>
      <c r="P5301">
        <v>6102</v>
      </c>
      <c r="Q5301">
        <v>5</v>
      </c>
      <c r="R5301">
        <v>2.35</v>
      </c>
      <c r="S5301">
        <v>11.75</v>
      </c>
      <c r="T5301">
        <v>9.25</v>
      </c>
      <c r="U5301">
        <v>21.28</v>
      </c>
      <c r="V5301" t="str">
        <f>VLOOKUP(L5301,'[2]tabela de preços'!$A:$D,4,0)</f>
        <v>3M</v>
      </c>
      <c r="W5301" t="str">
        <f>VLOOKUP(L5301,'[2]tabela de preços'!$A:$F,6,0)</f>
        <v xml:space="preserve">DISCOS / LIXAS / ABRASIVOS </v>
      </c>
      <c r="X5301" t="str">
        <f>VLOOKUP(L5301,'[2]tabela de preços'!$A:$G,7,0)</f>
        <v>AUTOMOTIVO</v>
      </c>
    </row>
    <row r="5302" spans="1:24" x14ac:dyDescent="0.3">
      <c r="A5302" t="s">
        <v>3744</v>
      </c>
      <c r="C5302" t="s">
        <v>4106</v>
      </c>
      <c r="D5302" s="1">
        <v>46087</v>
      </c>
      <c r="E5302" t="s">
        <v>4107</v>
      </c>
      <c r="F5302">
        <v>9</v>
      </c>
      <c r="G5302">
        <v>236</v>
      </c>
      <c r="H5302" t="str">
        <f>VLOOKUP(G5302,[1]OPERADORES!$A:$B,2,0)</f>
        <v>DANIEL</v>
      </c>
      <c r="I5302" t="s">
        <v>244</v>
      </c>
      <c r="J5302" t="s">
        <v>3747</v>
      </c>
      <c r="K5302" t="s">
        <v>3748</v>
      </c>
      <c r="L5302">
        <v>10237</v>
      </c>
      <c r="M5302" t="s">
        <v>271</v>
      </c>
      <c r="O5302" t="s">
        <v>11</v>
      </c>
      <c r="P5302">
        <v>6102</v>
      </c>
      <c r="Q5302">
        <v>5</v>
      </c>
      <c r="R5302">
        <v>2.79</v>
      </c>
      <c r="S5302">
        <v>13.95</v>
      </c>
      <c r="T5302">
        <v>11.25</v>
      </c>
      <c r="U5302">
        <v>19.350000000000001</v>
      </c>
      <c r="V5302" t="str">
        <f>VLOOKUP(L5302,'[2]tabela de preços'!$A:$D,4,0)</f>
        <v>NORTON</v>
      </c>
      <c r="W5302" t="str">
        <f>VLOOKUP(L5302,'[2]tabela de preços'!$A:$F,6,0)</f>
        <v xml:space="preserve">DISCOS / LIXAS / ABRASIVOS </v>
      </c>
      <c r="X5302" t="str">
        <f>VLOOKUP(L5302,'[2]tabela de preços'!$A:$G,7,0)</f>
        <v>AUTOMOTIVO</v>
      </c>
    </row>
    <row r="5303" spans="1:24" x14ac:dyDescent="0.3">
      <c r="A5303" t="s">
        <v>3744</v>
      </c>
      <c r="C5303" t="s">
        <v>4106</v>
      </c>
      <c r="D5303" s="1">
        <v>46087</v>
      </c>
      <c r="E5303" t="s">
        <v>4107</v>
      </c>
      <c r="F5303">
        <v>9</v>
      </c>
      <c r="G5303">
        <v>236</v>
      </c>
      <c r="H5303" t="str">
        <f>VLOOKUP(G5303,[1]OPERADORES!$A:$B,2,0)</f>
        <v>DANIEL</v>
      </c>
      <c r="I5303" t="s">
        <v>244</v>
      </c>
      <c r="J5303" t="s">
        <v>3747</v>
      </c>
      <c r="K5303" t="s">
        <v>3748</v>
      </c>
      <c r="L5303">
        <v>85703</v>
      </c>
      <c r="M5303" t="s">
        <v>682</v>
      </c>
      <c r="O5303" t="s">
        <v>11</v>
      </c>
      <c r="P5303">
        <v>6102</v>
      </c>
      <c r="Q5303">
        <v>2</v>
      </c>
      <c r="R5303">
        <v>14.75</v>
      </c>
      <c r="S5303">
        <v>29.5</v>
      </c>
      <c r="T5303">
        <v>21.62</v>
      </c>
      <c r="U5303">
        <v>26.71</v>
      </c>
      <c r="V5303" t="str">
        <f>VLOOKUP(L5303,'[2]tabela de preços'!$A:$D,4,0)</f>
        <v>NEW PAD</v>
      </c>
      <c r="W5303" t="str">
        <f>VLOOKUP(L5303,'[2]tabela de preços'!$A:$F,6,0)</f>
        <v>APLICADORES / ADAPTADORES / ENGATES / SUPORTES</v>
      </c>
      <c r="X5303" t="str">
        <f>VLOOKUP(L5303,'[2]tabela de preços'!$A:$G,7,0)</f>
        <v>AUTOMOTIVO</v>
      </c>
    </row>
    <row r="5304" spans="1:24" x14ac:dyDescent="0.3">
      <c r="A5304" t="s">
        <v>2759</v>
      </c>
      <c r="C5304" t="s">
        <v>4108</v>
      </c>
      <c r="D5304" s="1">
        <v>46087</v>
      </c>
      <c r="E5304" t="s">
        <v>4109</v>
      </c>
      <c r="F5304">
        <v>9</v>
      </c>
      <c r="G5304">
        <v>236</v>
      </c>
      <c r="H5304" t="str">
        <f>VLOOKUP(G5304,[1]OPERADORES!$A:$B,2,0)</f>
        <v>DANIEL</v>
      </c>
      <c r="I5304" t="s">
        <v>21</v>
      </c>
      <c r="J5304" t="s">
        <v>66</v>
      </c>
      <c r="K5304" t="s">
        <v>2762</v>
      </c>
      <c r="L5304">
        <v>84144</v>
      </c>
      <c r="M5304" t="s">
        <v>1287</v>
      </c>
      <c r="O5304" t="s">
        <v>11</v>
      </c>
      <c r="P5304">
        <v>5403</v>
      </c>
      <c r="Q5304">
        <v>1</v>
      </c>
      <c r="R5304">
        <v>59.98</v>
      </c>
      <c r="S5304">
        <v>59.98</v>
      </c>
      <c r="T5304">
        <v>53.07</v>
      </c>
      <c r="U5304">
        <v>11.52</v>
      </c>
      <c r="V5304" t="str">
        <f>VLOOKUP(L5304,'[2]tabela de preços'!$A:$D,4,0)</f>
        <v>BRASILUX</v>
      </c>
      <c r="W5304" t="str">
        <f>VLOOKUP(L5304,'[2]tabela de preços'!$A:$F,6,0)</f>
        <v>ESMALTES</v>
      </c>
      <c r="X5304" t="str">
        <f>VLOOKUP(L5304,'[2]tabela de preços'!$A:$G,7,0)</f>
        <v>INDUSTRIAL</v>
      </c>
    </row>
    <row r="5305" spans="1:24" x14ac:dyDescent="0.3">
      <c r="A5305" t="s">
        <v>2759</v>
      </c>
      <c r="C5305" t="s">
        <v>4108</v>
      </c>
      <c r="D5305" s="1">
        <v>46087</v>
      </c>
      <c r="E5305" t="s">
        <v>4109</v>
      </c>
      <c r="F5305">
        <v>9</v>
      </c>
      <c r="G5305">
        <v>236</v>
      </c>
      <c r="H5305" t="str">
        <f>VLOOKUP(G5305,[1]OPERADORES!$A:$B,2,0)</f>
        <v>DANIEL</v>
      </c>
      <c r="I5305" t="s">
        <v>21</v>
      </c>
      <c r="J5305" t="s">
        <v>66</v>
      </c>
      <c r="K5305" t="s">
        <v>2762</v>
      </c>
      <c r="L5305">
        <v>84928</v>
      </c>
      <c r="M5305" t="s">
        <v>36</v>
      </c>
      <c r="O5305" t="s">
        <v>11</v>
      </c>
      <c r="P5305">
        <v>5102</v>
      </c>
      <c r="Q5305">
        <v>10</v>
      </c>
      <c r="R5305">
        <v>9.39</v>
      </c>
      <c r="S5305">
        <v>93.9</v>
      </c>
      <c r="T5305">
        <v>71.3</v>
      </c>
      <c r="U5305">
        <v>24.07</v>
      </c>
      <c r="V5305" t="str">
        <f>VLOOKUP(L5305,'[2]tabela de preços'!$A:$D,4,0)</f>
        <v>ADERE</v>
      </c>
      <c r="W5305" t="str">
        <f>VLOOKUP(L5305,'[2]tabela de preços'!$A:$F,6,0)</f>
        <v xml:space="preserve">FITA DE USO GERAL </v>
      </c>
      <c r="X5305" t="str">
        <f>VLOOKUP(L5305,'[2]tabela de preços'!$A:$G,7,0)</f>
        <v>IMOBILIÁRIO</v>
      </c>
    </row>
    <row r="5306" spans="1:24" x14ac:dyDescent="0.3">
      <c r="A5306" t="s">
        <v>2759</v>
      </c>
      <c r="C5306" t="s">
        <v>4108</v>
      </c>
      <c r="D5306" s="1">
        <v>46087</v>
      </c>
      <c r="E5306" t="s">
        <v>4109</v>
      </c>
      <c r="F5306">
        <v>9</v>
      </c>
      <c r="G5306">
        <v>236</v>
      </c>
      <c r="H5306" t="str">
        <f>VLOOKUP(G5306,[1]OPERADORES!$A:$B,2,0)</f>
        <v>DANIEL</v>
      </c>
      <c r="I5306" t="s">
        <v>21</v>
      </c>
      <c r="J5306" t="s">
        <v>66</v>
      </c>
      <c r="K5306" t="s">
        <v>2762</v>
      </c>
      <c r="L5306">
        <v>84113</v>
      </c>
      <c r="M5306" t="s">
        <v>737</v>
      </c>
      <c r="O5306" t="s">
        <v>11</v>
      </c>
      <c r="P5306">
        <v>5403</v>
      </c>
      <c r="Q5306">
        <v>1</v>
      </c>
      <c r="R5306">
        <v>159.41999999999999</v>
      </c>
      <c r="S5306">
        <v>159.41999999999999</v>
      </c>
      <c r="T5306">
        <v>116.88</v>
      </c>
      <c r="U5306">
        <v>26.68</v>
      </c>
      <c r="V5306" t="str">
        <f>VLOOKUP(L5306,'[2]tabela de preços'!$A:$D,4,0)</f>
        <v>BRASILUX</v>
      </c>
      <c r="W5306" t="str">
        <f>VLOOKUP(L5306,'[2]tabela de preços'!$A:$F,6,0)</f>
        <v>EPOXI</v>
      </c>
      <c r="X5306" t="str">
        <f>VLOOKUP(L5306,'[2]tabela de preços'!$A:$G,7,0)</f>
        <v>INDUSTRIAL</v>
      </c>
    </row>
    <row r="5307" spans="1:24" x14ac:dyDescent="0.3">
      <c r="A5307" t="s">
        <v>2759</v>
      </c>
      <c r="C5307" t="s">
        <v>4108</v>
      </c>
      <c r="D5307" s="1">
        <v>46087</v>
      </c>
      <c r="E5307" t="s">
        <v>4109</v>
      </c>
      <c r="F5307">
        <v>9</v>
      </c>
      <c r="G5307">
        <v>236</v>
      </c>
      <c r="H5307" t="str">
        <f>VLOOKUP(G5307,[1]OPERADORES!$A:$B,2,0)</f>
        <v>DANIEL</v>
      </c>
      <c r="I5307" t="s">
        <v>21</v>
      </c>
      <c r="J5307" t="s">
        <v>66</v>
      </c>
      <c r="K5307" t="s">
        <v>2762</v>
      </c>
      <c r="L5307">
        <v>84423</v>
      </c>
      <c r="M5307" t="s">
        <v>1198</v>
      </c>
      <c r="O5307" t="s">
        <v>11</v>
      </c>
      <c r="P5307">
        <v>5102</v>
      </c>
      <c r="Q5307">
        <v>1</v>
      </c>
      <c r="R5307">
        <v>17.82</v>
      </c>
      <c r="S5307">
        <v>17.82</v>
      </c>
      <c r="T5307">
        <v>13.52</v>
      </c>
      <c r="U5307">
        <v>24.13</v>
      </c>
      <c r="V5307" t="str">
        <f>VLOOKUP(L5307,'[2]tabela de preços'!$A:$D,4,0)</f>
        <v>ATLAS</v>
      </c>
      <c r="W5307" t="str">
        <f>VLOOKUP(L5307,'[2]tabela de preços'!$A:$F,6,0)</f>
        <v>ROLOS / TRINCHAS / PINCÉIS / ESPÁTULAS</v>
      </c>
      <c r="X5307" t="str">
        <f>VLOOKUP(L5307,'[2]tabela de preços'!$A:$G,7,0)</f>
        <v>IMOBILIÁRIO</v>
      </c>
    </row>
    <row r="5308" spans="1:24" x14ac:dyDescent="0.3">
      <c r="A5308" t="s">
        <v>2759</v>
      </c>
      <c r="C5308" t="s">
        <v>4108</v>
      </c>
      <c r="D5308" s="1">
        <v>46087</v>
      </c>
      <c r="E5308" t="s">
        <v>4109</v>
      </c>
      <c r="F5308">
        <v>9</v>
      </c>
      <c r="G5308">
        <v>236</v>
      </c>
      <c r="H5308" t="str">
        <f>VLOOKUP(G5308,[1]OPERADORES!$A:$B,2,0)</f>
        <v>DANIEL</v>
      </c>
      <c r="I5308" t="s">
        <v>21</v>
      </c>
      <c r="J5308" t="s">
        <v>66</v>
      </c>
      <c r="K5308" t="s">
        <v>2762</v>
      </c>
      <c r="L5308">
        <v>85644</v>
      </c>
      <c r="M5308" t="s">
        <v>689</v>
      </c>
      <c r="O5308" t="s">
        <v>11</v>
      </c>
      <c r="P5308">
        <v>5403</v>
      </c>
      <c r="Q5308">
        <v>3</v>
      </c>
      <c r="R5308">
        <v>9.15</v>
      </c>
      <c r="S5308">
        <v>27.45</v>
      </c>
      <c r="T5308">
        <v>20.13</v>
      </c>
      <c r="U5308">
        <v>26.67</v>
      </c>
      <c r="V5308" t="str">
        <f>VLOOKUP(L5308,'[2]tabela de preços'!$A:$D,4,0)</f>
        <v>UNIPEGA</v>
      </c>
      <c r="W5308" t="str">
        <f>VLOOKUP(L5308,'[2]tabela de preços'!$A:$F,6,0)</f>
        <v xml:space="preserve">SPRAYS </v>
      </c>
      <c r="X5308" t="str">
        <f>VLOOKUP(L5308,'[2]tabela de preços'!$A:$G,7,0)</f>
        <v>AUTOMOTIVO</v>
      </c>
    </row>
    <row r="5309" spans="1:24" x14ac:dyDescent="0.3">
      <c r="A5309" t="s">
        <v>727</v>
      </c>
      <c r="C5309" t="s">
        <v>4288</v>
      </c>
      <c r="D5309" s="1">
        <v>46090</v>
      </c>
      <c r="E5309" t="s">
        <v>4289</v>
      </c>
      <c r="F5309">
        <v>9</v>
      </c>
      <c r="G5309">
        <v>231</v>
      </c>
      <c r="H5309" t="str">
        <f>VLOOKUP(G5309,[1]OPERADORES!$A:$B,2,0)</f>
        <v>EDIJANE</v>
      </c>
      <c r="I5309" t="s">
        <v>21</v>
      </c>
      <c r="J5309" t="s">
        <v>730</v>
      </c>
      <c r="K5309" t="s">
        <v>731</v>
      </c>
      <c r="L5309">
        <v>84103</v>
      </c>
      <c r="M5309" t="s">
        <v>3372</v>
      </c>
      <c r="O5309" t="s">
        <v>11</v>
      </c>
      <c r="P5309">
        <v>5403</v>
      </c>
      <c r="Q5309">
        <v>8</v>
      </c>
      <c r="R5309">
        <v>76.92</v>
      </c>
      <c r="S5309">
        <v>615.36</v>
      </c>
      <c r="T5309">
        <v>467.04</v>
      </c>
      <c r="U5309">
        <v>24.1</v>
      </c>
      <c r="V5309" t="str">
        <f>VLOOKUP(L5309,'[2]tabela de preços'!$A:$D,4,0)</f>
        <v>BRASILUX</v>
      </c>
      <c r="W5309" t="str">
        <f>VLOOKUP(L5309,'[2]tabela de preços'!$A:$F,6,0)</f>
        <v>ESMALTES</v>
      </c>
      <c r="X5309" t="str">
        <f>VLOOKUP(L5309,'[2]tabela de preços'!$A:$G,7,0)</f>
        <v>INDUSTRIAL</v>
      </c>
    </row>
    <row r="5310" spans="1:24" x14ac:dyDescent="0.3">
      <c r="A5310" t="s">
        <v>727</v>
      </c>
      <c r="C5310" t="s">
        <v>4288</v>
      </c>
      <c r="D5310" s="1">
        <v>46090</v>
      </c>
      <c r="E5310" t="s">
        <v>4289</v>
      </c>
      <c r="F5310">
        <v>9</v>
      </c>
      <c r="G5310">
        <v>231</v>
      </c>
      <c r="H5310" t="str">
        <f>VLOOKUP(G5310,[1]OPERADORES!$A:$B,2,0)</f>
        <v>EDIJANE</v>
      </c>
      <c r="I5310" t="s">
        <v>21</v>
      </c>
      <c r="J5310" t="s">
        <v>730</v>
      </c>
      <c r="K5310" t="s">
        <v>731</v>
      </c>
      <c r="L5310">
        <v>84113</v>
      </c>
      <c r="M5310" t="s">
        <v>737</v>
      </c>
      <c r="O5310" t="s">
        <v>11</v>
      </c>
      <c r="P5310">
        <v>5403</v>
      </c>
      <c r="Q5310">
        <v>4</v>
      </c>
      <c r="R5310">
        <v>153.99</v>
      </c>
      <c r="S5310">
        <v>615.96</v>
      </c>
      <c r="T5310">
        <v>467.52</v>
      </c>
      <c r="U5310">
        <v>24.1</v>
      </c>
      <c r="V5310" t="str">
        <f>VLOOKUP(L5310,'[2]tabela de preços'!$A:$D,4,0)</f>
        <v>BRASILUX</v>
      </c>
      <c r="W5310" t="str">
        <f>VLOOKUP(L5310,'[2]tabela de preços'!$A:$F,6,0)</f>
        <v>EPOXI</v>
      </c>
      <c r="X5310" t="str">
        <f>VLOOKUP(L5310,'[2]tabela de preços'!$A:$G,7,0)</f>
        <v>INDUSTRIAL</v>
      </c>
    </row>
    <row r="5311" spans="1:24" x14ac:dyDescent="0.3">
      <c r="A5311" t="s">
        <v>727</v>
      </c>
      <c r="C5311" t="s">
        <v>4288</v>
      </c>
      <c r="D5311" s="1">
        <v>46090</v>
      </c>
      <c r="E5311" t="s">
        <v>4289</v>
      </c>
      <c r="F5311">
        <v>9</v>
      </c>
      <c r="G5311">
        <v>231</v>
      </c>
      <c r="H5311" t="str">
        <f>VLOOKUP(G5311,[1]OPERADORES!$A:$B,2,0)</f>
        <v>EDIJANE</v>
      </c>
      <c r="I5311" t="s">
        <v>21</v>
      </c>
      <c r="J5311" t="s">
        <v>730</v>
      </c>
      <c r="K5311" t="s">
        <v>731</v>
      </c>
      <c r="L5311">
        <v>84560</v>
      </c>
      <c r="M5311" t="s">
        <v>118</v>
      </c>
      <c r="O5311" t="s">
        <v>11</v>
      </c>
      <c r="P5311">
        <v>5102</v>
      </c>
      <c r="Q5311">
        <v>20</v>
      </c>
      <c r="R5311">
        <v>47.89</v>
      </c>
      <c r="S5311">
        <v>957.8</v>
      </c>
      <c r="T5311">
        <v>822.6</v>
      </c>
      <c r="U5311">
        <v>14.12</v>
      </c>
      <c r="V5311" t="str">
        <f>VLOOKUP(L5311,'[2]tabela de preços'!$A:$D,4,0)</f>
        <v>BRASILUX</v>
      </c>
      <c r="W5311" t="str">
        <f>VLOOKUP(L5311,'[2]tabela de preços'!$A:$F,6,0)</f>
        <v>THINNER DE LIMPEZA</v>
      </c>
      <c r="X5311" t="str">
        <f>VLOOKUP(L5311,'[2]tabela de preços'!$A:$G,7,0)</f>
        <v>THINNER</v>
      </c>
    </row>
    <row r="5312" spans="1:24" x14ac:dyDescent="0.3">
      <c r="A5312" t="s">
        <v>770</v>
      </c>
      <c r="C5312" t="s">
        <v>4290</v>
      </c>
      <c r="D5312" s="1">
        <v>46090</v>
      </c>
      <c r="E5312" t="s">
        <v>4291</v>
      </c>
      <c r="F5312">
        <v>9</v>
      </c>
      <c r="G5312">
        <v>231</v>
      </c>
      <c r="H5312" t="str">
        <f>VLOOKUP(G5312,[1]OPERADORES!$A:$B,2,0)</f>
        <v>EDIJANE</v>
      </c>
      <c r="I5312" t="s">
        <v>21</v>
      </c>
      <c r="J5312" t="s">
        <v>397</v>
      </c>
      <c r="K5312" t="s">
        <v>773</v>
      </c>
      <c r="L5312">
        <v>23295</v>
      </c>
      <c r="M5312" t="s">
        <v>789</v>
      </c>
      <c r="O5312" t="s">
        <v>11</v>
      </c>
      <c r="P5312">
        <v>5403</v>
      </c>
      <c r="Q5312">
        <v>1</v>
      </c>
      <c r="R5312">
        <v>288.70999999999998</v>
      </c>
      <c r="S5312">
        <v>288.70999999999998</v>
      </c>
      <c r="T5312">
        <v>194.09</v>
      </c>
      <c r="U5312">
        <v>32.770000000000003</v>
      </c>
      <c r="V5312" t="str">
        <f>VLOOKUP(L5312,'[2]tabela de preços'!$A:$D,4,0)</f>
        <v>SIKKENS</v>
      </c>
      <c r="W5312" t="str">
        <f>VLOOKUP(L5312,'[2]tabela de preços'!$A:$F,6,0)</f>
        <v>VERNIZ AUTOMOTIVO</v>
      </c>
      <c r="X5312" t="str">
        <f>VLOOKUP(L5312,'[2]tabela de preços'!$A:$G,7,0)</f>
        <v>AUTOMOTIVO</v>
      </c>
    </row>
    <row r="5313" spans="1:24" x14ac:dyDescent="0.3">
      <c r="A5313" t="s">
        <v>770</v>
      </c>
      <c r="C5313" t="s">
        <v>4290</v>
      </c>
      <c r="D5313" s="1">
        <v>46090</v>
      </c>
      <c r="E5313" t="s">
        <v>4291</v>
      </c>
      <c r="F5313">
        <v>9</v>
      </c>
      <c r="G5313">
        <v>231</v>
      </c>
      <c r="H5313" t="str">
        <f>VLOOKUP(G5313,[1]OPERADORES!$A:$B,2,0)</f>
        <v>EDIJANE</v>
      </c>
      <c r="I5313" t="s">
        <v>21</v>
      </c>
      <c r="J5313" t="s">
        <v>397</v>
      </c>
      <c r="K5313" t="s">
        <v>773</v>
      </c>
      <c r="L5313">
        <v>23653</v>
      </c>
      <c r="M5313" t="s">
        <v>644</v>
      </c>
      <c r="O5313" t="s">
        <v>11</v>
      </c>
      <c r="P5313">
        <v>5102</v>
      </c>
      <c r="Q5313">
        <v>3</v>
      </c>
      <c r="R5313">
        <v>67.150000000000006</v>
      </c>
      <c r="S5313">
        <v>201.45</v>
      </c>
      <c r="T5313">
        <v>152.91</v>
      </c>
      <c r="U5313">
        <v>24.1</v>
      </c>
      <c r="V5313" t="str">
        <f>VLOOKUP(L5313,'[2]tabela de preços'!$A:$D,4,0)</f>
        <v>SIKKENS</v>
      </c>
      <c r="W5313" t="str">
        <f>VLOOKUP(L5313,'[2]tabela de preços'!$A:$F,6,0)</f>
        <v>CATALISADORES INDIVIDUAS</v>
      </c>
      <c r="X5313" t="str">
        <f>VLOOKUP(L5313,'[2]tabela de preços'!$A:$G,7,0)</f>
        <v>AUTOMOTIVO</v>
      </c>
    </row>
    <row r="5314" spans="1:24" x14ac:dyDescent="0.3">
      <c r="A5314" t="s">
        <v>770</v>
      </c>
      <c r="C5314" t="s">
        <v>4290</v>
      </c>
      <c r="D5314" s="1">
        <v>46090</v>
      </c>
      <c r="E5314" t="s">
        <v>4291</v>
      </c>
      <c r="F5314">
        <v>9</v>
      </c>
      <c r="G5314">
        <v>231</v>
      </c>
      <c r="H5314" t="str">
        <f>VLOOKUP(G5314,[1]OPERADORES!$A:$B,2,0)</f>
        <v>EDIJANE</v>
      </c>
      <c r="I5314" t="s">
        <v>21</v>
      </c>
      <c r="J5314" t="s">
        <v>397</v>
      </c>
      <c r="K5314" t="s">
        <v>773</v>
      </c>
      <c r="L5314">
        <v>23926</v>
      </c>
      <c r="M5314" t="s">
        <v>645</v>
      </c>
      <c r="O5314" t="s">
        <v>11</v>
      </c>
      <c r="P5314">
        <v>5403</v>
      </c>
      <c r="Q5314">
        <v>1</v>
      </c>
      <c r="R5314">
        <v>147.1</v>
      </c>
      <c r="S5314">
        <v>147.1</v>
      </c>
      <c r="T5314">
        <v>98.89</v>
      </c>
      <c r="U5314">
        <v>32.770000000000003</v>
      </c>
      <c r="V5314" t="str">
        <f>VLOOKUP(L5314,'[2]tabela de preços'!$A:$D,4,0)</f>
        <v>SIKKENS</v>
      </c>
      <c r="W5314" t="str">
        <f>VLOOKUP(L5314,'[2]tabela de preços'!$A:$F,6,0)</f>
        <v>PRIMER AUTOMOTIVO</v>
      </c>
      <c r="X5314" t="str">
        <f>VLOOKUP(L5314,'[2]tabela de preços'!$A:$G,7,0)</f>
        <v>AUTOMOTIVO</v>
      </c>
    </row>
    <row r="5315" spans="1:24" x14ac:dyDescent="0.3">
      <c r="A5315" t="s">
        <v>846</v>
      </c>
      <c r="C5315" t="s">
        <v>4292</v>
      </c>
      <c r="D5315" s="1">
        <v>46090</v>
      </c>
      <c r="E5315" t="s">
        <v>4293</v>
      </c>
      <c r="F5315">
        <v>9</v>
      </c>
      <c r="G5315">
        <v>174</v>
      </c>
      <c r="H5315" t="str">
        <f>VLOOKUP(G5315,[1]OPERADORES!$A:$B,2,0)</f>
        <v>MIRIÃ LOBATO RODRIGUES</v>
      </c>
      <c r="I5315" t="s">
        <v>21</v>
      </c>
      <c r="J5315" t="s">
        <v>339</v>
      </c>
      <c r="K5315" t="s">
        <v>849</v>
      </c>
      <c r="L5315">
        <v>84351</v>
      </c>
      <c r="M5315" t="s">
        <v>2152</v>
      </c>
      <c r="O5315" t="s">
        <v>11</v>
      </c>
      <c r="P5315">
        <v>5403</v>
      </c>
      <c r="Q5315">
        <v>2</v>
      </c>
      <c r="R5315">
        <v>59.98</v>
      </c>
      <c r="S5315">
        <v>119.96</v>
      </c>
      <c r="T5315">
        <v>106.14</v>
      </c>
      <c r="U5315">
        <v>11.52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846</v>
      </c>
      <c r="C5316" t="s">
        <v>4292</v>
      </c>
      <c r="D5316" s="1">
        <v>46090</v>
      </c>
      <c r="E5316" t="s">
        <v>4293</v>
      </c>
      <c r="F5316">
        <v>9</v>
      </c>
      <c r="G5316">
        <v>174</v>
      </c>
      <c r="H5316" t="str">
        <f>VLOOKUP(G5316,[1]OPERADORES!$A:$B,2,0)</f>
        <v>MIRIÃ LOBATO RODRIGUES</v>
      </c>
      <c r="I5316" t="s">
        <v>21</v>
      </c>
      <c r="J5316" t="s">
        <v>339</v>
      </c>
      <c r="K5316" t="s">
        <v>849</v>
      </c>
      <c r="L5316">
        <v>84331</v>
      </c>
      <c r="M5316" t="s">
        <v>497</v>
      </c>
      <c r="O5316" t="s">
        <v>11</v>
      </c>
      <c r="P5316">
        <v>5403</v>
      </c>
      <c r="Q5316">
        <v>6</v>
      </c>
      <c r="R5316">
        <v>59.98</v>
      </c>
      <c r="S5316">
        <v>359.88</v>
      </c>
      <c r="T5316">
        <v>318.42</v>
      </c>
      <c r="U5316">
        <v>11.52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846</v>
      </c>
      <c r="C5317" t="s">
        <v>4292</v>
      </c>
      <c r="D5317" s="1">
        <v>46090</v>
      </c>
      <c r="E5317" t="s">
        <v>4293</v>
      </c>
      <c r="F5317">
        <v>9</v>
      </c>
      <c r="G5317">
        <v>174</v>
      </c>
      <c r="H5317" t="str">
        <f>VLOOKUP(G5317,[1]OPERADORES!$A:$B,2,0)</f>
        <v>MIRIÃ LOBATO RODRIGUES</v>
      </c>
      <c r="I5317" t="s">
        <v>21</v>
      </c>
      <c r="J5317" t="s">
        <v>339</v>
      </c>
      <c r="K5317" t="s">
        <v>849</v>
      </c>
      <c r="L5317">
        <v>84344</v>
      </c>
      <c r="M5317" t="s">
        <v>1000</v>
      </c>
      <c r="O5317" t="s">
        <v>11</v>
      </c>
      <c r="P5317">
        <v>5403</v>
      </c>
      <c r="Q5317">
        <v>24</v>
      </c>
      <c r="R5317">
        <v>59.98</v>
      </c>
      <c r="S5317" s="2">
        <v>1439.52</v>
      </c>
      <c r="T5317" s="2">
        <v>1191.8399999999999</v>
      </c>
      <c r="U5317">
        <v>17.21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846</v>
      </c>
      <c r="C5318" t="s">
        <v>4292</v>
      </c>
      <c r="D5318" s="1">
        <v>46090</v>
      </c>
      <c r="E5318" t="s">
        <v>4293</v>
      </c>
      <c r="F5318">
        <v>9</v>
      </c>
      <c r="G5318">
        <v>174</v>
      </c>
      <c r="H5318" t="str">
        <f>VLOOKUP(G5318,[1]OPERADORES!$A:$B,2,0)</f>
        <v>MIRIÃ LOBATO RODRIGUES</v>
      </c>
      <c r="I5318" t="s">
        <v>21</v>
      </c>
      <c r="J5318" t="s">
        <v>339</v>
      </c>
      <c r="K5318" t="s">
        <v>849</v>
      </c>
      <c r="L5318">
        <v>84347</v>
      </c>
      <c r="M5318" t="s">
        <v>1150</v>
      </c>
      <c r="O5318" t="s">
        <v>11</v>
      </c>
      <c r="P5318">
        <v>5403</v>
      </c>
      <c r="Q5318">
        <v>2</v>
      </c>
      <c r="R5318">
        <v>59.98</v>
      </c>
      <c r="S5318">
        <v>119.96</v>
      </c>
      <c r="T5318">
        <v>106.14</v>
      </c>
      <c r="U5318">
        <v>11.52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846</v>
      </c>
      <c r="C5319" t="s">
        <v>4292</v>
      </c>
      <c r="D5319" s="1">
        <v>46090</v>
      </c>
      <c r="E5319" t="s">
        <v>4293</v>
      </c>
      <c r="F5319">
        <v>9</v>
      </c>
      <c r="G5319">
        <v>174</v>
      </c>
      <c r="H5319" t="str">
        <f>VLOOKUP(G5319,[1]OPERADORES!$A:$B,2,0)</f>
        <v>MIRIÃ LOBATO RODRIGUES</v>
      </c>
      <c r="I5319" t="s">
        <v>21</v>
      </c>
      <c r="J5319" t="s">
        <v>339</v>
      </c>
      <c r="K5319" t="s">
        <v>849</v>
      </c>
      <c r="L5319">
        <v>10303</v>
      </c>
      <c r="M5319" t="s">
        <v>3463</v>
      </c>
      <c r="O5319" t="s">
        <v>11</v>
      </c>
      <c r="P5319">
        <v>5102</v>
      </c>
      <c r="Q5319">
        <v>3</v>
      </c>
      <c r="R5319">
        <v>211.25</v>
      </c>
      <c r="S5319">
        <v>633.75</v>
      </c>
      <c r="T5319">
        <v>481.02</v>
      </c>
      <c r="U5319">
        <v>24.1</v>
      </c>
      <c r="V5319" t="str">
        <f>VLOOKUP(L5319,'[2]tabela de preços'!$A:$D,4,0)</f>
        <v>ANJO</v>
      </c>
      <c r="W5319" t="str">
        <f>VLOOKUP(L5319,'[2]tabela de preços'!$A:$F,6,0)</f>
        <v>THINNER DE LIMPEZA</v>
      </c>
      <c r="X5319" t="str">
        <f>VLOOKUP(L5319,'[2]tabela de preços'!$A:$G,7,0)</f>
        <v>THINNER</v>
      </c>
    </row>
    <row r="5320" spans="1:24" x14ac:dyDescent="0.3">
      <c r="A5320" t="s">
        <v>3110</v>
      </c>
      <c r="C5320" t="s">
        <v>4294</v>
      </c>
      <c r="D5320" s="1">
        <v>46090</v>
      </c>
      <c r="E5320" t="s">
        <v>4295</v>
      </c>
      <c r="F5320">
        <v>9</v>
      </c>
      <c r="G5320">
        <v>145</v>
      </c>
      <c r="H5320" t="str">
        <f>VLOOKUP(G5320,[1]OPERADORES!$A:$B,2,0)</f>
        <v xml:space="preserve">FABRICIA </v>
      </c>
      <c r="I5320" t="s">
        <v>21</v>
      </c>
      <c r="J5320" t="s">
        <v>372</v>
      </c>
      <c r="K5320" t="s">
        <v>3113</v>
      </c>
      <c r="L5320">
        <v>10303</v>
      </c>
      <c r="M5320" t="s">
        <v>3463</v>
      </c>
      <c r="O5320" t="s">
        <v>11</v>
      </c>
      <c r="P5320">
        <v>5102</v>
      </c>
      <c r="Q5320">
        <v>1</v>
      </c>
      <c r="R5320">
        <v>211.25</v>
      </c>
      <c r="S5320">
        <v>211.25</v>
      </c>
      <c r="T5320">
        <v>160.34</v>
      </c>
      <c r="U5320">
        <v>24.1</v>
      </c>
      <c r="V5320" t="str">
        <f>VLOOKUP(L5320,'[2]tabela de preços'!$A:$D,4,0)</f>
        <v>ANJO</v>
      </c>
      <c r="W5320" t="str">
        <f>VLOOKUP(L5320,'[2]tabela de preços'!$A:$F,6,0)</f>
        <v>THINNER DE LIMPEZA</v>
      </c>
      <c r="X5320" t="str">
        <f>VLOOKUP(L5320,'[2]tabela de preços'!$A:$G,7,0)</f>
        <v>THINNER</v>
      </c>
    </row>
    <row r="5321" spans="1:24" x14ac:dyDescent="0.3">
      <c r="A5321" t="s">
        <v>3110</v>
      </c>
      <c r="C5321" t="s">
        <v>4294</v>
      </c>
      <c r="D5321" s="1">
        <v>46090</v>
      </c>
      <c r="E5321" t="s">
        <v>4295</v>
      </c>
      <c r="F5321">
        <v>9</v>
      </c>
      <c r="G5321">
        <v>145</v>
      </c>
      <c r="H5321" t="str">
        <f>VLOOKUP(G5321,[1]OPERADORES!$A:$B,2,0)</f>
        <v xml:space="preserve">FABRICIA </v>
      </c>
      <c r="I5321" t="s">
        <v>21</v>
      </c>
      <c r="J5321" t="s">
        <v>372</v>
      </c>
      <c r="K5321" t="s">
        <v>3113</v>
      </c>
      <c r="L5321">
        <v>10298</v>
      </c>
      <c r="M5321" t="s">
        <v>85</v>
      </c>
      <c r="O5321" t="s">
        <v>11</v>
      </c>
      <c r="P5321">
        <v>5102</v>
      </c>
      <c r="Q5321">
        <v>1</v>
      </c>
      <c r="R5321">
        <v>56.89</v>
      </c>
      <c r="S5321">
        <v>56.89</v>
      </c>
      <c r="T5321">
        <v>47.38</v>
      </c>
      <c r="U5321">
        <v>16.72</v>
      </c>
      <c r="V5321" t="str">
        <f>VLOOKUP(L5321,'[2]tabela de preços'!$A:$D,4,0)</f>
        <v>ANJO</v>
      </c>
      <c r="W5321" t="str">
        <f>VLOOKUP(L5321,'[2]tabela de preços'!$A:$F,6,0)</f>
        <v>THINNER DE LIMPEZA</v>
      </c>
      <c r="X5321" t="str">
        <f>VLOOKUP(L5321,'[2]tabela de preços'!$A:$G,7,0)</f>
        <v>THINNER</v>
      </c>
    </row>
    <row r="5322" spans="1:24" x14ac:dyDescent="0.3">
      <c r="A5322" t="s">
        <v>868</v>
      </c>
      <c r="B5322" t="s">
        <v>869</v>
      </c>
      <c r="C5322" t="s">
        <v>4115</v>
      </c>
      <c r="D5322" s="1">
        <v>46087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872</v>
      </c>
      <c r="K5322" t="s">
        <v>873</v>
      </c>
      <c r="L5322">
        <v>85077</v>
      </c>
      <c r="M5322" t="s">
        <v>3762</v>
      </c>
      <c r="N5322" t="s">
        <v>4116</v>
      </c>
      <c r="O5322" t="s">
        <v>11</v>
      </c>
      <c r="P5322">
        <v>1411</v>
      </c>
      <c r="Q5322">
        <v>-1</v>
      </c>
      <c r="R5322">
        <v>453.19</v>
      </c>
      <c r="S5322">
        <v>-453.19</v>
      </c>
      <c r="T5322">
        <v>-332.63</v>
      </c>
      <c r="U5322">
        <v>26.6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923</v>
      </c>
      <c r="C5323" t="s">
        <v>4296</v>
      </c>
      <c r="D5323" s="1">
        <v>46090</v>
      </c>
      <c r="E5323" t="s">
        <v>4297</v>
      </c>
      <c r="F5323">
        <v>9</v>
      </c>
      <c r="G5323">
        <v>236</v>
      </c>
      <c r="H5323" t="str">
        <f>VLOOKUP(G5323,[1]OPERADORES!$A:$B,2,0)</f>
        <v>DANIEL</v>
      </c>
      <c r="I5323" t="s">
        <v>21</v>
      </c>
      <c r="J5323" t="s">
        <v>211</v>
      </c>
      <c r="K5323" t="s">
        <v>926</v>
      </c>
      <c r="L5323">
        <v>24240</v>
      </c>
      <c r="M5323" t="s">
        <v>240</v>
      </c>
      <c r="O5323" t="s">
        <v>11</v>
      </c>
      <c r="P5323">
        <v>5102</v>
      </c>
      <c r="Q5323">
        <v>32</v>
      </c>
      <c r="R5323">
        <v>3.81</v>
      </c>
      <c r="S5323">
        <v>121.92</v>
      </c>
      <c r="T5323">
        <v>104.96</v>
      </c>
      <c r="U5323">
        <v>13.91</v>
      </c>
      <c r="V5323" t="str">
        <f>VLOOKUP(L5323,'[2]tabela de preços'!$A:$D,4,0)</f>
        <v>ADERE</v>
      </c>
      <c r="W5323" t="str">
        <f>VLOOKUP(L5323,'[2]tabela de preços'!$A:$F,6,0)</f>
        <v>FITA AUTOMOTIVA</v>
      </c>
      <c r="X5323" t="str">
        <f>VLOOKUP(L5323,'[2]tabela de preços'!$A:$G,7,0)</f>
        <v>AUTOMOTIVO</v>
      </c>
    </row>
    <row r="5324" spans="1:24" x14ac:dyDescent="0.3">
      <c r="A5324" t="s">
        <v>923</v>
      </c>
      <c r="C5324" t="s">
        <v>4296</v>
      </c>
      <c r="D5324" s="1">
        <v>46090</v>
      </c>
      <c r="E5324" t="s">
        <v>4297</v>
      </c>
      <c r="F5324">
        <v>9</v>
      </c>
      <c r="G5324">
        <v>236</v>
      </c>
      <c r="H5324" t="str">
        <f>VLOOKUP(G5324,[1]OPERADORES!$A:$B,2,0)</f>
        <v>DANIEL</v>
      </c>
      <c r="I5324" t="s">
        <v>21</v>
      </c>
      <c r="J5324" t="s">
        <v>211</v>
      </c>
      <c r="K5324" t="s">
        <v>926</v>
      </c>
      <c r="L5324">
        <v>21078</v>
      </c>
      <c r="M5324" t="s">
        <v>141</v>
      </c>
      <c r="O5324" t="s">
        <v>11</v>
      </c>
      <c r="P5324">
        <v>5102</v>
      </c>
      <c r="Q5324">
        <v>12</v>
      </c>
      <c r="R5324">
        <v>22.89</v>
      </c>
      <c r="S5324">
        <v>274.68</v>
      </c>
      <c r="T5324">
        <v>223.92</v>
      </c>
      <c r="U5324">
        <v>18.48</v>
      </c>
      <c r="V5324" t="str">
        <f>VLOOKUP(L5324,'[2]tabela de preços'!$A:$D,4,0)</f>
        <v>SHERWIN WILLIAMS</v>
      </c>
      <c r="W5324" t="str">
        <f>VLOOKUP(L5324,'[2]tabela de preços'!$A:$F,6,0)</f>
        <v>MASSA POLIÉSTER</v>
      </c>
      <c r="X5324" t="str">
        <f>VLOOKUP(L5324,'[2]tabela de preços'!$A:$G,7,0)</f>
        <v>AUTOMOTIVO</v>
      </c>
    </row>
    <row r="5325" spans="1:24" x14ac:dyDescent="0.3">
      <c r="A5325" t="s">
        <v>923</v>
      </c>
      <c r="C5325" t="s">
        <v>4298</v>
      </c>
      <c r="D5325" s="1">
        <v>46090</v>
      </c>
      <c r="E5325" t="s">
        <v>4299</v>
      </c>
      <c r="F5325">
        <v>9</v>
      </c>
      <c r="G5325">
        <v>236</v>
      </c>
      <c r="H5325" t="str">
        <f>VLOOKUP(G5325,[1]OPERADORES!$A:$B,2,0)</f>
        <v>DANIEL</v>
      </c>
      <c r="I5325" t="s">
        <v>21</v>
      </c>
      <c r="J5325" t="s">
        <v>211</v>
      </c>
      <c r="K5325" t="s">
        <v>926</v>
      </c>
      <c r="L5325">
        <v>23295</v>
      </c>
      <c r="M5325" t="s">
        <v>789</v>
      </c>
      <c r="O5325" t="s">
        <v>11</v>
      </c>
      <c r="P5325">
        <v>5403</v>
      </c>
      <c r="Q5325">
        <v>1</v>
      </c>
      <c r="R5325">
        <v>288.70999999999998</v>
      </c>
      <c r="S5325">
        <v>288.70999999999998</v>
      </c>
      <c r="T5325">
        <v>194.09</v>
      </c>
      <c r="U5325">
        <v>32.770000000000003</v>
      </c>
      <c r="V5325" t="str">
        <f>VLOOKUP(L5325,'[2]tabela de preços'!$A:$D,4,0)</f>
        <v>SIKKENS</v>
      </c>
      <c r="W5325" t="str">
        <f>VLOOKUP(L5325,'[2]tabela de preços'!$A:$F,6,0)</f>
        <v>VERNIZ AUTOMOTIVO</v>
      </c>
      <c r="X5325" t="str">
        <f>VLOOKUP(L5325,'[2]tabela de preços'!$A:$G,7,0)</f>
        <v>AUTOMOTIVO</v>
      </c>
    </row>
    <row r="5326" spans="1:24" x14ac:dyDescent="0.3">
      <c r="A5326" t="s">
        <v>923</v>
      </c>
      <c r="C5326" t="s">
        <v>4298</v>
      </c>
      <c r="D5326" s="1">
        <v>46090</v>
      </c>
      <c r="E5326" t="s">
        <v>4299</v>
      </c>
      <c r="F5326">
        <v>9</v>
      </c>
      <c r="G5326">
        <v>236</v>
      </c>
      <c r="H5326" t="str">
        <f>VLOOKUP(G5326,[1]OPERADORES!$A:$B,2,0)</f>
        <v>DANIEL</v>
      </c>
      <c r="I5326" t="s">
        <v>21</v>
      </c>
      <c r="J5326" t="s">
        <v>211</v>
      </c>
      <c r="K5326" t="s">
        <v>926</v>
      </c>
      <c r="L5326">
        <v>23653</v>
      </c>
      <c r="M5326" t="s">
        <v>644</v>
      </c>
      <c r="O5326" t="s">
        <v>11</v>
      </c>
      <c r="P5326">
        <v>5102</v>
      </c>
      <c r="Q5326">
        <v>2</v>
      </c>
      <c r="R5326">
        <v>79</v>
      </c>
      <c r="S5326">
        <v>158</v>
      </c>
      <c r="T5326">
        <v>101.94</v>
      </c>
      <c r="U5326">
        <v>35.479999999999997</v>
      </c>
      <c r="V5326" t="str">
        <f>VLOOKUP(L5326,'[2]tabela de preços'!$A:$D,4,0)</f>
        <v>SIKKENS</v>
      </c>
      <c r="W5326" t="str">
        <f>VLOOKUP(L5326,'[2]tabela de preços'!$A:$F,6,0)</f>
        <v>CATALISADORES INDIVIDUAS</v>
      </c>
      <c r="X5326" t="str">
        <f>VLOOKUP(L5326,'[2]tabela de preços'!$A:$G,7,0)</f>
        <v>AUTOMOTIVO</v>
      </c>
    </row>
    <row r="5327" spans="1:24" x14ac:dyDescent="0.3">
      <c r="A5327" t="s">
        <v>923</v>
      </c>
      <c r="C5327" t="s">
        <v>4298</v>
      </c>
      <c r="D5327" s="1">
        <v>46090</v>
      </c>
      <c r="E5327" t="s">
        <v>4299</v>
      </c>
      <c r="F5327">
        <v>9</v>
      </c>
      <c r="G5327">
        <v>236</v>
      </c>
      <c r="H5327" t="str">
        <f>VLOOKUP(G5327,[1]OPERADORES!$A:$B,2,0)</f>
        <v>DANIEL</v>
      </c>
      <c r="I5327" t="s">
        <v>21</v>
      </c>
      <c r="J5327" t="s">
        <v>211</v>
      </c>
      <c r="K5327" t="s">
        <v>926</v>
      </c>
      <c r="L5327">
        <v>23296</v>
      </c>
      <c r="M5327" t="s">
        <v>2032</v>
      </c>
      <c r="O5327" t="s">
        <v>11</v>
      </c>
      <c r="P5327">
        <v>5102</v>
      </c>
      <c r="Q5327">
        <v>1</v>
      </c>
      <c r="R5327">
        <v>49.58</v>
      </c>
      <c r="S5327">
        <v>49.58</v>
      </c>
      <c r="T5327">
        <v>31.99</v>
      </c>
      <c r="U5327">
        <v>35.479999999999997</v>
      </c>
      <c r="V5327" t="str">
        <f>VLOOKUP(L5327,'[2]tabela de preços'!$A:$D,4,0)</f>
        <v>SIKKENS</v>
      </c>
      <c r="W5327" t="str">
        <f>VLOOKUP(L5327,'[2]tabela de preços'!$A:$F,6,0)</f>
        <v>CATALISADORES INDIVIDUAS</v>
      </c>
      <c r="X5327" t="str">
        <f>VLOOKUP(L5327,'[2]tabela de preços'!$A:$G,7,0)</f>
        <v>AUTOMOTIVO</v>
      </c>
    </row>
    <row r="5328" spans="1:24" x14ac:dyDescent="0.3">
      <c r="A5328" t="s">
        <v>923</v>
      </c>
      <c r="C5328" t="s">
        <v>4298</v>
      </c>
      <c r="D5328" s="1">
        <v>46090</v>
      </c>
      <c r="E5328" t="s">
        <v>4299</v>
      </c>
      <c r="F5328">
        <v>9</v>
      </c>
      <c r="G5328">
        <v>236</v>
      </c>
      <c r="H5328" t="str">
        <f>VLOOKUP(G5328,[1]OPERADORES!$A:$B,2,0)</f>
        <v>DANIEL</v>
      </c>
      <c r="I5328" t="s">
        <v>21</v>
      </c>
      <c r="J5328" t="s">
        <v>211</v>
      </c>
      <c r="K5328" t="s">
        <v>926</v>
      </c>
      <c r="L5328">
        <v>23073</v>
      </c>
      <c r="M5328" t="s">
        <v>4300</v>
      </c>
      <c r="O5328" t="s">
        <v>11</v>
      </c>
      <c r="P5328">
        <v>5403</v>
      </c>
      <c r="Q5328">
        <v>6</v>
      </c>
      <c r="R5328">
        <v>40.6</v>
      </c>
      <c r="S5328">
        <v>243.6</v>
      </c>
      <c r="T5328">
        <v>170.82</v>
      </c>
      <c r="U5328">
        <v>29.88</v>
      </c>
      <c r="V5328" t="str">
        <f>VLOOKUP(L5328,'[2]tabela de preços'!$A:$D,4,0)</f>
        <v>WANDA</v>
      </c>
      <c r="W5328" t="str">
        <f>VLOOKUP(L5328,'[2]tabela de preços'!$A:$F,6,0)</f>
        <v>PRIMER AUTOMOTIVO</v>
      </c>
      <c r="X5328" t="str">
        <f>VLOOKUP(L5328,'[2]tabela de preços'!$A:$G,7,0)</f>
        <v>AUTOMOTIVO</v>
      </c>
    </row>
    <row r="5329" spans="1:24" x14ac:dyDescent="0.3">
      <c r="A5329" t="s">
        <v>923</v>
      </c>
      <c r="C5329" t="s">
        <v>4298</v>
      </c>
      <c r="D5329" s="1">
        <v>46090</v>
      </c>
      <c r="E5329" t="s">
        <v>4299</v>
      </c>
      <c r="F5329">
        <v>9</v>
      </c>
      <c r="G5329">
        <v>236</v>
      </c>
      <c r="H5329" t="str">
        <f>VLOOKUP(G5329,[1]OPERADORES!$A:$B,2,0)</f>
        <v>DANIEL</v>
      </c>
      <c r="I5329" t="s">
        <v>21</v>
      </c>
      <c r="J5329" t="s">
        <v>211</v>
      </c>
      <c r="K5329" t="s">
        <v>926</v>
      </c>
      <c r="L5329">
        <v>84560</v>
      </c>
      <c r="M5329" t="s">
        <v>118</v>
      </c>
      <c r="O5329" t="s">
        <v>11</v>
      </c>
      <c r="P5329">
        <v>5102</v>
      </c>
      <c r="Q5329">
        <v>4</v>
      </c>
      <c r="R5329">
        <v>47.89</v>
      </c>
      <c r="S5329">
        <v>191.56</v>
      </c>
      <c r="T5329">
        <v>164.52</v>
      </c>
      <c r="U5329">
        <v>14.12</v>
      </c>
      <c r="V5329" t="str">
        <f>VLOOKUP(L5329,'[2]tabela de preços'!$A:$D,4,0)</f>
        <v>BRASILUX</v>
      </c>
      <c r="W5329" t="str">
        <f>VLOOKUP(L5329,'[2]tabela de preços'!$A:$F,6,0)</f>
        <v>THINNER DE LIMPEZA</v>
      </c>
      <c r="X5329" t="str">
        <f>VLOOKUP(L5329,'[2]tabela de preços'!$A:$G,7,0)</f>
        <v>THINNER</v>
      </c>
    </row>
    <row r="5330" spans="1:24" x14ac:dyDescent="0.3">
      <c r="A5330" t="s">
        <v>953</v>
      </c>
      <c r="C5330" t="s">
        <v>4121</v>
      </c>
      <c r="D5330" s="1">
        <v>46087</v>
      </c>
      <c r="E5330" t="s">
        <v>4122</v>
      </c>
      <c r="F5330">
        <v>9</v>
      </c>
      <c r="G5330">
        <v>231</v>
      </c>
      <c r="H5330" t="str">
        <f>VLOOKUP(G5330,[1]OPERADORES!$A:$B,2,0)</f>
        <v>EDIJANE</v>
      </c>
      <c r="I5330" t="s">
        <v>21</v>
      </c>
      <c r="J5330" t="s">
        <v>550</v>
      </c>
      <c r="K5330" t="s">
        <v>956</v>
      </c>
      <c r="L5330">
        <v>20433</v>
      </c>
      <c r="M5330" t="s">
        <v>460</v>
      </c>
      <c r="O5330" t="s">
        <v>11</v>
      </c>
      <c r="P5330">
        <v>5102</v>
      </c>
      <c r="Q5330">
        <v>9</v>
      </c>
      <c r="R5330">
        <v>32.19</v>
      </c>
      <c r="S5330">
        <v>289.70999999999998</v>
      </c>
      <c r="T5330">
        <v>219.87</v>
      </c>
      <c r="U5330">
        <v>24.11</v>
      </c>
      <c r="V5330" t="str">
        <f>VLOOKUP(L5330,'[2]tabela de preços'!$A:$D,4,0)</f>
        <v>SHERWIN WILLIAMS</v>
      </c>
      <c r="W5330" t="str">
        <f>VLOOKUP(L5330,'[2]tabela de preços'!$A:$F,6,0)</f>
        <v>VERNIZ AUTOMOTIVO</v>
      </c>
      <c r="X5330" t="str">
        <f>VLOOKUP(L5330,'[2]tabela de preços'!$A:$G,7,0)</f>
        <v>AUTOMOTIVO</v>
      </c>
    </row>
    <row r="5331" spans="1:24" x14ac:dyDescent="0.3">
      <c r="A5331" t="s">
        <v>953</v>
      </c>
      <c r="C5331" t="s">
        <v>4121</v>
      </c>
      <c r="D5331" s="1">
        <v>46087</v>
      </c>
      <c r="E5331" t="s">
        <v>4122</v>
      </c>
      <c r="F5331">
        <v>9</v>
      </c>
      <c r="G5331">
        <v>231</v>
      </c>
      <c r="H5331" t="str">
        <f>VLOOKUP(G5331,[1]OPERADORES!$A:$B,2,0)</f>
        <v>EDIJANE</v>
      </c>
      <c r="I5331" t="s">
        <v>21</v>
      </c>
      <c r="J5331" t="s">
        <v>550</v>
      </c>
      <c r="K5331" t="s">
        <v>956</v>
      </c>
      <c r="L5331">
        <v>24248</v>
      </c>
      <c r="M5331" t="s">
        <v>107</v>
      </c>
      <c r="O5331" t="s">
        <v>11</v>
      </c>
      <c r="P5331">
        <v>5102</v>
      </c>
      <c r="Q5331">
        <v>24</v>
      </c>
      <c r="R5331">
        <v>8</v>
      </c>
      <c r="S5331">
        <v>192</v>
      </c>
      <c r="T5331">
        <v>156</v>
      </c>
      <c r="U5331">
        <v>18.75</v>
      </c>
      <c r="V5331" t="str">
        <f>VLOOKUP(L5331,'[2]tabela de preços'!$A:$D,4,0)</f>
        <v>SHERWIN WILLIAMS</v>
      </c>
      <c r="W5331" t="str">
        <f>VLOOKUP(L5331,'[2]tabela de preços'!$A:$F,6,0)</f>
        <v>PRIMER AUTOMOTIVO</v>
      </c>
      <c r="X5331" t="str">
        <f>VLOOKUP(L5331,'[2]tabela de preços'!$A:$G,7,0)</f>
        <v>AUTOMOTIVO</v>
      </c>
    </row>
    <row r="5332" spans="1:24" x14ac:dyDescent="0.3">
      <c r="A5332" t="s">
        <v>953</v>
      </c>
      <c r="C5332" t="s">
        <v>4121</v>
      </c>
      <c r="D5332" s="1">
        <v>46087</v>
      </c>
      <c r="E5332" t="s">
        <v>4122</v>
      </c>
      <c r="F5332">
        <v>9</v>
      </c>
      <c r="G5332">
        <v>231</v>
      </c>
      <c r="H5332" t="str">
        <f>VLOOKUP(G5332,[1]OPERADORES!$A:$B,2,0)</f>
        <v>EDIJANE</v>
      </c>
      <c r="I5332" t="s">
        <v>21</v>
      </c>
      <c r="J5332" t="s">
        <v>550</v>
      </c>
      <c r="K5332" t="s">
        <v>956</v>
      </c>
      <c r="L5332">
        <v>24247</v>
      </c>
      <c r="M5332" t="s">
        <v>160</v>
      </c>
      <c r="O5332" t="s">
        <v>11</v>
      </c>
      <c r="P5332">
        <v>5403</v>
      </c>
      <c r="Q5332">
        <v>24</v>
      </c>
      <c r="R5332">
        <v>21</v>
      </c>
      <c r="S5332">
        <v>504</v>
      </c>
      <c r="T5332">
        <v>404.88</v>
      </c>
      <c r="U5332">
        <v>19.670000000000002</v>
      </c>
      <c r="V5332" t="str">
        <f>VLOOKUP(L5332,'[2]tabela de preços'!$A:$D,4,0)</f>
        <v>SHERWIN WILLIAMS</v>
      </c>
      <c r="W5332" t="str">
        <f>VLOOKUP(L5332,'[2]tabela de preços'!$A:$F,6,0)</f>
        <v>PRIMER AUTOMOTIVO</v>
      </c>
      <c r="X5332" t="str">
        <f>VLOOKUP(L5332,'[2]tabela de preços'!$A:$G,7,0)</f>
        <v>AUTOMOTIVO</v>
      </c>
    </row>
    <row r="5333" spans="1:24" x14ac:dyDescent="0.3">
      <c r="A5333" t="s">
        <v>953</v>
      </c>
      <c r="C5333" t="s">
        <v>4121</v>
      </c>
      <c r="D5333" s="1">
        <v>46087</v>
      </c>
      <c r="E5333" t="s">
        <v>4122</v>
      </c>
      <c r="F5333">
        <v>9</v>
      </c>
      <c r="G5333">
        <v>231</v>
      </c>
      <c r="H5333" t="str">
        <f>VLOOKUP(G5333,[1]OPERADORES!$A:$B,2,0)</f>
        <v>EDIJANE</v>
      </c>
      <c r="I5333" t="s">
        <v>21</v>
      </c>
      <c r="J5333" t="s">
        <v>550</v>
      </c>
      <c r="K5333" t="s">
        <v>956</v>
      </c>
      <c r="L5333">
        <v>10298</v>
      </c>
      <c r="M5333" t="s">
        <v>85</v>
      </c>
      <c r="O5333" t="s">
        <v>11</v>
      </c>
      <c r="P5333">
        <v>5102</v>
      </c>
      <c r="Q5333">
        <v>20</v>
      </c>
      <c r="R5333">
        <v>54.9</v>
      </c>
      <c r="S5333" s="2">
        <v>1098</v>
      </c>
      <c r="T5333">
        <v>947.6</v>
      </c>
      <c r="U5333">
        <v>13.7</v>
      </c>
      <c r="V5333" t="str">
        <f>VLOOKUP(L5333,'[2]tabela de preços'!$A:$D,4,0)</f>
        <v>ANJO</v>
      </c>
      <c r="W5333" t="str">
        <f>VLOOKUP(L5333,'[2]tabela de preços'!$A:$F,6,0)</f>
        <v>THINNER DE LIMPEZA</v>
      </c>
      <c r="X5333" t="str">
        <f>VLOOKUP(L5333,'[2]tabela de preços'!$A:$G,7,0)</f>
        <v>THINNER</v>
      </c>
    </row>
    <row r="5334" spans="1:24" x14ac:dyDescent="0.3">
      <c r="A5334" t="s">
        <v>953</v>
      </c>
      <c r="C5334" t="s">
        <v>4121</v>
      </c>
      <c r="D5334" s="1">
        <v>46087</v>
      </c>
      <c r="E5334" t="s">
        <v>4122</v>
      </c>
      <c r="F5334">
        <v>9</v>
      </c>
      <c r="G5334">
        <v>231</v>
      </c>
      <c r="H5334" t="str">
        <f>VLOOKUP(G5334,[1]OPERADORES!$A:$B,2,0)</f>
        <v>EDIJANE</v>
      </c>
      <c r="I5334" t="s">
        <v>21</v>
      </c>
      <c r="J5334" t="s">
        <v>550</v>
      </c>
      <c r="K5334" t="s">
        <v>956</v>
      </c>
      <c r="L5334">
        <v>10297</v>
      </c>
      <c r="M5334" t="s">
        <v>41</v>
      </c>
      <c r="O5334" t="s">
        <v>11</v>
      </c>
      <c r="P5334">
        <v>5102</v>
      </c>
      <c r="Q5334">
        <v>36</v>
      </c>
      <c r="R5334">
        <v>10.49</v>
      </c>
      <c r="S5334">
        <v>377.64</v>
      </c>
      <c r="T5334">
        <v>330.12</v>
      </c>
      <c r="U5334">
        <v>12.58</v>
      </c>
      <c r="V5334" t="str">
        <f>VLOOKUP(L5334,'[2]tabela de preços'!$A:$D,4,0)</f>
        <v>ANJO</v>
      </c>
      <c r="W5334" t="str">
        <f>VLOOKUP(L5334,'[2]tabela de preços'!$A:$F,6,0)</f>
        <v>THINNER DE LIMPEZA</v>
      </c>
      <c r="X5334" t="str">
        <f>VLOOKUP(L5334,'[2]tabela de preços'!$A:$G,7,0)</f>
        <v>THINNER</v>
      </c>
    </row>
    <row r="5335" spans="1:24" x14ac:dyDescent="0.3">
      <c r="A5335" t="s">
        <v>953</v>
      </c>
      <c r="C5335" t="s">
        <v>4121</v>
      </c>
      <c r="D5335" s="1">
        <v>46087</v>
      </c>
      <c r="E5335" t="s">
        <v>4122</v>
      </c>
      <c r="F5335">
        <v>9</v>
      </c>
      <c r="G5335">
        <v>231</v>
      </c>
      <c r="H5335" t="str">
        <f>VLOOKUP(G5335,[1]OPERADORES!$A:$B,2,0)</f>
        <v>EDIJANE</v>
      </c>
      <c r="I5335" t="s">
        <v>21</v>
      </c>
      <c r="J5335" t="s">
        <v>550</v>
      </c>
      <c r="K5335" t="s">
        <v>956</v>
      </c>
      <c r="L5335">
        <v>20399</v>
      </c>
      <c r="M5335" t="s">
        <v>465</v>
      </c>
      <c r="O5335" t="s">
        <v>11</v>
      </c>
      <c r="P5335">
        <v>5403</v>
      </c>
      <c r="Q5335">
        <v>9</v>
      </c>
      <c r="R5335">
        <v>35.26</v>
      </c>
      <c r="S5335">
        <v>317.33999999999997</v>
      </c>
      <c r="T5335">
        <v>241.02</v>
      </c>
      <c r="U5335">
        <v>24.05</v>
      </c>
      <c r="V5335" t="str">
        <f>VLOOKUP(L5335,'[2]tabela de preços'!$A:$D,4,0)</f>
        <v>SHERWIN WILLIAMS</v>
      </c>
      <c r="W5335" t="str">
        <f>VLOOKUP(L5335,'[2]tabela de preços'!$A:$F,6,0)</f>
        <v>VERNIZ AUTOMOTIVO</v>
      </c>
      <c r="X5335" t="str">
        <f>VLOOKUP(L5335,'[2]tabela de preços'!$A:$G,7,0)</f>
        <v>AUTOMOTIVO</v>
      </c>
    </row>
    <row r="5336" spans="1:24" x14ac:dyDescent="0.3">
      <c r="A5336" t="s">
        <v>1058</v>
      </c>
      <c r="C5336" t="s">
        <v>4301</v>
      </c>
      <c r="D5336" s="1">
        <v>46090</v>
      </c>
      <c r="E5336" t="s">
        <v>4302</v>
      </c>
      <c r="F5336">
        <v>9</v>
      </c>
      <c r="G5336">
        <v>231</v>
      </c>
      <c r="H5336" t="str">
        <f>VLOOKUP(G5336,[1]OPERADORES!$A:$B,2,0)</f>
        <v>EDIJANE</v>
      </c>
      <c r="I5336" t="s">
        <v>244</v>
      </c>
      <c r="J5336" t="s">
        <v>1061</v>
      </c>
      <c r="K5336" t="s">
        <v>1062</v>
      </c>
      <c r="L5336">
        <v>85321</v>
      </c>
      <c r="M5336" t="s">
        <v>1063</v>
      </c>
      <c r="O5336" t="s">
        <v>11</v>
      </c>
      <c r="P5336">
        <v>6102</v>
      </c>
      <c r="Q5336">
        <v>4</v>
      </c>
      <c r="R5336">
        <v>653.23</v>
      </c>
      <c r="S5336" s="2">
        <v>2612.92</v>
      </c>
      <c r="T5336" s="2">
        <v>1863.04</v>
      </c>
      <c r="U5336">
        <v>28.7</v>
      </c>
      <c r="V5336" t="str">
        <f>VLOOKUP(L5336,'[2]tabela de preços'!$A:$D,4,0)</f>
        <v>BRASILUX</v>
      </c>
      <c r="W5336" t="str">
        <f>VLOOKUP(L5336,'[2]tabela de preços'!$A:$F,6,0)</f>
        <v>TINTA EM PÓ</v>
      </c>
      <c r="X5336" t="str">
        <f>VLOOKUP(L5336,'[2]tabela de preços'!$A:$G,7,0)</f>
        <v>INDUSTRIAL</v>
      </c>
    </row>
    <row r="5337" spans="1:24" x14ac:dyDescent="0.3">
      <c r="A5337" t="s">
        <v>1090</v>
      </c>
      <c r="C5337" t="s">
        <v>4303</v>
      </c>
      <c r="D5337" s="1">
        <v>46090</v>
      </c>
      <c r="E5337" t="s">
        <v>4304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450</v>
      </c>
      <c r="K5337" t="s">
        <v>1093</v>
      </c>
      <c r="L5337">
        <v>84030</v>
      </c>
      <c r="M5337" t="s">
        <v>900</v>
      </c>
      <c r="O5337" t="s">
        <v>11</v>
      </c>
      <c r="P5337">
        <v>5102</v>
      </c>
      <c r="Q5337">
        <v>1</v>
      </c>
      <c r="R5337">
        <v>58.62</v>
      </c>
      <c r="S5337">
        <v>58.62</v>
      </c>
      <c r="T5337">
        <v>44.49</v>
      </c>
      <c r="U5337">
        <v>24.1</v>
      </c>
      <c r="V5337" t="str">
        <f>VLOOKUP(L5337,'[2]tabela de preços'!$A:$D,4,0)</f>
        <v>BRASILUX</v>
      </c>
      <c r="W5337" t="str">
        <f>VLOOKUP(L5337,'[2]tabela de preços'!$A:$F,6,0)</f>
        <v>AGUARRAS</v>
      </c>
      <c r="X5337" t="str">
        <f>VLOOKUP(L5337,'[2]tabela de preços'!$A:$G,7,0)</f>
        <v>IMOBILIÁRIO</v>
      </c>
    </row>
    <row r="5338" spans="1:24" x14ac:dyDescent="0.3">
      <c r="A5338" t="s">
        <v>1090</v>
      </c>
      <c r="C5338" t="s">
        <v>4303</v>
      </c>
      <c r="D5338" s="1">
        <v>46090</v>
      </c>
      <c r="E5338" t="s">
        <v>4304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450</v>
      </c>
      <c r="K5338" t="s">
        <v>1093</v>
      </c>
      <c r="L5338">
        <v>23465</v>
      </c>
      <c r="M5338" t="s">
        <v>110</v>
      </c>
      <c r="O5338" t="s">
        <v>11</v>
      </c>
      <c r="P5338">
        <v>5102</v>
      </c>
      <c r="Q5338">
        <v>6</v>
      </c>
      <c r="R5338">
        <v>4.42</v>
      </c>
      <c r="S5338">
        <v>26.52</v>
      </c>
      <c r="T5338">
        <v>17.100000000000001</v>
      </c>
      <c r="U5338">
        <v>35.520000000000003</v>
      </c>
      <c r="V5338" t="str">
        <f>VLOOKUP(L5338,'[2]tabela de preços'!$A:$D,4,0)</f>
        <v>3M</v>
      </c>
      <c r="W5338" t="str">
        <f>VLOOKUP(L5338,'[2]tabela de preços'!$A:$F,6,0)</f>
        <v>EPI´S</v>
      </c>
      <c r="X5338" t="str">
        <f>VLOOKUP(L5338,'[2]tabela de preços'!$A:$G,7,0)</f>
        <v>AUTOMOTIVO</v>
      </c>
    </row>
    <row r="5339" spans="1:24" x14ac:dyDescent="0.3">
      <c r="A5339" t="s">
        <v>1090</v>
      </c>
      <c r="C5339" t="s">
        <v>4303</v>
      </c>
      <c r="D5339" s="1">
        <v>46090</v>
      </c>
      <c r="E5339" t="s">
        <v>4304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450</v>
      </c>
      <c r="K5339" t="s">
        <v>1093</v>
      </c>
      <c r="L5339">
        <v>85020</v>
      </c>
      <c r="M5339" t="s">
        <v>1094</v>
      </c>
      <c r="O5339" t="s">
        <v>11</v>
      </c>
      <c r="P5339">
        <v>5102</v>
      </c>
      <c r="Q5339">
        <v>15</v>
      </c>
      <c r="R5339">
        <v>1.26</v>
      </c>
      <c r="S5339">
        <v>18.899999999999999</v>
      </c>
      <c r="T5339">
        <v>12.15</v>
      </c>
      <c r="U5339">
        <v>35.71</v>
      </c>
      <c r="V5339" t="str">
        <f>VLOOKUP(L5339,'[2]tabela de preços'!$A:$D,4,0)</f>
        <v>.</v>
      </c>
      <c r="W5339" t="str">
        <f>VLOOKUP(L5339,'[2]tabela de preços'!$A:$F,6,0)</f>
        <v>PALHA DE AÇO</v>
      </c>
      <c r="X5339" t="str">
        <f>VLOOKUP(L5339,'[2]tabela de preços'!$A:$G,7,0)</f>
        <v>IMOBILIÁRIO</v>
      </c>
    </row>
    <row r="5340" spans="1:24" x14ac:dyDescent="0.3">
      <c r="A5340" t="s">
        <v>1090</v>
      </c>
      <c r="C5340" t="s">
        <v>4303</v>
      </c>
      <c r="D5340" s="1">
        <v>46090</v>
      </c>
      <c r="E5340" t="s">
        <v>4304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450</v>
      </c>
      <c r="K5340" t="s">
        <v>1093</v>
      </c>
      <c r="L5340">
        <v>10298</v>
      </c>
      <c r="M5340" t="s">
        <v>85</v>
      </c>
      <c r="O5340" t="s">
        <v>11</v>
      </c>
      <c r="P5340">
        <v>5102</v>
      </c>
      <c r="Q5340">
        <v>1</v>
      </c>
      <c r="R5340">
        <v>56.89</v>
      </c>
      <c r="S5340">
        <v>56.89</v>
      </c>
      <c r="T5340">
        <v>47.38</v>
      </c>
      <c r="U5340">
        <v>16.72</v>
      </c>
      <c r="V5340" t="str">
        <f>VLOOKUP(L5340,'[2]tabela de preços'!$A:$D,4,0)</f>
        <v>ANJO</v>
      </c>
      <c r="W5340" t="str">
        <f>VLOOKUP(L5340,'[2]tabela de preços'!$A:$F,6,0)</f>
        <v>THINNER DE LIMPEZA</v>
      </c>
      <c r="X5340" t="str">
        <f>VLOOKUP(L5340,'[2]tabela de preços'!$A:$G,7,0)</f>
        <v>THINNER</v>
      </c>
    </row>
    <row r="5341" spans="1:24" x14ac:dyDescent="0.3">
      <c r="A5341" t="s">
        <v>1112</v>
      </c>
      <c r="C5341" t="s">
        <v>4123</v>
      </c>
      <c r="D5341" s="1">
        <v>46087</v>
      </c>
      <c r="E5341" t="s">
        <v>4124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211</v>
      </c>
      <c r="K5341" t="s">
        <v>1115</v>
      </c>
      <c r="L5341">
        <v>84107</v>
      </c>
      <c r="M5341" t="s">
        <v>1116</v>
      </c>
      <c r="O5341" t="s">
        <v>11</v>
      </c>
      <c r="P5341">
        <v>5403</v>
      </c>
      <c r="Q5341">
        <v>2</v>
      </c>
      <c r="R5341">
        <v>31.91</v>
      </c>
      <c r="S5341">
        <v>63.82</v>
      </c>
      <c r="T5341">
        <v>48.44</v>
      </c>
      <c r="U5341">
        <v>24.1</v>
      </c>
      <c r="V5341" t="str">
        <f>VLOOKUP(L5341,'[2]tabela de preços'!$A:$D,4,0)</f>
        <v>BRASILUX</v>
      </c>
      <c r="W5341" t="str">
        <f>VLOOKUP(L5341,'[2]tabela de preços'!$A:$F,6,0)</f>
        <v>TINTAS LACA</v>
      </c>
      <c r="X5341" t="str">
        <f>VLOOKUP(L5341,'[2]tabela de preços'!$A:$G,7,0)</f>
        <v>AUTOMOTIVO</v>
      </c>
    </row>
    <row r="5342" spans="1:24" x14ac:dyDescent="0.3">
      <c r="A5342" t="s">
        <v>1112</v>
      </c>
      <c r="C5342" t="s">
        <v>4123</v>
      </c>
      <c r="D5342" s="1">
        <v>46087</v>
      </c>
      <c r="E5342" t="s">
        <v>4124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211</v>
      </c>
      <c r="K5342" t="s">
        <v>1115</v>
      </c>
      <c r="L5342">
        <v>23267</v>
      </c>
      <c r="M5342" t="s">
        <v>164</v>
      </c>
      <c r="O5342" t="s">
        <v>11</v>
      </c>
      <c r="P5342">
        <v>5102</v>
      </c>
      <c r="Q5342">
        <v>6</v>
      </c>
      <c r="R5342">
        <v>22.89</v>
      </c>
      <c r="S5342">
        <v>137.34</v>
      </c>
      <c r="T5342">
        <v>111.72</v>
      </c>
      <c r="U5342">
        <v>18.649999999999999</v>
      </c>
      <c r="V5342" t="str">
        <f>VLOOKUP(L5342,'[2]tabela de preços'!$A:$D,4,0)</f>
        <v>ANJO</v>
      </c>
      <c r="W5342" t="str">
        <f>VLOOKUP(L5342,'[2]tabela de preços'!$A:$F,6,0)</f>
        <v>MASSA POLIÉSTER</v>
      </c>
      <c r="X5342" t="str">
        <f>VLOOKUP(L5342,'[2]tabela de preços'!$A:$G,7,0)</f>
        <v>AUTOMOTIVO</v>
      </c>
    </row>
    <row r="5343" spans="1:24" x14ac:dyDescent="0.3">
      <c r="A5343" t="s">
        <v>1112</v>
      </c>
      <c r="C5343" t="s">
        <v>4123</v>
      </c>
      <c r="D5343" s="1">
        <v>46087</v>
      </c>
      <c r="E5343" t="s">
        <v>4124</v>
      </c>
      <c r="F5343">
        <v>9</v>
      </c>
      <c r="G5343">
        <v>236</v>
      </c>
      <c r="H5343" t="str">
        <f>VLOOKUP(G5343,[1]OPERADORES!$A:$B,2,0)</f>
        <v>DANIEL</v>
      </c>
      <c r="I5343" t="s">
        <v>21</v>
      </c>
      <c r="J5343" t="s">
        <v>211</v>
      </c>
      <c r="K5343" t="s">
        <v>1115</v>
      </c>
      <c r="L5343">
        <v>10298</v>
      </c>
      <c r="M5343" t="s">
        <v>85</v>
      </c>
      <c r="O5343" t="s">
        <v>11</v>
      </c>
      <c r="P5343">
        <v>5102</v>
      </c>
      <c r="Q5343">
        <v>3</v>
      </c>
      <c r="R5343">
        <v>56.89</v>
      </c>
      <c r="S5343">
        <v>170.67</v>
      </c>
      <c r="T5343">
        <v>142.13999999999999</v>
      </c>
      <c r="U5343">
        <v>16.72</v>
      </c>
      <c r="V5343" t="str">
        <f>VLOOKUP(L5343,'[2]tabela de preços'!$A:$D,4,0)</f>
        <v>ANJO</v>
      </c>
      <c r="W5343" t="str">
        <f>VLOOKUP(L5343,'[2]tabela de preços'!$A:$F,6,0)</f>
        <v>THINNER DE LIMPEZA</v>
      </c>
      <c r="X5343" t="str">
        <f>VLOOKUP(L5343,'[2]tabela de preços'!$A:$G,7,0)</f>
        <v>THINNER</v>
      </c>
    </row>
    <row r="5344" spans="1:24" x14ac:dyDescent="0.3">
      <c r="A5344" t="s">
        <v>1112</v>
      </c>
      <c r="C5344" t="s">
        <v>4123</v>
      </c>
      <c r="D5344" s="1">
        <v>46087</v>
      </c>
      <c r="E5344" t="s">
        <v>4124</v>
      </c>
      <c r="F5344">
        <v>9</v>
      </c>
      <c r="G5344">
        <v>236</v>
      </c>
      <c r="H5344" t="str">
        <f>VLOOKUP(G5344,[1]OPERADORES!$A:$B,2,0)</f>
        <v>DANIEL</v>
      </c>
      <c r="I5344" t="s">
        <v>21</v>
      </c>
      <c r="J5344" t="s">
        <v>211</v>
      </c>
      <c r="K5344" t="s">
        <v>1115</v>
      </c>
      <c r="L5344">
        <v>10297</v>
      </c>
      <c r="M5344" t="s">
        <v>41</v>
      </c>
      <c r="O5344" t="s">
        <v>11</v>
      </c>
      <c r="P5344">
        <v>5102</v>
      </c>
      <c r="Q5344">
        <v>6</v>
      </c>
      <c r="R5344">
        <v>10.89</v>
      </c>
      <c r="S5344">
        <v>65.34</v>
      </c>
      <c r="T5344">
        <v>55.02</v>
      </c>
      <c r="U5344">
        <v>15.79</v>
      </c>
      <c r="V5344" t="str">
        <f>VLOOKUP(L5344,'[2]tabela de preços'!$A:$D,4,0)</f>
        <v>ANJO</v>
      </c>
      <c r="W5344" t="str">
        <f>VLOOKUP(L5344,'[2]tabela de preços'!$A:$F,6,0)</f>
        <v>THINNER DE LIMPEZA</v>
      </c>
      <c r="X5344" t="str">
        <f>VLOOKUP(L5344,'[2]tabela de preços'!$A:$G,7,0)</f>
        <v>THINNER</v>
      </c>
    </row>
    <row r="5345" spans="1:24" x14ac:dyDescent="0.3">
      <c r="A5345" t="s">
        <v>1112</v>
      </c>
      <c r="C5345" t="s">
        <v>4305</v>
      </c>
      <c r="D5345" s="1">
        <v>46090</v>
      </c>
      <c r="E5345" t="s">
        <v>4306</v>
      </c>
      <c r="F5345">
        <v>9</v>
      </c>
      <c r="G5345">
        <v>236</v>
      </c>
      <c r="H5345" t="str">
        <f>VLOOKUP(G5345,[1]OPERADORES!$A:$B,2,0)</f>
        <v>DANIEL</v>
      </c>
      <c r="I5345" t="s">
        <v>21</v>
      </c>
      <c r="J5345" t="s">
        <v>211</v>
      </c>
      <c r="K5345" t="s">
        <v>1115</v>
      </c>
      <c r="L5345">
        <v>24248</v>
      </c>
      <c r="M5345" t="s">
        <v>107</v>
      </c>
      <c r="O5345" t="s">
        <v>11</v>
      </c>
      <c r="P5345">
        <v>5102</v>
      </c>
      <c r="Q5345">
        <v>6</v>
      </c>
      <c r="R5345">
        <v>8</v>
      </c>
      <c r="S5345">
        <v>48</v>
      </c>
      <c r="T5345">
        <v>39</v>
      </c>
      <c r="U5345">
        <v>18.75</v>
      </c>
      <c r="V5345" t="str">
        <f>VLOOKUP(L5345,'[2]tabela de preços'!$A:$D,4,0)</f>
        <v>SHERWIN WILLIAMS</v>
      </c>
      <c r="W5345" t="str">
        <f>VLOOKUP(L5345,'[2]tabela de preços'!$A:$F,6,0)</f>
        <v>PRIMER AUTOMOTIVO</v>
      </c>
      <c r="X5345" t="str">
        <f>VLOOKUP(L5345,'[2]tabela de preços'!$A:$G,7,0)</f>
        <v>AUTOMOTIVO</v>
      </c>
    </row>
    <row r="5346" spans="1:24" x14ac:dyDescent="0.3">
      <c r="A5346" t="s">
        <v>1112</v>
      </c>
      <c r="C5346" t="s">
        <v>4305</v>
      </c>
      <c r="D5346" s="1">
        <v>46090</v>
      </c>
      <c r="E5346" t="s">
        <v>4306</v>
      </c>
      <c r="F5346">
        <v>9</v>
      </c>
      <c r="G5346">
        <v>236</v>
      </c>
      <c r="H5346" t="str">
        <f>VLOOKUP(G5346,[1]OPERADORES!$A:$B,2,0)</f>
        <v>DANIEL</v>
      </c>
      <c r="I5346" t="s">
        <v>21</v>
      </c>
      <c r="J5346" t="s">
        <v>211</v>
      </c>
      <c r="K5346" t="s">
        <v>1115</v>
      </c>
      <c r="L5346">
        <v>24247</v>
      </c>
      <c r="M5346" t="s">
        <v>160</v>
      </c>
      <c r="O5346" t="s">
        <v>11</v>
      </c>
      <c r="P5346">
        <v>5403</v>
      </c>
      <c r="Q5346">
        <v>6</v>
      </c>
      <c r="R5346">
        <v>21</v>
      </c>
      <c r="S5346">
        <v>126</v>
      </c>
      <c r="T5346">
        <v>101.22</v>
      </c>
      <c r="U5346">
        <v>19.670000000000002</v>
      </c>
      <c r="V5346" t="str">
        <f>VLOOKUP(L5346,'[2]tabela de preços'!$A:$D,4,0)</f>
        <v>SHERWIN WILLIAMS</v>
      </c>
      <c r="W5346" t="str">
        <f>VLOOKUP(L5346,'[2]tabela de preços'!$A:$F,6,0)</f>
        <v>PRIMER AUTOMOTIVO</v>
      </c>
      <c r="X5346" t="str">
        <f>VLOOKUP(L5346,'[2]tabela de preços'!$A:$G,7,0)</f>
        <v>AUTOMOTIVO</v>
      </c>
    </row>
    <row r="5347" spans="1:24" x14ac:dyDescent="0.3">
      <c r="A5347" t="s">
        <v>1112</v>
      </c>
      <c r="C5347" t="s">
        <v>4305</v>
      </c>
      <c r="D5347" s="1">
        <v>46090</v>
      </c>
      <c r="E5347" t="s">
        <v>4306</v>
      </c>
      <c r="F5347">
        <v>9</v>
      </c>
      <c r="G5347">
        <v>236</v>
      </c>
      <c r="H5347" t="str">
        <f>VLOOKUP(G5347,[1]OPERADORES!$A:$B,2,0)</f>
        <v>DANIEL</v>
      </c>
      <c r="I5347" t="s">
        <v>21</v>
      </c>
      <c r="J5347" t="s">
        <v>211</v>
      </c>
      <c r="K5347" t="s">
        <v>1115</v>
      </c>
      <c r="L5347">
        <v>21067</v>
      </c>
      <c r="M5347" t="s">
        <v>640</v>
      </c>
      <c r="O5347" t="s">
        <v>11</v>
      </c>
      <c r="P5347">
        <v>5102</v>
      </c>
      <c r="Q5347">
        <v>2</v>
      </c>
      <c r="R5347">
        <v>42.44</v>
      </c>
      <c r="S5347">
        <v>84.88</v>
      </c>
      <c r="T5347">
        <v>54.76</v>
      </c>
      <c r="U5347">
        <v>35.49</v>
      </c>
      <c r="V5347" t="str">
        <f>VLOOKUP(L5347,'[2]tabela de preços'!$A:$D,4,0)</f>
        <v>SIKKENS</v>
      </c>
      <c r="W5347" t="str">
        <f>VLOOKUP(L5347,'[2]tabela de preços'!$A:$F,6,0)</f>
        <v>DILUENTE</v>
      </c>
      <c r="X5347" t="str">
        <f>VLOOKUP(L5347,'[2]tabela de preços'!$A:$G,7,0)</f>
        <v>AUTOMOTIVO</v>
      </c>
    </row>
    <row r="5348" spans="1:24" x14ac:dyDescent="0.3">
      <c r="A5348" t="s">
        <v>1112</v>
      </c>
      <c r="C5348" t="s">
        <v>4305</v>
      </c>
      <c r="D5348" s="1">
        <v>46090</v>
      </c>
      <c r="E5348" t="s">
        <v>4306</v>
      </c>
      <c r="F5348">
        <v>9</v>
      </c>
      <c r="G5348">
        <v>236</v>
      </c>
      <c r="H5348" t="str">
        <f>VLOOKUP(G5348,[1]OPERADORES!$A:$B,2,0)</f>
        <v>DANIEL</v>
      </c>
      <c r="I5348" t="s">
        <v>21</v>
      </c>
      <c r="J5348" t="s">
        <v>211</v>
      </c>
      <c r="K5348" t="s">
        <v>1115</v>
      </c>
      <c r="L5348">
        <v>10298</v>
      </c>
      <c r="M5348" t="s">
        <v>85</v>
      </c>
      <c r="O5348" t="s">
        <v>11</v>
      </c>
      <c r="P5348">
        <v>5102</v>
      </c>
      <c r="Q5348">
        <v>3</v>
      </c>
      <c r="R5348">
        <v>56.89</v>
      </c>
      <c r="S5348">
        <v>170.67</v>
      </c>
      <c r="T5348">
        <v>142.13999999999999</v>
      </c>
      <c r="U5348">
        <v>16.72</v>
      </c>
      <c r="V5348" t="str">
        <f>VLOOKUP(L5348,'[2]tabela de preços'!$A:$D,4,0)</f>
        <v>ANJO</v>
      </c>
      <c r="W5348" t="str">
        <f>VLOOKUP(L5348,'[2]tabela de preços'!$A:$F,6,0)</f>
        <v>THINNER DE LIMPEZA</v>
      </c>
      <c r="X5348" t="str">
        <f>VLOOKUP(L5348,'[2]tabela de preços'!$A:$G,7,0)</f>
        <v>THINNER</v>
      </c>
    </row>
    <row r="5349" spans="1:24" x14ac:dyDescent="0.3">
      <c r="A5349" t="s">
        <v>1112</v>
      </c>
      <c r="C5349" t="s">
        <v>4305</v>
      </c>
      <c r="D5349" s="1">
        <v>46090</v>
      </c>
      <c r="E5349" t="s">
        <v>4306</v>
      </c>
      <c r="F5349">
        <v>9</v>
      </c>
      <c r="G5349">
        <v>236</v>
      </c>
      <c r="H5349" t="str">
        <f>VLOOKUP(G5349,[1]OPERADORES!$A:$B,2,0)</f>
        <v>DANIEL</v>
      </c>
      <c r="I5349" t="s">
        <v>21</v>
      </c>
      <c r="J5349" t="s">
        <v>211</v>
      </c>
      <c r="K5349" t="s">
        <v>1115</v>
      </c>
      <c r="L5349">
        <v>10297</v>
      </c>
      <c r="M5349" t="s">
        <v>41</v>
      </c>
      <c r="O5349" t="s">
        <v>11</v>
      </c>
      <c r="P5349">
        <v>5102</v>
      </c>
      <c r="Q5349">
        <v>6</v>
      </c>
      <c r="R5349">
        <v>10.89</v>
      </c>
      <c r="S5349">
        <v>65.34</v>
      </c>
      <c r="T5349">
        <v>55.02</v>
      </c>
      <c r="U5349">
        <v>15.79</v>
      </c>
      <c r="V5349" t="str">
        <f>VLOOKUP(L5349,'[2]tabela de preços'!$A:$D,4,0)</f>
        <v>ANJO</v>
      </c>
      <c r="W5349" t="str">
        <f>VLOOKUP(L5349,'[2]tabela de preços'!$A:$F,6,0)</f>
        <v>THINNER DE LIMPEZA</v>
      </c>
      <c r="X5349" t="str">
        <f>VLOOKUP(L5349,'[2]tabela de preços'!$A:$G,7,0)</f>
        <v>THINNER</v>
      </c>
    </row>
    <row r="5350" spans="1:24" x14ac:dyDescent="0.3">
      <c r="A5350" t="s">
        <v>1112</v>
      </c>
      <c r="C5350" t="s">
        <v>4305</v>
      </c>
      <c r="D5350" s="1">
        <v>46090</v>
      </c>
      <c r="E5350" t="s">
        <v>4306</v>
      </c>
      <c r="F5350">
        <v>9</v>
      </c>
      <c r="G5350">
        <v>236</v>
      </c>
      <c r="H5350" t="str">
        <f>VLOOKUP(G5350,[1]OPERADORES!$A:$B,2,0)</f>
        <v>DANIEL</v>
      </c>
      <c r="I5350" t="s">
        <v>21</v>
      </c>
      <c r="J5350" t="s">
        <v>211</v>
      </c>
      <c r="K5350" t="s">
        <v>1115</v>
      </c>
      <c r="L5350">
        <v>20414</v>
      </c>
      <c r="M5350" t="s">
        <v>112</v>
      </c>
      <c r="O5350" t="s">
        <v>11</v>
      </c>
      <c r="P5350">
        <v>5102</v>
      </c>
      <c r="Q5350">
        <v>6</v>
      </c>
      <c r="R5350">
        <v>21.89</v>
      </c>
      <c r="S5350">
        <v>131.34</v>
      </c>
      <c r="T5350">
        <v>108</v>
      </c>
      <c r="U5350">
        <v>17.77</v>
      </c>
      <c r="V5350" t="str">
        <f>VLOOKUP(L5350,'[2]tabela de preços'!$A:$D,4,0)</f>
        <v>SHERWIN WILLIAMS</v>
      </c>
      <c r="W5350" t="str">
        <f>VLOOKUP(L5350,'[2]tabela de preços'!$A:$F,6,0)</f>
        <v>DILUENTE</v>
      </c>
      <c r="X5350" t="str">
        <f>VLOOKUP(L5350,'[2]tabela de preços'!$A:$G,7,0)</f>
        <v>AUTOMOTIVO</v>
      </c>
    </row>
    <row r="5351" spans="1:24" x14ac:dyDescent="0.3">
      <c r="A5351" t="s">
        <v>1125</v>
      </c>
      <c r="C5351" t="s">
        <v>4125</v>
      </c>
      <c r="D5351" s="1">
        <v>46087</v>
      </c>
      <c r="E5351" t="s">
        <v>4126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1128</v>
      </c>
      <c r="K5351" t="s">
        <v>1129</v>
      </c>
      <c r="L5351">
        <v>84560</v>
      </c>
      <c r="M5351" t="s">
        <v>118</v>
      </c>
      <c r="O5351" t="s">
        <v>11</v>
      </c>
      <c r="P5351">
        <v>5102</v>
      </c>
      <c r="Q5351">
        <v>5</v>
      </c>
      <c r="R5351">
        <v>47.89</v>
      </c>
      <c r="S5351">
        <v>239.45</v>
      </c>
      <c r="T5351">
        <v>205.65</v>
      </c>
      <c r="U5351">
        <v>14.12</v>
      </c>
      <c r="V5351" t="str">
        <f>VLOOKUP(L5351,'[2]tabela de preços'!$A:$D,4,0)</f>
        <v>BRASILUX</v>
      </c>
      <c r="W5351" t="str">
        <f>VLOOKUP(L5351,'[2]tabela de preços'!$A:$F,6,0)</f>
        <v>THINNER DE LIMPEZA</v>
      </c>
      <c r="X5351" t="str">
        <f>VLOOKUP(L5351,'[2]tabela de preços'!$A:$G,7,0)</f>
        <v>THINNER</v>
      </c>
    </row>
    <row r="5352" spans="1:24" x14ac:dyDescent="0.3">
      <c r="A5352" t="s">
        <v>1135</v>
      </c>
      <c r="C5352" t="s">
        <v>4127</v>
      </c>
      <c r="D5352" s="1">
        <v>46087</v>
      </c>
      <c r="E5352" t="s">
        <v>4128</v>
      </c>
      <c r="F5352">
        <v>9</v>
      </c>
      <c r="G5352">
        <v>236</v>
      </c>
      <c r="H5352" t="str">
        <f>VLOOKUP(G5352,[1]OPERADORES!$A:$B,2,0)</f>
        <v>DANIEL</v>
      </c>
      <c r="I5352" t="s">
        <v>1138</v>
      </c>
      <c r="J5352" t="s">
        <v>1139</v>
      </c>
      <c r="K5352" t="s">
        <v>1140</v>
      </c>
      <c r="L5352">
        <v>84217</v>
      </c>
      <c r="M5352" t="s">
        <v>882</v>
      </c>
      <c r="O5352" t="s">
        <v>11</v>
      </c>
      <c r="P5352">
        <v>6403</v>
      </c>
      <c r="Q5352">
        <v>1</v>
      </c>
      <c r="R5352">
        <v>54.46</v>
      </c>
      <c r="S5352">
        <v>54.46</v>
      </c>
      <c r="T5352">
        <v>38.83</v>
      </c>
      <c r="U5352">
        <v>28.7</v>
      </c>
      <c r="V5352" t="str">
        <f>VLOOKUP(L5352,'[2]tabela de preços'!$A:$D,4,0)</f>
        <v>BRASILUX</v>
      </c>
      <c r="W5352" t="str">
        <f>VLOOKUP(L5352,'[2]tabela de preços'!$A:$F,6,0)</f>
        <v>ESMALTES</v>
      </c>
      <c r="X5352" t="str">
        <f>VLOOKUP(L5352,'[2]tabela de preços'!$A:$G,7,0)</f>
        <v>INDUSTRIAL</v>
      </c>
    </row>
    <row r="5353" spans="1:24" x14ac:dyDescent="0.3">
      <c r="A5353" t="s">
        <v>1135</v>
      </c>
      <c r="C5353" t="s">
        <v>4127</v>
      </c>
      <c r="D5353" s="1">
        <v>46087</v>
      </c>
      <c r="E5353" t="s">
        <v>4128</v>
      </c>
      <c r="F5353">
        <v>9</v>
      </c>
      <c r="G5353">
        <v>236</v>
      </c>
      <c r="H5353" t="str">
        <f>VLOOKUP(G5353,[1]OPERADORES!$A:$B,2,0)</f>
        <v>DANIEL</v>
      </c>
      <c r="I5353" t="s">
        <v>1138</v>
      </c>
      <c r="J5353" t="s">
        <v>1139</v>
      </c>
      <c r="K5353" t="s">
        <v>1140</v>
      </c>
      <c r="L5353">
        <v>83992</v>
      </c>
      <c r="M5353" t="s">
        <v>1038</v>
      </c>
      <c r="O5353" t="s">
        <v>11</v>
      </c>
      <c r="P5353">
        <v>6102</v>
      </c>
      <c r="Q5353">
        <v>5</v>
      </c>
      <c r="R5353">
        <v>2.41</v>
      </c>
      <c r="S5353">
        <v>12.05</v>
      </c>
      <c r="T5353">
        <v>9.15</v>
      </c>
      <c r="U5353">
        <v>24.07</v>
      </c>
      <c r="V5353" t="str">
        <f>VLOOKUP(L5353,'[2]tabela de preços'!$A:$D,4,0)</f>
        <v>3M</v>
      </c>
      <c r="W5353" t="str">
        <f>VLOOKUP(L5353,'[2]tabela de preços'!$A:$F,6,0)</f>
        <v>LIXA FERRO</v>
      </c>
      <c r="X5353" t="str">
        <f>VLOOKUP(L5353,'[2]tabela de preços'!$A:$G,7,0)</f>
        <v>IMOBILIÁRIO</v>
      </c>
    </row>
    <row r="5354" spans="1:24" x14ac:dyDescent="0.3">
      <c r="A5354" t="s">
        <v>1135</v>
      </c>
      <c r="C5354" t="s">
        <v>4127</v>
      </c>
      <c r="D5354" s="1">
        <v>46087</v>
      </c>
      <c r="E5354" t="s">
        <v>4128</v>
      </c>
      <c r="F5354">
        <v>9</v>
      </c>
      <c r="G5354">
        <v>236</v>
      </c>
      <c r="H5354" t="str">
        <f>VLOOKUP(G5354,[1]OPERADORES!$A:$B,2,0)</f>
        <v>DANIEL</v>
      </c>
      <c r="I5354" t="s">
        <v>1138</v>
      </c>
      <c r="J5354" t="s">
        <v>1139</v>
      </c>
      <c r="K5354" t="s">
        <v>1140</v>
      </c>
      <c r="L5354">
        <v>84020</v>
      </c>
      <c r="M5354" t="s">
        <v>518</v>
      </c>
      <c r="O5354" t="s">
        <v>11</v>
      </c>
      <c r="P5354">
        <v>6102</v>
      </c>
      <c r="Q5354">
        <v>5</v>
      </c>
      <c r="R5354">
        <v>0.91</v>
      </c>
      <c r="S5354">
        <v>4.55</v>
      </c>
      <c r="T5354">
        <v>3.45</v>
      </c>
      <c r="U5354">
        <v>24.18</v>
      </c>
      <c r="V5354" t="str">
        <f>VLOOKUP(L5354,'[2]tabela de preços'!$A:$D,4,0)</f>
        <v>3M</v>
      </c>
      <c r="W5354" t="str">
        <f>VLOOKUP(L5354,'[2]tabela de preços'!$A:$F,6,0)</f>
        <v>LIXA MASSA  /MADEIRA / PAREDE</v>
      </c>
      <c r="X5354" t="str">
        <f>VLOOKUP(L5354,'[2]tabela de preços'!$A:$G,7,0)</f>
        <v>IMOBILIÁRIO</v>
      </c>
    </row>
    <row r="5355" spans="1:24" x14ac:dyDescent="0.3">
      <c r="A5355" t="s">
        <v>1135</v>
      </c>
      <c r="C5355" t="s">
        <v>4127</v>
      </c>
      <c r="D5355" s="1">
        <v>46087</v>
      </c>
      <c r="E5355" t="s">
        <v>4128</v>
      </c>
      <c r="F5355">
        <v>9</v>
      </c>
      <c r="G5355">
        <v>236</v>
      </c>
      <c r="H5355" t="str">
        <f>VLOOKUP(G5355,[1]OPERADORES!$A:$B,2,0)</f>
        <v>DANIEL</v>
      </c>
      <c r="I5355" t="s">
        <v>1138</v>
      </c>
      <c r="J5355" t="s">
        <v>1139</v>
      </c>
      <c r="K5355" t="s">
        <v>1140</v>
      </c>
      <c r="L5355">
        <v>84425</v>
      </c>
      <c r="M5355" t="s">
        <v>616</v>
      </c>
      <c r="O5355" t="s">
        <v>11</v>
      </c>
      <c r="P5355">
        <v>6102</v>
      </c>
      <c r="Q5355">
        <v>2</v>
      </c>
      <c r="R5355">
        <v>3.52</v>
      </c>
      <c r="S5355">
        <v>7.04</v>
      </c>
      <c r="T5355">
        <v>5.34</v>
      </c>
      <c r="U5355">
        <v>24.15</v>
      </c>
      <c r="V5355" t="str">
        <f>VLOOKUP(L5355,'[2]tabela de preços'!$A:$D,4,0)</f>
        <v>ATLAS</v>
      </c>
      <c r="W5355" t="str">
        <f>VLOOKUP(L5355,'[2]tabela de preços'!$A:$F,6,0)</f>
        <v>ROLOS / TRINCHAS / PINCÉIS / ESPÁTULAS</v>
      </c>
      <c r="X5355" t="str">
        <f>VLOOKUP(L5355,'[2]tabela de preços'!$A:$G,7,0)</f>
        <v>IMOBILIÁRIO</v>
      </c>
    </row>
    <row r="5356" spans="1:24" x14ac:dyDescent="0.3">
      <c r="A5356" t="s">
        <v>1135</v>
      </c>
      <c r="C5356" t="s">
        <v>4127</v>
      </c>
      <c r="D5356" s="1">
        <v>46087</v>
      </c>
      <c r="E5356" t="s">
        <v>4128</v>
      </c>
      <c r="F5356">
        <v>9</v>
      </c>
      <c r="G5356">
        <v>236</v>
      </c>
      <c r="H5356" t="str">
        <f>VLOOKUP(G5356,[1]OPERADORES!$A:$B,2,0)</f>
        <v>DANIEL</v>
      </c>
      <c r="I5356" t="s">
        <v>1138</v>
      </c>
      <c r="J5356" t="s">
        <v>1139</v>
      </c>
      <c r="K5356" t="s">
        <v>1140</v>
      </c>
      <c r="L5356">
        <v>84426</v>
      </c>
      <c r="M5356" t="s">
        <v>1957</v>
      </c>
      <c r="O5356" t="s">
        <v>11</v>
      </c>
      <c r="P5356">
        <v>6102</v>
      </c>
      <c r="Q5356">
        <v>2</v>
      </c>
      <c r="R5356">
        <v>4.32</v>
      </c>
      <c r="S5356">
        <v>8.64</v>
      </c>
      <c r="T5356">
        <v>6.56</v>
      </c>
      <c r="U5356">
        <v>24.07</v>
      </c>
      <c r="V5356" t="str">
        <f>VLOOKUP(L5356,'[2]tabela de preços'!$A:$D,4,0)</f>
        <v>ATLAS</v>
      </c>
      <c r="W5356" t="str">
        <f>VLOOKUP(L5356,'[2]tabela de preços'!$A:$F,6,0)</f>
        <v>ROLOS / TRINCHAS / PINCÉIS / ESPÁTULAS</v>
      </c>
      <c r="X5356" t="str">
        <f>VLOOKUP(L5356,'[2]tabela de preços'!$A:$G,7,0)</f>
        <v>IMOBILIÁRIO</v>
      </c>
    </row>
    <row r="5357" spans="1:24" x14ac:dyDescent="0.3">
      <c r="A5357" t="s">
        <v>1135</v>
      </c>
      <c r="C5357" t="s">
        <v>4127</v>
      </c>
      <c r="D5357" s="1">
        <v>46087</v>
      </c>
      <c r="E5357" t="s">
        <v>4128</v>
      </c>
      <c r="F5357">
        <v>9</v>
      </c>
      <c r="G5357">
        <v>236</v>
      </c>
      <c r="H5357" t="str">
        <f>VLOOKUP(G5357,[1]OPERADORES!$A:$B,2,0)</f>
        <v>DANIEL</v>
      </c>
      <c r="I5357" t="s">
        <v>1138</v>
      </c>
      <c r="J5357" t="s">
        <v>1139</v>
      </c>
      <c r="K5357" t="s">
        <v>1140</v>
      </c>
      <c r="L5357">
        <v>84560</v>
      </c>
      <c r="M5357" t="s">
        <v>118</v>
      </c>
      <c r="O5357" t="s">
        <v>11</v>
      </c>
      <c r="P5357">
        <v>6102</v>
      </c>
      <c r="Q5357">
        <v>1</v>
      </c>
      <c r="R5357">
        <v>47.89</v>
      </c>
      <c r="S5357">
        <v>47.89</v>
      </c>
      <c r="T5357">
        <v>41.13</v>
      </c>
      <c r="U5357">
        <v>14.12</v>
      </c>
      <c r="V5357" t="str">
        <f>VLOOKUP(L5357,'[2]tabela de preços'!$A:$D,4,0)</f>
        <v>BRASILUX</v>
      </c>
      <c r="W5357" t="str">
        <f>VLOOKUP(L5357,'[2]tabela de preços'!$A:$F,6,0)</f>
        <v>THINNER DE LIMPEZA</v>
      </c>
      <c r="X5357" t="str">
        <f>VLOOKUP(L5357,'[2]tabela de preços'!$A:$G,7,0)</f>
        <v>THINNER</v>
      </c>
    </row>
    <row r="5358" spans="1:24" x14ac:dyDescent="0.3">
      <c r="A5358" t="s">
        <v>1135</v>
      </c>
      <c r="C5358" t="s">
        <v>4127</v>
      </c>
      <c r="D5358" s="1">
        <v>46087</v>
      </c>
      <c r="E5358" t="s">
        <v>4128</v>
      </c>
      <c r="F5358">
        <v>9</v>
      </c>
      <c r="G5358">
        <v>236</v>
      </c>
      <c r="H5358" t="str">
        <f>VLOOKUP(G5358,[1]OPERADORES!$A:$B,2,0)</f>
        <v>DANIEL</v>
      </c>
      <c r="I5358" t="s">
        <v>1138</v>
      </c>
      <c r="J5358" t="s">
        <v>1139</v>
      </c>
      <c r="K5358" t="s">
        <v>1140</v>
      </c>
      <c r="L5358">
        <v>10118</v>
      </c>
      <c r="M5358" t="s">
        <v>572</v>
      </c>
      <c r="O5358" t="s">
        <v>11</v>
      </c>
      <c r="P5358">
        <v>6102</v>
      </c>
      <c r="Q5358">
        <v>2</v>
      </c>
      <c r="R5358">
        <v>5.0199999999999996</v>
      </c>
      <c r="S5358">
        <v>10.039999999999999</v>
      </c>
      <c r="T5358">
        <v>7.62</v>
      </c>
      <c r="U5358">
        <v>24.1</v>
      </c>
      <c r="V5358" t="str">
        <f>VLOOKUP(L5358,'[2]tabela de preços'!$A:$D,4,0)</f>
        <v>ATLAS</v>
      </c>
      <c r="W5358" t="str">
        <f>VLOOKUP(L5358,'[2]tabela de preços'!$A:$F,6,0)</f>
        <v>ROLOS / TRINCHAS / PINCÉIS / ESPÁTULAS</v>
      </c>
      <c r="X5358" t="str">
        <f>VLOOKUP(L5358,'[2]tabela de preços'!$A:$G,7,0)</f>
        <v>IMOBILIÁRIO</v>
      </c>
    </row>
    <row r="5359" spans="1:24" x14ac:dyDescent="0.3">
      <c r="A5359" t="s">
        <v>1135</v>
      </c>
      <c r="C5359" t="s">
        <v>4127</v>
      </c>
      <c r="D5359" s="1">
        <v>46087</v>
      </c>
      <c r="E5359" t="s">
        <v>4128</v>
      </c>
      <c r="F5359">
        <v>9</v>
      </c>
      <c r="G5359">
        <v>236</v>
      </c>
      <c r="H5359" t="str">
        <f>VLOOKUP(G5359,[1]OPERADORES!$A:$B,2,0)</f>
        <v>DANIEL</v>
      </c>
      <c r="I5359" t="s">
        <v>1138</v>
      </c>
      <c r="J5359" t="s">
        <v>1139</v>
      </c>
      <c r="K5359" t="s">
        <v>1140</v>
      </c>
      <c r="L5359">
        <v>10119</v>
      </c>
      <c r="M5359" t="s">
        <v>4129</v>
      </c>
      <c r="O5359" t="s">
        <v>11</v>
      </c>
      <c r="P5359">
        <v>6102</v>
      </c>
      <c r="Q5359">
        <v>2</v>
      </c>
      <c r="R5359">
        <v>1.94</v>
      </c>
      <c r="S5359">
        <v>3.88</v>
      </c>
      <c r="T5359">
        <v>2.94</v>
      </c>
      <c r="U5359">
        <v>24.23</v>
      </c>
      <c r="V5359" t="str">
        <f>VLOOKUP(L5359,'[2]tabela de preços'!$A:$D,4,0)</f>
        <v>ATLAS</v>
      </c>
      <c r="W5359" t="str">
        <f>VLOOKUP(L5359,'[2]tabela de preços'!$A:$F,6,0)</f>
        <v>ROLOS / TRINCHAS / PINCÉIS / ESPÁTULAS</v>
      </c>
      <c r="X5359" t="str">
        <f>VLOOKUP(L5359,'[2]tabela de preços'!$A:$G,7,0)</f>
        <v>IMOBILIÁRIO</v>
      </c>
    </row>
    <row r="5360" spans="1:24" x14ac:dyDescent="0.3">
      <c r="A5360" t="s">
        <v>1222</v>
      </c>
      <c r="C5360" t="s">
        <v>4307</v>
      </c>
      <c r="D5360" s="1">
        <v>46090</v>
      </c>
      <c r="E5360" t="s">
        <v>4308</v>
      </c>
      <c r="F5360">
        <v>9</v>
      </c>
      <c r="G5360">
        <v>174</v>
      </c>
      <c r="H5360" t="str">
        <f>VLOOKUP(G5360,[1]OPERADORES!$A:$B,2,0)</f>
        <v>MIRIÃ LOBATO RODRIGUES</v>
      </c>
      <c r="I5360" t="s">
        <v>21</v>
      </c>
      <c r="J5360" t="s">
        <v>1225</v>
      </c>
      <c r="K5360" t="s">
        <v>1226</v>
      </c>
      <c r="L5360">
        <v>10236</v>
      </c>
      <c r="M5360" t="s">
        <v>133</v>
      </c>
      <c r="O5360" t="s">
        <v>11</v>
      </c>
      <c r="P5360">
        <v>5102</v>
      </c>
      <c r="Q5360">
        <v>102</v>
      </c>
      <c r="R5360">
        <v>2.79</v>
      </c>
      <c r="S5360">
        <v>284.58</v>
      </c>
      <c r="T5360">
        <v>236.64</v>
      </c>
      <c r="U5360">
        <v>16.850000000000001</v>
      </c>
      <c r="V5360" t="str">
        <f>VLOOKUP(L5360,'[2]tabela de preços'!$A:$D,4,0)</f>
        <v>NORTON</v>
      </c>
      <c r="W5360" t="str">
        <f>VLOOKUP(L5360,'[2]tabela de preços'!$A:$F,6,0)</f>
        <v xml:space="preserve">DISCOS / LIXAS / ABRASIVOS </v>
      </c>
      <c r="X5360" t="str">
        <f>VLOOKUP(L5360,'[2]tabela de preços'!$A:$G,7,0)</f>
        <v>AUTOMOTIVO</v>
      </c>
    </row>
    <row r="5361" spans="1:24" x14ac:dyDescent="0.3">
      <c r="A5361" t="s">
        <v>1222</v>
      </c>
      <c r="C5361" t="s">
        <v>4307</v>
      </c>
      <c r="D5361" s="1">
        <v>46090</v>
      </c>
      <c r="E5361" t="s">
        <v>4308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21</v>
      </c>
      <c r="J5361" t="s">
        <v>1225</v>
      </c>
      <c r="K5361" t="s">
        <v>1226</v>
      </c>
      <c r="L5361">
        <v>23076</v>
      </c>
      <c r="M5361" t="s">
        <v>97</v>
      </c>
      <c r="O5361" t="s">
        <v>11</v>
      </c>
      <c r="P5361">
        <v>5405</v>
      </c>
      <c r="Q5361">
        <v>6</v>
      </c>
      <c r="R5361">
        <v>34.89</v>
      </c>
      <c r="S5361">
        <v>209.34</v>
      </c>
      <c r="T5361">
        <v>159.18</v>
      </c>
      <c r="U5361">
        <v>23.96</v>
      </c>
      <c r="V5361" t="str">
        <f>VLOOKUP(L5361,'[2]tabela de preços'!$A:$D,4,0)</f>
        <v>WANDA</v>
      </c>
      <c r="W5361" t="str">
        <f>VLOOKUP(L5361,'[2]tabela de preços'!$A:$F,6,0)</f>
        <v>PRIMER AUTOMOTIVO</v>
      </c>
      <c r="X5361" t="str">
        <f>VLOOKUP(L5361,'[2]tabela de preços'!$A:$G,7,0)</f>
        <v>AUTOMOTIVO</v>
      </c>
    </row>
    <row r="5362" spans="1:24" x14ac:dyDescent="0.3">
      <c r="A5362" t="s">
        <v>1222</v>
      </c>
      <c r="C5362" t="s">
        <v>4307</v>
      </c>
      <c r="D5362" s="1">
        <v>46090</v>
      </c>
      <c r="E5362" t="s">
        <v>4308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21</v>
      </c>
      <c r="J5362" t="s">
        <v>1225</v>
      </c>
      <c r="K5362" t="s">
        <v>1226</v>
      </c>
      <c r="L5362">
        <v>23690</v>
      </c>
      <c r="M5362" t="s">
        <v>98</v>
      </c>
      <c r="O5362" t="s">
        <v>11</v>
      </c>
      <c r="P5362">
        <v>5405</v>
      </c>
      <c r="Q5362">
        <v>6</v>
      </c>
      <c r="R5362">
        <v>39.89</v>
      </c>
      <c r="S5362">
        <v>239.34</v>
      </c>
      <c r="T5362">
        <v>189.66</v>
      </c>
      <c r="U5362">
        <v>20.76</v>
      </c>
      <c r="V5362" t="str">
        <f>VLOOKUP(L5362,'[2]tabela de preços'!$A:$D,4,0)</f>
        <v>WANDA</v>
      </c>
      <c r="W5362" t="str">
        <f>VLOOKUP(L5362,'[2]tabela de preços'!$A:$F,6,0)</f>
        <v>VERNIZ AUTOMOTIVO</v>
      </c>
      <c r="X5362" t="str">
        <f>VLOOKUP(L5362,'[2]tabela de preços'!$A:$G,7,0)</f>
        <v>AUTOMOTIVO</v>
      </c>
    </row>
    <row r="5363" spans="1:24" x14ac:dyDescent="0.3">
      <c r="A5363" t="s">
        <v>2825</v>
      </c>
      <c r="C5363" t="s">
        <v>4134</v>
      </c>
      <c r="D5363" s="1">
        <v>46087</v>
      </c>
      <c r="E5363" t="s">
        <v>4135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21</v>
      </c>
      <c r="J5363" t="s">
        <v>730</v>
      </c>
      <c r="K5363" t="s">
        <v>2828</v>
      </c>
      <c r="L5363">
        <v>86197</v>
      </c>
      <c r="M5363" t="s">
        <v>3590</v>
      </c>
      <c r="O5363" t="s">
        <v>11</v>
      </c>
      <c r="P5363">
        <v>5403</v>
      </c>
      <c r="Q5363">
        <v>2</v>
      </c>
      <c r="R5363">
        <v>505.7</v>
      </c>
      <c r="S5363" s="2">
        <v>1011.4</v>
      </c>
      <c r="T5363">
        <v>767.66</v>
      </c>
      <c r="U5363">
        <v>24.1</v>
      </c>
      <c r="V5363" t="str">
        <f>VLOOKUP(L5363,'[2]tabela de preços'!$A:$D,4,0)</f>
        <v>CORAL</v>
      </c>
      <c r="W5363" t="str">
        <f>VLOOKUP(L5363,'[2]tabela de preços'!$A:$F,6,0)</f>
        <v>TINTA PAREDE</v>
      </c>
      <c r="X5363" t="str">
        <f>VLOOKUP(L5363,'[2]tabela de preços'!$A:$G,7,0)</f>
        <v>IMOBILIÁRIO</v>
      </c>
    </row>
    <row r="5364" spans="1:24" x14ac:dyDescent="0.3">
      <c r="A5364" t="s">
        <v>2825</v>
      </c>
      <c r="C5364" t="s">
        <v>4134</v>
      </c>
      <c r="D5364" s="1">
        <v>46087</v>
      </c>
      <c r="E5364" t="s">
        <v>4136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21</v>
      </c>
      <c r="J5364" t="s">
        <v>730</v>
      </c>
      <c r="K5364" t="s">
        <v>2828</v>
      </c>
      <c r="L5364">
        <v>5</v>
      </c>
      <c r="M5364" t="s">
        <v>147</v>
      </c>
      <c r="O5364" t="s">
        <v>11</v>
      </c>
      <c r="P5364">
        <v>5102</v>
      </c>
      <c r="Q5364">
        <v>3</v>
      </c>
      <c r="R5364">
        <v>5.15</v>
      </c>
      <c r="S5364">
        <v>15.45</v>
      </c>
      <c r="T5364">
        <v>11.73</v>
      </c>
      <c r="U5364">
        <v>24.08</v>
      </c>
      <c r="V5364" t="str">
        <f>VLOOKUP(L5364,'[2]tabela de preços'!$A:$D,4,0)</f>
        <v>BRILHO ESTOPA</v>
      </c>
      <c r="W5364" t="str">
        <f>VLOOKUP(L5364,'[2]tabela de preços'!$A:$F,6,0)</f>
        <v>ESTOPAS</v>
      </c>
      <c r="X5364" t="str">
        <f>VLOOKUP(L5364,'[2]tabela de preços'!$A:$G,7,0)</f>
        <v>AUTOMOTIVO</v>
      </c>
    </row>
    <row r="5365" spans="1:24" x14ac:dyDescent="0.3">
      <c r="A5365" t="s">
        <v>1232</v>
      </c>
      <c r="C5365" t="s">
        <v>4309</v>
      </c>
      <c r="D5365" s="1">
        <v>46090</v>
      </c>
      <c r="E5365" t="s">
        <v>4310</v>
      </c>
      <c r="F5365">
        <v>9</v>
      </c>
      <c r="G5365">
        <v>174</v>
      </c>
      <c r="H5365" t="str">
        <f>VLOOKUP(G5365,[1]OPERADORES!$A:$B,2,0)</f>
        <v>MIRIÃ LOBATO RODRIGUES</v>
      </c>
      <c r="I5365" t="s">
        <v>21</v>
      </c>
      <c r="J5365" t="s">
        <v>1235</v>
      </c>
      <c r="K5365" t="s">
        <v>1236</v>
      </c>
      <c r="L5365">
        <v>84181</v>
      </c>
      <c r="M5365" t="s">
        <v>2554</v>
      </c>
      <c r="O5365" t="s">
        <v>11</v>
      </c>
      <c r="P5365">
        <v>5403</v>
      </c>
      <c r="Q5365">
        <v>2</v>
      </c>
      <c r="R5365">
        <v>103.29</v>
      </c>
      <c r="S5365">
        <v>206.58</v>
      </c>
      <c r="T5365">
        <v>156.80000000000001</v>
      </c>
      <c r="U5365">
        <v>24.1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1232</v>
      </c>
      <c r="C5366" t="s">
        <v>4309</v>
      </c>
      <c r="D5366" s="1">
        <v>46090</v>
      </c>
      <c r="E5366" t="s">
        <v>4310</v>
      </c>
      <c r="F5366">
        <v>9</v>
      </c>
      <c r="G5366">
        <v>174</v>
      </c>
      <c r="H5366" t="str">
        <f>VLOOKUP(G5366,[1]OPERADORES!$A:$B,2,0)</f>
        <v>MIRIÃ LOBATO RODRIGUES</v>
      </c>
      <c r="I5366" t="s">
        <v>21</v>
      </c>
      <c r="J5366" t="s">
        <v>1235</v>
      </c>
      <c r="K5366" t="s">
        <v>1236</v>
      </c>
      <c r="L5366">
        <v>84560</v>
      </c>
      <c r="M5366" t="s">
        <v>118</v>
      </c>
      <c r="O5366" t="s">
        <v>11</v>
      </c>
      <c r="P5366">
        <v>5102</v>
      </c>
      <c r="Q5366">
        <v>8</v>
      </c>
      <c r="R5366">
        <v>47.89</v>
      </c>
      <c r="S5366">
        <v>383.12</v>
      </c>
      <c r="T5366">
        <v>329.04</v>
      </c>
      <c r="U5366">
        <v>14.12</v>
      </c>
      <c r="V5366" t="str">
        <f>VLOOKUP(L5366,'[2]tabela de preços'!$A:$D,4,0)</f>
        <v>BRASILUX</v>
      </c>
      <c r="W5366" t="str">
        <f>VLOOKUP(L5366,'[2]tabela de preços'!$A:$F,6,0)</f>
        <v>THINNER DE LIMPEZA</v>
      </c>
      <c r="X5366" t="str">
        <f>VLOOKUP(L5366,'[2]tabela de preços'!$A:$G,7,0)</f>
        <v>THINNER</v>
      </c>
    </row>
    <row r="5367" spans="1:24" x14ac:dyDescent="0.3">
      <c r="A5367" t="s">
        <v>4145</v>
      </c>
      <c r="C5367" t="s">
        <v>4146</v>
      </c>
      <c r="D5367" s="1">
        <v>46087</v>
      </c>
      <c r="E5367" t="s">
        <v>4147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397</v>
      </c>
      <c r="K5367" t="s">
        <v>4148</v>
      </c>
      <c r="L5367">
        <v>85769</v>
      </c>
      <c r="M5367" t="s">
        <v>4149</v>
      </c>
      <c r="O5367" t="s">
        <v>11</v>
      </c>
      <c r="P5367">
        <v>5403</v>
      </c>
      <c r="Q5367">
        <v>2</v>
      </c>
      <c r="R5367">
        <v>364.38</v>
      </c>
      <c r="S5367">
        <v>728.76</v>
      </c>
      <c r="T5367">
        <v>553.14</v>
      </c>
      <c r="U5367">
        <v>24.1</v>
      </c>
      <c r="V5367" t="str">
        <f>VLOOKUP(L5367,'[2]tabela de preços'!$A:$D,4,0)</f>
        <v>CORAL</v>
      </c>
      <c r="W5367" t="str">
        <f>VLOOKUP(L5367,'[2]tabela de preços'!$A:$F,6,0)</f>
        <v>TINTA PAREDE</v>
      </c>
      <c r="X5367" t="str">
        <f>VLOOKUP(L5367,'[2]tabela de preços'!$A:$G,7,0)</f>
        <v>IMOBILIÁRIO</v>
      </c>
    </row>
    <row r="5368" spans="1:24" x14ac:dyDescent="0.3">
      <c r="A5368" t="s">
        <v>4145</v>
      </c>
      <c r="C5368" t="s">
        <v>4146</v>
      </c>
      <c r="D5368" s="1">
        <v>46087</v>
      </c>
      <c r="E5368" t="s">
        <v>4147</v>
      </c>
      <c r="F5368">
        <v>9</v>
      </c>
      <c r="G5368">
        <v>236</v>
      </c>
      <c r="H5368" t="str">
        <f>VLOOKUP(G5368,[1]OPERADORES!$A:$B,2,0)</f>
        <v>DANIEL</v>
      </c>
      <c r="I5368" t="s">
        <v>21</v>
      </c>
      <c r="J5368" t="s">
        <v>397</v>
      </c>
      <c r="K5368" t="s">
        <v>4148</v>
      </c>
      <c r="L5368">
        <v>86542</v>
      </c>
      <c r="M5368" t="s">
        <v>352</v>
      </c>
      <c r="O5368" t="s">
        <v>11</v>
      </c>
      <c r="P5368">
        <v>5102</v>
      </c>
      <c r="Q5368">
        <v>5</v>
      </c>
      <c r="R5368">
        <v>78.900000000000006</v>
      </c>
      <c r="S5368">
        <v>394.5</v>
      </c>
      <c r="T5368">
        <v>355.4</v>
      </c>
      <c r="U5368">
        <v>9.91</v>
      </c>
      <c r="V5368" t="str">
        <f>VLOOKUP(L5368,'[2]tabela de preços'!$A:$D,4,0)</f>
        <v>CORAL</v>
      </c>
      <c r="W5368" t="str">
        <f>VLOOKUP(L5368,'[2]tabela de preços'!$A:$F,6,0)</f>
        <v>MASSA CORRIDA / ACRÍLICA</v>
      </c>
      <c r="X5368" t="str">
        <f>VLOOKUP(L5368,'[2]tabela de preços'!$A:$G,7,0)</f>
        <v>IMOBILIÁRIO</v>
      </c>
    </row>
    <row r="5369" spans="1:24" x14ac:dyDescent="0.3">
      <c r="A5369" t="s">
        <v>4145</v>
      </c>
      <c r="C5369" t="s">
        <v>4146</v>
      </c>
      <c r="D5369" s="1">
        <v>46087</v>
      </c>
      <c r="E5369" t="s">
        <v>4147</v>
      </c>
      <c r="F5369">
        <v>9</v>
      </c>
      <c r="G5369">
        <v>236</v>
      </c>
      <c r="H5369" t="str">
        <f>VLOOKUP(G5369,[1]OPERADORES!$A:$B,2,0)</f>
        <v>DANIEL</v>
      </c>
      <c r="I5369" t="s">
        <v>21</v>
      </c>
      <c r="J5369" t="s">
        <v>397</v>
      </c>
      <c r="K5369" t="s">
        <v>4148</v>
      </c>
      <c r="L5369">
        <v>84420</v>
      </c>
      <c r="M5369" t="s">
        <v>353</v>
      </c>
      <c r="O5369" t="s">
        <v>11</v>
      </c>
      <c r="P5369">
        <v>5102</v>
      </c>
      <c r="Q5369">
        <v>2</v>
      </c>
      <c r="R5369">
        <v>20.34</v>
      </c>
      <c r="S5369">
        <v>40.68</v>
      </c>
      <c r="T5369">
        <v>30.88</v>
      </c>
      <c r="U5369">
        <v>24.09</v>
      </c>
      <c r="V5369" t="str">
        <f>VLOOKUP(L5369,'[2]tabela de preços'!$A:$D,4,0)</f>
        <v>ATLAS</v>
      </c>
      <c r="W5369" t="str">
        <f>VLOOKUP(L5369,'[2]tabela de preços'!$A:$F,6,0)</f>
        <v>ROLOS / TRINCHAS / PINCÉIS / ESPÁTULAS</v>
      </c>
      <c r="X5369" t="str">
        <f>VLOOKUP(L5369,'[2]tabela de preços'!$A:$G,7,0)</f>
        <v>IMOBILIÁRIO</v>
      </c>
    </row>
    <row r="5370" spans="1:24" x14ac:dyDescent="0.3">
      <c r="A5370" t="s">
        <v>4145</v>
      </c>
      <c r="C5370" t="s">
        <v>4146</v>
      </c>
      <c r="D5370" s="1">
        <v>46087</v>
      </c>
      <c r="E5370" t="s">
        <v>4147</v>
      </c>
      <c r="F5370">
        <v>9</v>
      </c>
      <c r="G5370">
        <v>236</v>
      </c>
      <c r="H5370" t="str">
        <f>VLOOKUP(G5370,[1]OPERADORES!$A:$B,2,0)</f>
        <v>DANIEL</v>
      </c>
      <c r="I5370" t="s">
        <v>21</v>
      </c>
      <c r="J5370" t="s">
        <v>397</v>
      </c>
      <c r="K5370" t="s">
        <v>4148</v>
      </c>
      <c r="L5370">
        <v>10114</v>
      </c>
      <c r="M5370" t="s">
        <v>571</v>
      </c>
      <c r="O5370" t="s">
        <v>11</v>
      </c>
      <c r="P5370">
        <v>5102</v>
      </c>
      <c r="Q5370">
        <v>2</v>
      </c>
      <c r="R5370">
        <v>3.95</v>
      </c>
      <c r="S5370">
        <v>7.9</v>
      </c>
      <c r="T5370">
        <v>6</v>
      </c>
      <c r="U5370">
        <v>24.05</v>
      </c>
      <c r="V5370" t="str">
        <f>VLOOKUP(L5370,'[2]tabela de preços'!$A:$D,4,0)</f>
        <v>ATLAS</v>
      </c>
      <c r="W5370" t="str">
        <f>VLOOKUP(L5370,'[2]tabela de preços'!$A:$F,6,0)</f>
        <v>ROLOS / TRINCHAS / PINCÉIS / ESPÁTULAS</v>
      </c>
      <c r="X5370" t="str">
        <f>VLOOKUP(L5370,'[2]tabela de preços'!$A:$G,7,0)</f>
        <v>IMOBILIÁRIO</v>
      </c>
    </row>
    <row r="5371" spans="1:24" x14ac:dyDescent="0.3">
      <c r="A5371" t="s">
        <v>1275</v>
      </c>
      <c r="C5371" t="s">
        <v>4311</v>
      </c>
      <c r="D5371" s="1">
        <v>46090</v>
      </c>
      <c r="E5371" t="s">
        <v>4312</v>
      </c>
      <c r="F5371">
        <v>9</v>
      </c>
      <c r="G5371">
        <v>197</v>
      </c>
      <c r="H5371" t="str">
        <f>VLOOKUP(G5371,[1]OPERADORES!$A:$B,2,0)</f>
        <v xml:space="preserve">POLIANA LORRANE DE AMORIM </v>
      </c>
      <c r="I5371" t="s">
        <v>21</v>
      </c>
      <c r="J5371" t="s">
        <v>1278</v>
      </c>
      <c r="K5371" t="s">
        <v>1279</v>
      </c>
      <c r="L5371">
        <v>84331</v>
      </c>
      <c r="M5371" t="s">
        <v>497</v>
      </c>
      <c r="O5371" t="s">
        <v>11</v>
      </c>
      <c r="P5371">
        <v>5403</v>
      </c>
      <c r="Q5371">
        <v>8</v>
      </c>
      <c r="R5371">
        <v>59.98</v>
      </c>
      <c r="S5371">
        <v>479.84</v>
      </c>
      <c r="T5371">
        <v>424.56</v>
      </c>
      <c r="U5371">
        <v>11.52</v>
      </c>
      <c r="V5371" t="str">
        <f>VLOOKUP(L5371,'[2]tabela de preços'!$A:$D,4,0)</f>
        <v>BRASILUX</v>
      </c>
      <c r="W5371" t="str">
        <f>VLOOKUP(L5371,'[2]tabela de preços'!$A:$F,6,0)</f>
        <v>ESMALTES</v>
      </c>
      <c r="X5371" t="str">
        <f>VLOOKUP(L5371,'[2]tabela de preços'!$A:$G,7,0)</f>
        <v>INDUSTRIAL</v>
      </c>
    </row>
    <row r="5372" spans="1:24" x14ac:dyDescent="0.3">
      <c r="A5372" t="s">
        <v>1275</v>
      </c>
      <c r="C5372" t="s">
        <v>4311</v>
      </c>
      <c r="D5372" s="1">
        <v>46090</v>
      </c>
      <c r="E5372" t="s">
        <v>4312</v>
      </c>
      <c r="F5372">
        <v>9</v>
      </c>
      <c r="G5372">
        <v>197</v>
      </c>
      <c r="H5372" t="str">
        <f>VLOOKUP(G5372,[1]OPERADORES!$A:$B,2,0)</f>
        <v xml:space="preserve">POLIANA LORRANE DE AMORIM </v>
      </c>
      <c r="I5372" t="s">
        <v>21</v>
      </c>
      <c r="J5372" t="s">
        <v>1278</v>
      </c>
      <c r="K5372" t="s">
        <v>1279</v>
      </c>
      <c r="L5372">
        <v>84344</v>
      </c>
      <c r="M5372" t="s">
        <v>1000</v>
      </c>
      <c r="O5372" t="s">
        <v>11</v>
      </c>
      <c r="P5372">
        <v>5403</v>
      </c>
      <c r="Q5372">
        <v>4</v>
      </c>
      <c r="R5372">
        <v>59.98</v>
      </c>
      <c r="S5372">
        <v>239.92</v>
      </c>
      <c r="T5372">
        <v>198.64</v>
      </c>
      <c r="U5372">
        <v>17.21</v>
      </c>
      <c r="V5372" t="str">
        <f>VLOOKUP(L5372,'[2]tabela de preços'!$A:$D,4,0)</f>
        <v>BRASILUX</v>
      </c>
      <c r="W5372" t="str">
        <f>VLOOKUP(L5372,'[2]tabela de preços'!$A:$F,6,0)</f>
        <v>ESMALTES</v>
      </c>
      <c r="X5372" t="str">
        <f>VLOOKUP(L5372,'[2]tabela de preços'!$A:$G,7,0)</f>
        <v>INDUSTRIAL</v>
      </c>
    </row>
    <row r="5373" spans="1:24" x14ac:dyDescent="0.3">
      <c r="A5373" t="s">
        <v>1275</v>
      </c>
      <c r="C5373" t="s">
        <v>4311</v>
      </c>
      <c r="D5373" s="1">
        <v>46090</v>
      </c>
      <c r="E5373" t="s">
        <v>4312</v>
      </c>
      <c r="F5373">
        <v>9</v>
      </c>
      <c r="G5373">
        <v>197</v>
      </c>
      <c r="H5373" t="str">
        <f>VLOOKUP(G5373,[1]OPERADORES!$A:$B,2,0)</f>
        <v xml:space="preserve">POLIANA LORRANE DE AMORIM </v>
      </c>
      <c r="I5373" t="s">
        <v>21</v>
      </c>
      <c r="J5373" t="s">
        <v>1278</v>
      </c>
      <c r="K5373" t="s">
        <v>1279</v>
      </c>
      <c r="L5373">
        <v>84347</v>
      </c>
      <c r="M5373" t="s">
        <v>1150</v>
      </c>
      <c r="O5373" t="s">
        <v>11</v>
      </c>
      <c r="P5373">
        <v>5403</v>
      </c>
      <c r="Q5373">
        <v>4</v>
      </c>
      <c r="R5373">
        <v>59.98</v>
      </c>
      <c r="S5373">
        <v>239.92</v>
      </c>
      <c r="T5373">
        <v>212.28</v>
      </c>
      <c r="U5373">
        <v>11.52</v>
      </c>
      <c r="V5373" t="str">
        <f>VLOOKUP(L5373,'[2]tabela de preços'!$A:$D,4,0)</f>
        <v>BRASILUX</v>
      </c>
      <c r="W5373" t="str">
        <f>VLOOKUP(L5373,'[2]tabela de preços'!$A:$F,6,0)</f>
        <v>ESMALTES</v>
      </c>
      <c r="X5373" t="str">
        <f>VLOOKUP(L5373,'[2]tabela de preços'!$A:$G,7,0)</f>
        <v>INDUSTRIAL</v>
      </c>
    </row>
    <row r="5374" spans="1:24" x14ac:dyDescent="0.3">
      <c r="A5374" t="s">
        <v>1291</v>
      </c>
      <c r="C5374" t="s">
        <v>4160</v>
      </c>
      <c r="D5374" s="1">
        <v>46087</v>
      </c>
      <c r="E5374" t="s">
        <v>4161</v>
      </c>
      <c r="F5374">
        <v>9</v>
      </c>
      <c r="G5374">
        <v>197</v>
      </c>
      <c r="H5374" t="str">
        <f>VLOOKUP(G5374,[1]OPERADORES!$A:$B,2,0)</f>
        <v xml:space="preserve">POLIANA LORRANE DE AMORIM </v>
      </c>
      <c r="I5374" t="s">
        <v>282</v>
      </c>
      <c r="J5374" t="s">
        <v>1294</v>
      </c>
      <c r="K5374" t="s">
        <v>1295</v>
      </c>
      <c r="L5374">
        <v>84110</v>
      </c>
      <c r="M5374" t="s">
        <v>2416</v>
      </c>
      <c r="O5374" t="s">
        <v>11</v>
      </c>
      <c r="P5374">
        <v>6403</v>
      </c>
      <c r="Q5374">
        <v>30</v>
      </c>
      <c r="R5374">
        <v>148.55000000000001</v>
      </c>
      <c r="S5374" s="2">
        <v>4456.5</v>
      </c>
      <c r="T5374" s="2">
        <v>3506.4</v>
      </c>
      <c r="U5374">
        <v>21.32</v>
      </c>
      <c r="V5374" t="str">
        <f>VLOOKUP(L5374,'[2]tabela de preços'!$A:$D,4,0)</f>
        <v>BRASILUX</v>
      </c>
      <c r="W5374" t="str">
        <f>VLOOKUP(L5374,'[2]tabela de preços'!$A:$F,6,0)</f>
        <v>EPOXI</v>
      </c>
      <c r="X5374" t="str">
        <f>VLOOKUP(L5374,'[2]tabela de preços'!$A:$G,7,0)</f>
        <v>INDUSTRIAL</v>
      </c>
    </row>
    <row r="5375" spans="1:24" x14ac:dyDescent="0.3">
      <c r="A5375" t="s">
        <v>1337</v>
      </c>
      <c r="C5375" t="s">
        <v>4313</v>
      </c>
      <c r="D5375" s="1">
        <v>46090</v>
      </c>
      <c r="E5375" t="s">
        <v>4314</v>
      </c>
      <c r="F5375">
        <v>9</v>
      </c>
      <c r="G5375">
        <v>174</v>
      </c>
      <c r="H5375" t="str">
        <f>VLOOKUP(G5375,[1]OPERADORES!$A:$B,2,0)</f>
        <v>MIRIÃ LOBATO RODRIGUES</v>
      </c>
      <c r="I5375" t="s">
        <v>21</v>
      </c>
      <c r="J5375" t="s">
        <v>1340</v>
      </c>
      <c r="K5375" t="s">
        <v>1341</v>
      </c>
      <c r="L5375">
        <v>85089</v>
      </c>
      <c r="M5375" t="s">
        <v>4315</v>
      </c>
      <c r="O5375" t="s">
        <v>11</v>
      </c>
      <c r="P5375">
        <v>5405</v>
      </c>
      <c r="Q5375">
        <v>2</v>
      </c>
      <c r="R5375">
        <v>34.119999999999997</v>
      </c>
      <c r="S5375">
        <v>68.239999999999995</v>
      </c>
      <c r="T5375">
        <v>51.8</v>
      </c>
      <c r="U5375">
        <v>24.09</v>
      </c>
      <c r="V5375" t="str">
        <f>VLOOKUP(L5375,'[2]tabela de preços'!$A:$D,4,0)</f>
        <v>WANDA</v>
      </c>
      <c r="W5375" t="str">
        <f>VLOOKUP(L5375,'[2]tabela de preços'!$A:$F,6,0)</f>
        <v>TINTAS POLIÉSTER</v>
      </c>
      <c r="X5375" t="str">
        <f>VLOOKUP(L5375,'[2]tabela de preços'!$A:$G,7,0)</f>
        <v>AUTOMOTIVO</v>
      </c>
    </row>
    <row r="5376" spans="1:24" x14ac:dyDescent="0.3">
      <c r="A5376" t="s">
        <v>1337</v>
      </c>
      <c r="C5376" t="s">
        <v>4313</v>
      </c>
      <c r="D5376" s="1">
        <v>46090</v>
      </c>
      <c r="E5376" t="s">
        <v>4314</v>
      </c>
      <c r="F5376">
        <v>9</v>
      </c>
      <c r="G5376">
        <v>174</v>
      </c>
      <c r="H5376" t="str">
        <f>VLOOKUP(G5376,[1]OPERADORES!$A:$B,2,0)</f>
        <v>MIRIÃ LOBATO RODRIGUES</v>
      </c>
      <c r="I5376" t="s">
        <v>21</v>
      </c>
      <c r="J5376" t="s">
        <v>1340</v>
      </c>
      <c r="K5376" t="s">
        <v>1341</v>
      </c>
      <c r="L5376">
        <v>20325</v>
      </c>
      <c r="M5376" t="s">
        <v>150</v>
      </c>
      <c r="O5376" t="s">
        <v>11</v>
      </c>
      <c r="P5376">
        <v>5405</v>
      </c>
      <c r="Q5376">
        <v>2</v>
      </c>
      <c r="R5376">
        <v>32.299999999999997</v>
      </c>
      <c r="S5376">
        <v>64.599999999999994</v>
      </c>
      <c r="T5376">
        <v>46.06</v>
      </c>
      <c r="U5376">
        <v>28.7</v>
      </c>
      <c r="V5376" t="str">
        <f>VLOOKUP(L5376,'[2]tabela de preços'!$A:$D,4,0)</f>
        <v>SHERWIN WILLIAMS</v>
      </c>
      <c r="W5376" t="str">
        <f>VLOOKUP(L5376,'[2]tabela de preços'!$A:$F,6,0)</f>
        <v>TINTAS POLIÉSTER</v>
      </c>
      <c r="X5376" t="str">
        <f>VLOOKUP(L5376,'[2]tabela de preços'!$A:$G,7,0)</f>
        <v>AUTOMOTIVO</v>
      </c>
    </row>
    <row r="5377" spans="1:24" x14ac:dyDescent="0.3">
      <c r="A5377" t="s">
        <v>1337</v>
      </c>
      <c r="C5377" t="s">
        <v>4313</v>
      </c>
      <c r="D5377" s="1">
        <v>46090</v>
      </c>
      <c r="E5377" t="s">
        <v>4314</v>
      </c>
      <c r="F5377">
        <v>9</v>
      </c>
      <c r="G5377">
        <v>174</v>
      </c>
      <c r="H5377" t="str">
        <f>VLOOKUP(G5377,[1]OPERADORES!$A:$B,2,0)</f>
        <v>MIRIÃ LOBATO RODRIGUES</v>
      </c>
      <c r="I5377" t="s">
        <v>21</v>
      </c>
      <c r="J5377" t="s">
        <v>1340</v>
      </c>
      <c r="K5377" t="s">
        <v>1341</v>
      </c>
      <c r="L5377">
        <v>20352</v>
      </c>
      <c r="M5377" t="s">
        <v>4316</v>
      </c>
      <c r="O5377" t="s">
        <v>11</v>
      </c>
      <c r="P5377">
        <v>5405</v>
      </c>
      <c r="Q5377">
        <v>1</v>
      </c>
      <c r="R5377">
        <v>38.08</v>
      </c>
      <c r="S5377">
        <v>38.08</v>
      </c>
      <c r="T5377">
        <v>27.15</v>
      </c>
      <c r="U5377">
        <v>28.7</v>
      </c>
      <c r="V5377" t="str">
        <f>VLOOKUP(L5377,'[2]tabela de preços'!$A:$D,4,0)</f>
        <v>SHERWIN WILLIAMS</v>
      </c>
      <c r="W5377" t="str">
        <f>VLOOKUP(L5377,'[2]tabela de preços'!$A:$F,6,0)</f>
        <v>TINTAS POLIÉSTER</v>
      </c>
      <c r="X5377" t="str">
        <f>VLOOKUP(L5377,'[2]tabela de preços'!$A:$G,7,0)</f>
        <v>AUTOMOTIVO</v>
      </c>
    </row>
    <row r="5378" spans="1:24" x14ac:dyDescent="0.3">
      <c r="A5378" t="s">
        <v>1337</v>
      </c>
      <c r="C5378" t="s">
        <v>4313</v>
      </c>
      <c r="D5378" s="1">
        <v>46090</v>
      </c>
      <c r="E5378" t="s">
        <v>4314</v>
      </c>
      <c r="F5378">
        <v>9</v>
      </c>
      <c r="G5378">
        <v>174</v>
      </c>
      <c r="H5378" t="str">
        <f>VLOOKUP(G5378,[1]OPERADORES!$A:$B,2,0)</f>
        <v>MIRIÃ LOBATO RODRIGUES</v>
      </c>
      <c r="I5378" t="s">
        <v>21</v>
      </c>
      <c r="J5378" t="s">
        <v>1340</v>
      </c>
      <c r="K5378" t="s">
        <v>1341</v>
      </c>
      <c r="L5378">
        <v>20384</v>
      </c>
      <c r="M5378" t="s">
        <v>648</v>
      </c>
      <c r="O5378" t="s">
        <v>11</v>
      </c>
      <c r="P5378">
        <v>5405</v>
      </c>
      <c r="Q5378">
        <v>2</v>
      </c>
      <c r="R5378">
        <v>32.340000000000003</v>
      </c>
      <c r="S5378">
        <v>64.680000000000007</v>
      </c>
      <c r="T5378">
        <v>46.12</v>
      </c>
      <c r="U5378">
        <v>28.7</v>
      </c>
      <c r="V5378" t="str">
        <f>VLOOKUP(L5378,'[2]tabela de preços'!$A:$D,4,0)</f>
        <v>SHERWIN WILLIAMS</v>
      </c>
      <c r="W5378" t="str">
        <f>VLOOKUP(L5378,'[2]tabela de preços'!$A:$F,6,0)</f>
        <v>TINTAS PU</v>
      </c>
      <c r="X5378" t="str">
        <f>VLOOKUP(L5378,'[2]tabela de preços'!$A:$G,7,0)</f>
        <v>AUTOMOTIVO</v>
      </c>
    </row>
    <row r="5379" spans="1:24" x14ac:dyDescent="0.3">
      <c r="A5379" t="s">
        <v>1337</v>
      </c>
      <c r="C5379" t="s">
        <v>4313</v>
      </c>
      <c r="D5379" s="1">
        <v>46090</v>
      </c>
      <c r="E5379" t="s">
        <v>4314</v>
      </c>
      <c r="F5379">
        <v>9</v>
      </c>
      <c r="G5379">
        <v>174</v>
      </c>
      <c r="H5379" t="str">
        <f>VLOOKUP(G5379,[1]OPERADORES!$A:$B,2,0)</f>
        <v>MIRIÃ LOBATO RODRIGUES</v>
      </c>
      <c r="I5379" t="s">
        <v>21</v>
      </c>
      <c r="J5379" t="s">
        <v>1340</v>
      </c>
      <c r="K5379" t="s">
        <v>1341</v>
      </c>
      <c r="L5379">
        <v>10238</v>
      </c>
      <c r="M5379" t="s">
        <v>79</v>
      </c>
      <c r="O5379" t="s">
        <v>11</v>
      </c>
      <c r="P5379">
        <v>5102</v>
      </c>
      <c r="Q5379">
        <v>10</v>
      </c>
      <c r="R5379">
        <v>2.79</v>
      </c>
      <c r="S5379">
        <v>27.9</v>
      </c>
      <c r="T5379">
        <v>22.4</v>
      </c>
      <c r="U5379">
        <v>19.71</v>
      </c>
      <c r="V5379" t="str">
        <f>VLOOKUP(L5379,'[2]tabela de preços'!$A:$D,4,0)</f>
        <v>NORTON</v>
      </c>
      <c r="W5379" t="str">
        <f>VLOOKUP(L5379,'[2]tabela de preços'!$A:$F,6,0)</f>
        <v xml:space="preserve">DISCOS / LIXAS / ABRASIVOS </v>
      </c>
      <c r="X5379" t="str">
        <f>VLOOKUP(L5379,'[2]tabela de preços'!$A:$G,7,0)</f>
        <v>AUTOMOTIVO</v>
      </c>
    </row>
    <row r="5380" spans="1:24" x14ac:dyDescent="0.3">
      <c r="A5380" t="s">
        <v>1337</v>
      </c>
      <c r="C5380" t="s">
        <v>4313</v>
      </c>
      <c r="D5380" s="1">
        <v>46090</v>
      </c>
      <c r="E5380" t="s">
        <v>4314</v>
      </c>
      <c r="F5380">
        <v>9</v>
      </c>
      <c r="G5380">
        <v>174</v>
      </c>
      <c r="H5380" t="str">
        <f>VLOOKUP(G5380,[1]OPERADORES!$A:$B,2,0)</f>
        <v>MIRIÃ LOBATO RODRIGUES</v>
      </c>
      <c r="I5380" t="s">
        <v>21</v>
      </c>
      <c r="J5380" t="s">
        <v>1340</v>
      </c>
      <c r="K5380" t="s">
        <v>1341</v>
      </c>
      <c r="L5380">
        <v>10241</v>
      </c>
      <c r="M5380" t="s">
        <v>819</v>
      </c>
      <c r="O5380" t="s">
        <v>11</v>
      </c>
      <c r="P5380">
        <v>5102</v>
      </c>
      <c r="Q5380">
        <v>10</v>
      </c>
      <c r="R5380">
        <v>2.79</v>
      </c>
      <c r="S5380">
        <v>27.9</v>
      </c>
      <c r="T5380">
        <v>22.8</v>
      </c>
      <c r="U5380">
        <v>18.28</v>
      </c>
      <c r="V5380" t="str">
        <f>VLOOKUP(L5380,'[2]tabela de preços'!$A:$D,4,0)</f>
        <v>NORTON</v>
      </c>
      <c r="W5380" t="str">
        <f>VLOOKUP(L5380,'[2]tabela de preços'!$A:$F,6,0)</f>
        <v xml:space="preserve">DISCOS / LIXAS / ABRASIVOS </v>
      </c>
      <c r="X5380" t="str">
        <f>VLOOKUP(L5380,'[2]tabela de preços'!$A:$G,7,0)</f>
        <v>AUTOMOTIVO</v>
      </c>
    </row>
    <row r="5381" spans="1:24" x14ac:dyDescent="0.3">
      <c r="A5381" t="s">
        <v>2835</v>
      </c>
      <c r="C5381" t="s">
        <v>4317</v>
      </c>
      <c r="D5381" s="1">
        <v>46090</v>
      </c>
      <c r="E5381" t="s">
        <v>4318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104</v>
      </c>
      <c r="K5381" t="s">
        <v>2838</v>
      </c>
      <c r="L5381">
        <v>85382</v>
      </c>
      <c r="M5381" t="s">
        <v>4319</v>
      </c>
      <c r="O5381" t="s">
        <v>11</v>
      </c>
      <c r="P5381">
        <v>5102</v>
      </c>
      <c r="Q5381">
        <v>1</v>
      </c>
      <c r="R5381">
        <v>848.62</v>
      </c>
      <c r="S5381">
        <v>848.62</v>
      </c>
      <c r="T5381">
        <v>605.08000000000004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1430</v>
      </c>
      <c r="C5382" t="s">
        <v>4171</v>
      </c>
      <c r="D5382" s="1">
        <v>46087</v>
      </c>
      <c r="E5382" t="s">
        <v>4172</v>
      </c>
      <c r="F5382">
        <v>9</v>
      </c>
      <c r="G5382">
        <v>197</v>
      </c>
      <c r="H5382" t="str">
        <f>VLOOKUP(G5382,[1]OPERADORES!$A:$B,2,0)</f>
        <v xml:space="preserve">POLIANA LORRANE DE AMORIM </v>
      </c>
      <c r="I5382" t="s">
        <v>21</v>
      </c>
      <c r="J5382" t="s">
        <v>363</v>
      </c>
      <c r="K5382" t="s">
        <v>1433</v>
      </c>
      <c r="L5382">
        <v>85318</v>
      </c>
      <c r="M5382" t="s">
        <v>258</v>
      </c>
      <c r="O5382" t="s">
        <v>11</v>
      </c>
      <c r="P5382">
        <v>5102</v>
      </c>
      <c r="Q5382">
        <v>1</v>
      </c>
      <c r="R5382">
        <v>819</v>
      </c>
      <c r="S5382">
        <v>819</v>
      </c>
      <c r="T5382">
        <v>583.96</v>
      </c>
      <c r="U5382">
        <v>28.7</v>
      </c>
      <c r="V5382" t="str">
        <f>VLOOKUP(L5382,'[2]tabela de preços'!$A:$D,4,0)</f>
        <v>BRASILUX</v>
      </c>
      <c r="W5382" t="str">
        <f>VLOOKUP(L5382,'[2]tabela de preços'!$A:$F,6,0)</f>
        <v>TINTA EM PÓ</v>
      </c>
      <c r="X5382" t="str">
        <f>VLOOKUP(L5382,'[2]tabela de preços'!$A:$G,7,0)</f>
        <v>INDUSTRIAL</v>
      </c>
    </row>
    <row r="5383" spans="1:24" x14ac:dyDescent="0.3">
      <c r="A5383" t="s">
        <v>1430</v>
      </c>
      <c r="C5383" t="s">
        <v>4320</v>
      </c>
      <c r="D5383" s="1">
        <v>46090</v>
      </c>
      <c r="E5383" t="s">
        <v>4321</v>
      </c>
      <c r="F5383">
        <v>9</v>
      </c>
      <c r="G5383">
        <v>197</v>
      </c>
      <c r="H5383" t="str">
        <f>VLOOKUP(G5383,[1]OPERADORES!$A:$B,2,0)</f>
        <v xml:space="preserve">POLIANA LORRANE DE AMORIM </v>
      </c>
      <c r="I5383" t="s">
        <v>21</v>
      </c>
      <c r="J5383" t="s">
        <v>363</v>
      </c>
      <c r="K5383" t="s">
        <v>1433</v>
      </c>
      <c r="L5383">
        <v>10298</v>
      </c>
      <c r="M5383" t="s">
        <v>85</v>
      </c>
      <c r="O5383" t="s">
        <v>11</v>
      </c>
      <c r="P5383">
        <v>5102</v>
      </c>
      <c r="Q5383">
        <v>1</v>
      </c>
      <c r="R5383">
        <v>56.89</v>
      </c>
      <c r="S5383">
        <v>56.89</v>
      </c>
      <c r="T5383">
        <v>47.38</v>
      </c>
      <c r="U5383">
        <v>16.72</v>
      </c>
      <c r="V5383" t="str">
        <f>VLOOKUP(L5383,'[2]tabela de preços'!$A:$D,4,0)</f>
        <v>ANJO</v>
      </c>
      <c r="W5383" t="str">
        <f>VLOOKUP(L5383,'[2]tabela de preços'!$A:$F,6,0)</f>
        <v>THINNER DE LIMPEZA</v>
      </c>
      <c r="X5383" t="str">
        <f>VLOOKUP(L5383,'[2]tabela de preços'!$A:$G,7,0)</f>
        <v>THINNER</v>
      </c>
    </row>
    <row r="5384" spans="1:24" x14ac:dyDescent="0.3">
      <c r="A5384" t="s">
        <v>1524</v>
      </c>
      <c r="B5384" t="s">
        <v>1525</v>
      </c>
      <c r="C5384" t="s">
        <v>4183</v>
      </c>
      <c r="D5384" s="1">
        <v>46087</v>
      </c>
      <c r="E5384" t="s">
        <v>4184</v>
      </c>
      <c r="F5384">
        <v>9</v>
      </c>
      <c r="G5384">
        <v>236</v>
      </c>
      <c r="H5384" t="str">
        <f>VLOOKUP(G5384,[1]OPERADORES!$A:$B,2,0)</f>
        <v>DANIEL</v>
      </c>
      <c r="I5384" t="s">
        <v>21</v>
      </c>
      <c r="J5384" t="s">
        <v>762</v>
      </c>
      <c r="K5384" t="s">
        <v>1528</v>
      </c>
      <c r="L5384">
        <v>84111</v>
      </c>
      <c r="M5384" t="s">
        <v>1393</v>
      </c>
      <c r="O5384" t="s">
        <v>11</v>
      </c>
      <c r="P5384">
        <v>5403</v>
      </c>
      <c r="Q5384">
        <v>3</v>
      </c>
      <c r="R5384">
        <v>153.99</v>
      </c>
      <c r="S5384">
        <v>461.97</v>
      </c>
      <c r="T5384">
        <v>350.64</v>
      </c>
      <c r="U5384">
        <v>24.1</v>
      </c>
      <c r="V5384" t="str">
        <f>VLOOKUP(L5384,'[2]tabela de preços'!$A:$D,4,0)</f>
        <v>BRASILUX</v>
      </c>
      <c r="W5384" t="str">
        <f>VLOOKUP(L5384,'[2]tabela de preços'!$A:$F,6,0)</f>
        <v>EPOXI</v>
      </c>
      <c r="X5384" t="str">
        <f>VLOOKUP(L5384,'[2]tabela de preços'!$A:$G,7,0)</f>
        <v>INDUSTRIAL</v>
      </c>
    </row>
    <row r="5385" spans="1:24" x14ac:dyDescent="0.3">
      <c r="A5385" t="s">
        <v>1524</v>
      </c>
      <c r="B5385" t="s">
        <v>1525</v>
      </c>
      <c r="C5385" t="s">
        <v>4183</v>
      </c>
      <c r="D5385" s="1">
        <v>46087</v>
      </c>
      <c r="E5385" t="s">
        <v>4184</v>
      </c>
      <c r="F5385">
        <v>9</v>
      </c>
      <c r="G5385">
        <v>236</v>
      </c>
      <c r="H5385" t="str">
        <f>VLOOKUP(G5385,[1]OPERADORES!$A:$B,2,0)</f>
        <v>DANIEL</v>
      </c>
      <c r="I5385" t="s">
        <v>21</v>
      </c>
      <c r="J5385" t="s">
        <v>762</v>
      </c>
      <c r="K5385" t="s">
        <v>1528</v>
      </c>
      <c r="L5385">
        <v>84200</v>
      </c>
      <c r="M5385" t="s">
        <v>1552</v>
      </c>
      <c r="O5385" t="s">
        <v>11</v>
      </c>
      <c r="P5385">
        <v>5403</v>
      </c>
      <c r="Q5385">
        <v>3</v>
      </c>
      <c r="R5385">
        <v>224.04</v>
      </c>
      <c r="S5385">
        <v>672.12</v>
      </c>
      <c r="T5385">
        <v>510.15</v>
      </c>
      <c r="U5385">
        <v>24.1</v>
      </c>
      <c r="V5385" t="str">
        <f>VLOOKUP(L5385,'[2]tabela de preços'!$A:$D,4,0)</f>
        <v>BRASILUX</v>
      </c>
      <c r="W5385" t="str">
        <f>VLOOKUP(L5385,'[2]tabela de preços'!$A:$F,6,0)</f>
        <v>EPOXI</v>
      </c>
      <c r="X5385" t="str">
        <f>VLOOKUP(L5385,'[2]tabela de preços'!$A:$G,7,0)</f>
        <v>INDUSTRIAL</v>
      </c>
    </row>
    <row r="5386" spans="1:24" x14ac:dyDescent="0.3">
      <c r="A5386" t="s">
        <v>1524</v>
      </c>
      <c r="B5386" t="s">
        <v>1525</v>
      </c>
      <c r="C5386" t="s">
        <v>4183</v>
      </c>
      <c r="D5386" s="1">
        <v>46087</v>
      </c>
      <c r="E5386" t="s">
        <v>4184</v>
      </c>
      <c r="F5386">
        <v>9</v>
      </c>
      <c r="G5386">
        <v>236</v>
      </c>
      <c r="H5386" t="str">
        <f>VLOOKUP(G5386,[1]OPERADORES!$A:$B,2,0)</f>
        <v>DANIEL</v>
      </c>
      <c r="I5386" t="s">
        <v>21</v>
      </c>
      <c r="J5386" t="s">
        <v>762</v>
      </c>
      <c r="K5386" t="s">
        <v>1528</v>
      </c>
      <c r="L5386">
        <v>84922</v>
      </c>
      <c r="M5386" t="s">
        <v>1904</v>
      </c>
      <c r="O5386" t="s">
        <v>11</v>
      </c>
      <c r="P5386">
        <v>5403</v>
      </c>
      <c r="Q5386">
        <v>2</v>
      </c>
      <c r="R5386">
        <v>224.04</v>
      </c>
      <c r="S5386">
        <v>448.08</v>
      </c>
      <c r="T5386">
        <v>340.1</v>
      </c>
      <c r="U5386">
        <v>24.1</v>
      </c>
      <c r="V5386" t="str">
        <f>VLOOKUP(L5386,'[2]tabela de preços'!$A:$D,4,0)</f>
        <v>BRASILUX</v>
      </c>
      <c r="W5386" t="str">
        <f>VLOOKUP(L5386,'[2]tabela de preços'!$A:$F,6,0)</f>
        <v>EPOXI</v>
      </c>
      <c r="X5386" t="str">
        <f>VLOOKUP(L5386,'[2]tabela de preços'!$A:$G,7,0)</f>
        <v>INDUSTRIAL</v>
      </c>
    </row>
    <row r="5387" spans="1:24" x14ac:dyDescent="0.3">
      <c r="A5387" t="s">
        <v>1606</v>
      </c>
      <c r="C5387" t="s">
        <v>4322</v>
      </c>
      <c r="D5387" s="1">
        <v>46090</v>
      </c>
      <c r="E5387" t="s">
        <v>4323</v>
      </c>
      <c r="F5387">
        <v>9</v>
      </c>
      <c r="G5387">
        <v>231</v>
      </c>
      <c r="H5387" t="str">
        <f>VLOOKUP(G5387,[1]OPERADORES!$A:$B,2,0)</f>
        <v>EDIJANE</v>
      </c>
      <c r="I5387" t="s">
        <v>21</v>
      </c>
      <c r="J5387" t="s">
        <v>397</v>
      </c>
      <c r="K5387" t="s">
        <v>1609</v>
      </c>
      <c r="L5387">
        <v>10316</v>
      </c>
      <c r="M5387" t="s">
        <v>582</v>
      </c>
      <c r="O5387" t="s">
        <v>11</v>
      </c>
      <c r="P5387">
        <v>5102</v>
      </c>
      <c r="Q5387">
        <v>28</v>
      </c>
      <c r="R5387">
        <v>11.86</v>
      </c>
      <c r="S5387">
        <v>332.08</v>
      </c>
      <c r="T5387">
        <v>325.64</v>
      </c>
      <c r="U5387">
        <v>1.94</v>
      </c>
      <c r="V5387" t="str">
        <f>VLOOKUP(L5387,'[2]tabela de preços'!$A:$D,4,0)</f>
        <v>ANJO</v>
      </c>
      <c r="W5387" t="str">
        <f>VLOOKUP(L5387,'[2]tabela de preços'!$A:$F,6,0)</f>
        <v xml:space="preserve">COLA  PLÁSTICA </v>
      </c>
      <c r="X5387" t="str">
        <f>VLOOKUP(L5387,'[2]tabela de preços'!$A:$G,7,0)</f>
        <v>AUTOMOTIVO</v>
      </c>
    </row>
    <row r="5388" spans="1:24" x14ac:dyDescent="0.3">
      <c r="A5388" t="s">
        <v>1606</v>
      </c>
      <c r="C5388" t="s">
        <v>4322</v>
      </c>
      <c r="D5388" s="1">
        <v>46090</v>
      </c>
      <c r="E5388" t="s">
        <v>4323</v>
      </c>
      <c r="F5388">
        <v>9</v>
      </c>
      <c r="G5388">
        <v>231</v>
      </c>
      <c r="H5388" t="str">
        <f>VLOOKUP(G5388,[1]OPERADORES!$A:$B,2,0)</f>
        <v>EDIJANE</v>
      </c>
      <c r="I5388" t="s">
        <v>21</v>
      </c>
      <c r="J5388" t="s">
        <v>397</v>
      </c>
      <c r="K5388" t="s">
        <v>1609</v>
      </c>
      <c r="L5388">
        <v>85269</v>
      </c>
      <c r="M5388" t="s">
        <v>1549</v>
      </c>
      <c r="O5388" t="s">
        <v>11</v>
      </c>
      <c r="P5388">
        <v>5403</v>
      </c>
      <c r="Q5388">
        <v>4</v>
      </c>
      <c r="R5388">
        <v>20.98</v>
      </c>
      <c r="S5388">
        <v>83.92</v>
      </c>
      <c r="T5388">
        <v>82.28</v>
      </c>
      <c r="U5388">
        <v>1.95</v>
      </c>
      <c r="V5388" t="str">
        <f>VLOOKUP(L5388,'[2]tabela de preços'!$A:$D,4,0)</f>
        <v>BRASILUX</v>
      </c>
      <c r="W5388" t="str">
        <f>VLOOKUP(L5388,'[2]tabela de preços'!$A:$F,6,0)</f>
        <v>ESMALTES</v>
      </c>
      <c r="X5388" t="str">
        <f>VLOOKUP(L5388,'[2]tabela de preços'!$A:$G,7,0)</f>
        <v>INDUSTRIAL</v>
      </c>
    </row>
    <row r="5389" spans="1:24" x14ac:dyDescent="0.3">
      <c r="A5389" t="s">
        <v>1606</v>
      </c>
      <c r="C5389" t="s">
        <v>4322</v>
      </c>
      <c r="D5389" s="1">
        <v>46090</v>
      </c>
      <c r="E5389" t="s">
        <v>4323</v>
      </c>
      <c r="F5389">
        <v>9</v>
      </c>
      <c r="G5389">
        <v>231</v>
      </c>
      <c r="H5389" t="str">
        <f>VLOOKUP(G5389,[1]OPERADORES!$A:$B,2,0)</f>
        <v>EDIJANE</v>
      </c>
      <c r="I5389" t="s">
        <v>21</v>
      </c>
      <c r="J5389" t="s">
        <v>397</v>
      </c>
      <c r="K5389" t="s">
        <v>1609</v>
      </c>
      <c r="L5389">
        <v>9764</v>
      </c>
      <c r="M5389" t="s">
        <v>173</v>
      </c>
      <c r="O5389" t="s">
        <v>11</v>
      </c>
      <c r="P5389">
        <v>5102</v>
      </c>
      <c r="Q5389">
        <v>12</v>
      </c>
      <c r="R5389">
        <v>24.93</v>
      </c>
      <c r="S5389">
        <v>299.16000000000003</v>
      </c>
      <c r="T5389">
        <v>293.27999999999997</v>
      </c>
      <c r="U5389">
        <v>1.97</v>
      </c>
      <c r="V5389" t="str">
        <f>VLOOKUP(L5389,'[2]tabela de preços'!$A:$D,4,0)</f>
        <v>SIKKENS</v>
      </c>
      <c r="W5389" t="str">
        <f>VLOOKUP(L5389,'[2]tabela de preços'!$A:$F,6,0)</f>
        <v>MASSA DE PEQUENOS REPAROS</v>
      </c>
      <c r="X5389" t="str">
        <f>VLOOKUP(L5389,'[2]tabela de preços'!$A:$G,7,0)</f>
        <v>AUTOMOTIVO</v>
      </c>
    </row>
    <row r="5390" spans="1:24" x14ac:dyDescent="0.3">
      <c r="A5390" t="s">
        <v>1606</v>
      </c>
      <c r="C5390" t="s">
        <v>4324</v>
      </c>
      <c r="D5390" s="1">
        <v>46090</v>
      </c>
      <c r="E5390" t="s">
        <v>4325</v>
      </c>
      <c r="F5390">
        <v>9</v>
      </c>
      <c r="G5390">
        <v>231</v>
      </c>
      <c r="H5390" t="str">
        <f>VLOOKUP(G5390,[1]OPERADORES!$A:$B,2,0)</f>
        <v>EDIJANE</v>
      </c>
      <c r="I5390" t="s">
        <v>21</v>
      </c>
      <c r="J5390" t="s">
        <v>397</v>
      </c>
      <c r="K5390" t="s">
        <v>1609</v>
      </c>
      <c r="L5390">
        <v>84891</v>
      </c>
      <c r="M5390" t="s">
        <v>1540</v>
      </c>
      <c r="O5390" t="s">
        <v>11</v>
      </c>
      <c r="P5390">
        <v>5403</v>
      </c>
      <c r="Q5390">
        <v>2</v>
      </c>
      <c r="R5390">
        <v>249.96</v>
      </c>
      <c r="S5390">
        <v>499.92</v>
      </c>
      <c r="T5390">
        <v>490.12</v>
      </c>
      <c r="U5390">
        <v>1.96</v>
      </c>
      <c r="V5390" t="str">
        <f>VLOOKUP(L5390,'[2]tabela de preços'!$A:$D,4,0)</f>
        <v>BRASILUX</v>
      </c>
      <c r="W5390" t="str">
        <f>VLOOKUP(L5390,'[2]tabela de preços'!$A:$F,6,0)</f>
        <v xml:space="preserve">BASES SISTEMA NO MACHINE </v>
      </c>
      <c r="X5390" t="str">
        <f>VLOOKUP(L5390,'[2]tabela de preços'!$A:$G,7,0)</f>
        <v>INDUSTRIAL</v>
      </c>
    </row>
    <row r="5391" spans="1:24" x14ac:dyDescent="0.3">
      <c r="A5391" t="s">
        <v>1649</v>
      </c>
      <c r="B5391" t="s">
        <v>1650</v>
      </c>
      <c r="C5391" t="s">
        <v>4190</v>
      </c>
      <c r="D5391" s="1">
        <v>46087</v>
      </c>
      <c r="E5391" t="s">
        <v>4191</v>
      </c>
      <c r="F5391">
        <v>9</v>
      </c>
      <c r="G5391">
        <v>236</v>
      </c>
      <c r="H5391" t="str">
        <f>VLOOKUP(G5391,[1]OPERADORES!$A:$B,2,0)</f>
        <v>DANIEL</v>
      </c>
      <c r="I5391" t="s">
        <v>21</v>
      </c>
      <c r="J5391" t="s">
        <v>1653</v>
      </c>
      <c r="K5391" t="s">
        <v>1654</v>
      </c>
      <c r="L5391">
        <v>21437</v>
      </c>
      <c r="M5391" t="s">
        <v>1832</v>
      </c>
      <c r="O5391" t="s">
        <v>11</v>
      </c>
      <c r="P5391">
        <v>5102</v>
      </c>
      <c r="Q5391">
        <v>24</v>
      </c>
      <c r="R5391">
        <v>8.51</v>
      </c>
      <c r="S5391">
        <v>204.24</v>
      </c>
      <c r="T5391">
        <v>153.12</v>
      </c>
      <c r="U5391">
        <v>25.03</v>
      </c>
      <c r="V5391" t="str">
        <f>VLOOKUP(L5391,'[2]tabela de preços'!$A:$D,4,0)</f>
        <v>ROBERLO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1649</v>
      </c>
      <c r="B5392" t="s">
        <v>1650</v>
      </c>
      <c r="C5392" t="s">
        <v>4190</v>
      </c>
      <c r="D5392" s="1">
        <v>46087</v>
      </c>
      <c r="E5392" t="s">
        <v>4191</v>
      </c>
      <c r="F5392">
        <v>9</v>
      </c>
      <c r="G5392">
        <v>236</v>
      </c>
      <c r="H5392" t="str">
        <f>VLOOKUP(G5392,[1]OPERADORES!$A:$B,2,0)</f>
        <v>DANIEL</v>
      </c>
      <c r="I5392" t="s">
        <v>21</v>
      </c>
      <c r="J5392" t="s">
        <v>1653</v>
      </c>
      <c r="K5392" t="s">
        <v>1654</v>
      </c>
      <c r="L5392">
        <v>21436</v>
      </c>
      <c r="M5392" t="s">
        <v>1833</v>
      </c>
      <c r="O5392" t="s">
        <v>11</v>
      </c>
      <c r="P5392">
        <v>5102</v>
      </c>
      <c r="Q5392">
        <v>24</v>
      </c>
      <c r="R5392">
        <v>35.07</v>
      </c>
      <c r="S5392">
        <v>841.68</v>
      </c>
      <c r="T5392">
        <v>631.44000000000005</v>
      </c>
      <c r="U5392">
        <v>24.98</v>
      </c>
      <c r="V5392" t="str">
        <f>VLOOKUP(L5392,'[2]tabela de preços'!$A:$D,4,0)</f>
        <v>ROBERLO</v>
      </c>
      <c r="W5392" t="str">
        <f>VLOOKUP(L5392,'[2]tabela de preços'!$A:$F,6,0)</f>
        <v>PRIMER AUTOMOTIVO</v>
      </c>
      <c r="X5392" t="str">
        <f>VLOOKUP(L5392,'[2]tabela de preços'!$A:$G,7,0)</f>
        <v>AUTOMOTIVO</v>
      </c>
    </row>
    <row r="5393" spans="1:24" x14ac:dyDescent="0.3">
      <c r="A5393" t="s">
        <v>1649</v>
      </c>
      <c r="B5393" t="s">
        <v>1650</v>
      </c>
      <c r="C5393" t="s">
        <v>4326</v>
      </c>
      <c r="D5393" s="1">
        <v>46090</v>
      </c>
      <c r="E5393" t="s">
        <v>4327</v>
      </c>
      <c r="F5393">
        <v>9</v>
      </c>
      <c r="G5393">
        <v>236</v>
      </c>
      <c r="H5393" t="str">
        <f>VLOOKUP(G5393,[1]OPERADORES!$A:$B,2,0)</f>
        <v>DANIEL</v>
      </c>
      <c r="I5393" t="s">
        <v>21</v>
      </c>
      <c r="J5393" t="s">
        <v>1653</v>
      </c>
      <c r="K5393" t="s">
        <v>1654</v>
      </c>
      <c r="L5393">
        <v>87043</v>
      </c>
      <c r="M5393" t="s">
        <v>217</v>
      </c>
      <c r="O5393" t="s">
        <v>11</v>
      </c>
      <c r="P5393">
        <v>5102</v>
      </c>
      <c r="Q5393">
        <v>40</v>
      </c>
      <c r="R5393">
        <v>21.95</v>
      </c>
      <c r="S5393">
        <v>878</v>
      </c>
      <c r="T5393">
        <v>720.8</v>
      </c>
      <c r="U5393">
        <v>17.899999999999999</v>
      </c>
      <c r="V5393" t="str">
        <f>VLOOKUP(L5393,'[2]tabela de preços'!$A:$D,4,0)</f>
        <v>ROBERLO</v>
      </c>
      <c r="W5393" t="str">
        <f>VLOOKUP(L5393,'[2]tabela de preços'!$A:$F,6,0)</f>
        <v>MASSA POLIÉSTER</v>
      </c>
      <c r="X5393" t="str">
        <f>VLOOKUP(L5393,'[2]tabela de preços'!$A:$G,7,0)</f>
        <v>AUTOMOTIVO</v>
      </c>
    </row>
    <row r="5394" spans="1:24" x14ac:dyDescent="0.3">
      <c r="A5394" t="s">
        <v>1739</v>
      </c>
      <c r="C5394" t="s">
        <v>4201</v>
      </c>
      <c r="D5394" s="1">
        <v>46087</v>
      </c>
      <c r="E5394" t="s">
        <v>4202</v>
      </c>
      <c r="F5394">
        <v>9</v>
      </c>
      <c r="G5394">
        <v>174</v>
      </c>
      <c r="H5394" t="str">
        <f>VLOOKUP(G5394,[1]OPERADORES!$A:$B,2,0)</f>
        <v>MIRIÃ LOBATO RODRIGUES</v>
      </c>
      <c r="I5394" t="s">
        <v>21</v>
      </c>
      <c r="J5394" t="s">
        <v>66</v>
      </c>
      <c r="K5394" t="s">
        <v>1742</v>
      </c>
      <c r="L5394">
        <v>84108</v>
      </c>
      <c r="M5394" t="s">
        <v>144</v>
      </c>
      <c r="O5394" t="s">
        <v>11</v>
      </c>
      <c r="P5394">
        <v>5403</v>
      </c>
      <c r="Q5394">
        <v>6</v>
      </c>
      <c r="R5394">
        <v>27.29</v>
      </c>
      <c r="S5394">
        <v>163.74</v>
      </c>
      <c r="T5394">
        <v>124.26</v>
      </c>
      <c r="U5394">
        <v>24.11</v>
      </c>
      <c r="V5394" t="str">
        <f>VLOOKUP(L5394,'[2]tabela de preços'!$A:$D,4,0)</f>
        <v>BRASILUX</v>
      </c>
      <c r="W5394" t="str">
        <f>VLOOKUP(L5394,'[2]tabela de preços'!$A:$F,6,0)</f>
        <v>TINTAS LACA</v>
      </c>
      <c r="X5394" t="str">
        <f>VLOOKUP(L5394,'[2]tabela de preços'!$A:$G,7,0)</f>
        <v>AUTOMOTIVO</v>
      </c>
    </row>
    <row r="5395" spans="1:24" x14ac:dyDescent="0.3">
      <c r="A5395" t="s">
        <v>1739</v>
      </c>
      <c r="C5395" t="s">
        <v>4201</v>
      </c>
      <c r="D5395" s="1">
        <v>46087</v>
      </c>
      <c r="E5395" t="s">
        <v>4202</v>
      </c>
      <c r="F5395">
        <v>9</v>
      </c>
      <c r="G5395">
        <v>174</v>
      </c>
      <c r="H5395" t="str">
        <f>VLOOKUP(G5395,[1]OPERADORES!$A:$B,2,0)</f>
        <v>MIRIÃ LOBATO RODRIGUES</v>
      </c>
      <c r="I5395" t="s">
        <v>21</v>
      </c>
      <c r="J5395" t="s">
        <v>66</v>
      </c>
      <c r="K5395" t="s">
        <v>1742</v>
      </c>
      <c r="L5395">
        <v>20461</v>
      </c>
      <c r="M5395" t="s">
        <v>1085</v>
      </c>
      <c r="O5395" t="s">
        <v>11</v>
      </c>
      <c r="P5395">
        <v>5102</v>
      </c>
      <c r="Q5395">
        <v>3</v>
      </c>
      <c r="R5395">
        <v>57.23</v>
      </c>
      <c r="S5395">
        <v>171.69</v>
      </c>
      <c r="T5395">
        <v>130.32</v>
      </c>
      <c r="U5395">
        <v>24.1</v>
      </c>
      <c r="V5395" t="str">
        <f>VLOOKUP(L5395,'[2]tabela de preços'!$A:$D,4,0)</f>
        <v>SHERWIN WILLIAMS</v>
      </c>
      <c r="W5395" t="str">
        <f>VLOOKUP(L5395,'[2]tabela de preços'!$A:$F,6,0)</f>
        <v>VERNIZ AUTOMOTIVO</v>
      </c>
      <c r="X5395" t="str">
        <f>VLOOKUP(L5395,'[2]tabela de preços'!$A:$G,7,0)</f>
        <v>AUTOMOTIVO</v>
      </c>
    </row>
    <row r="5396" spans="1:24" x14ac:dyDescent="0.3">
      <c r="A5396" t="s">
        <v>1739</v>
      </c>
      <c r="C5396" t="s">
        <v>4201</v>
      </c>
      <c r="D5396" s="1">
        <v>46087</v>
      </c>
      <c r="E5396" t="s">
        <v>4202</v>
      </c>
      <c r="F5396">
        <v>9</v>
      </c>
      <c r="G5396">
        <v>174</v>
      </c>
      <c r="H5396" t="str">
        <f>VLOOKUP(G5396,[1]OPERADORES!$A:$B,2,0)</f>
        <v>MIRIÃ LOBATO RODRIGUES</v>
      </c>
      <c r="I5396" t="s">
        <v>21</v>
      </c>
      <c r="J5396" t="s">
        <v>66</v>
      </c>
      <c r="K5396" t="s">
        <v>1742</v>
      </c>
      <c r="L5396">
        <v>22684</v>
      </c>
      <c r="M5396" t="s">
        <v>73</v>
      </c>
      <c r="O5396" t="s">
        <v>11</v>
      </c>
      <c r="P5396">
        <v>5102</v>
      </c>
      <c r="Q5396">
        <v>160</v>
      </c>
      <c r="R5396">
        <v>3.65</v>
      </c>
      <c r="S5396">
        <v>584</v>
      </c>
      <c r="T5396">
        <v>492.8</v>
      </c>
      <c r="U5396">
        <v>15.62</v>
      </c>
      <c r="V5396" t="str">
        <f>VLOOKUP(L5396,'[2]tabela de preços'!$A:$D,4,0)</f>
        <v>3M</v>
      </c>
      <c r="W5396" t="str">
        <f>VLOOKUP(L5396,'[2]tabela de preços'!$A:$F,6,0)</f>
        <v>FITA AUTOMOTIVA</v>
      </c>
      <c r="X5396" t="str">
        <f>VLOOKUP(L5396,'[2]tabela de preços'!$A:$G,7,0)</f>
        <v>AUTOMOTIVO</v>
      </c>
    </row>
    <row r="5397" spans="1:24" x14ac:dyDescent="0.3">
      <c r="A5397" t="s">
        <v>1739</v>
      </c>
      <c r="C5397" t="s">
        <v>4201</v>
      </c>
      <c r="D5397" s="1">
        <v>46087</v>
      </c>
      <c r="E5397" t="s">
        <v>4202</v>
      </c>
      <c r="F5397">
        <v>9</v>
      </c>
      <c r="G5397">
        <v>174</v>
      </c>
      <c r="H5397" t="str">
        <f>VLOOKUP(G5397,[1]OPERADORES!$A:$B,2,0)</f>
        <v>MIRIÃ LOBATO RODRIGUES</v>
      </c>
      <c r="I5397" t="s">
        <v>21</v>
      </c>
      <c r="J5397" t="s">
        <v>66</v>
      </c>
      <c r="K5397" t="s">
        <v>1742</v>
      </c>
      <c r="L5397">
        <v>20431</v>
      </c>
      <c r="M5397" t="s">
        <v>202</v>
      </c>
      <c r="O5397" t="s">
        <v>11</v>
      </c>
      <c r="P5397">
        <v>5403</v>
      </c>
      <c r="Q5397">
        <v>15</v>
      </c>
      <c r="R5397">
        <v>36.89</v>
      </c>
      <c r="S5397">
        <v>553.35</v>
      </c>
      <c r="T5397">
        <v>453.9</v>
      </c>
      <c r="U5397">
        <v>17.97</v>
      </c>
      <c r="V5397" t="str">
        <f>VLOOKUP(L5397,'[2]tabela de preços'!$A:$D,4,0)</f>
        <v>SHERWIN WILLIAMS</v>
      </c>
      <c r="W5397" t="str">
        <f>VLOOKUP(L5397,'[2]tabela de preços'!$A:$F,6,0)</f>
        <v>VERNIZ AUTOMOTIVO</v>
      </c>
      <c r="X5397" t="str">
        <f>VLOOKUP(L5397,'[2]tabela de preços'!$A:$G,7,0)</f>
        <v>AUTOMOTIVO</v>
      </c>
    </row>
    <row r="5398" spans="1:24" x14ac:dyDescent="0.3">
      <c r="A5398" t="s">
        <v>1739</v>
      </c>
      <c r="C5398" t="s">
        <v>4201</v>
      </c>
      <c r="D5398" s="1">
        <v>46087</v>
      </c>
      <c r="E5398" t="s">
        <v>4202</v>
      </c>
      <c r="F5398">
        <v>9</v>
      </c>
      <c r="G5398">
        <v>174</v>
      </c>
      <c r="H5398" t="str">
        <f>VLOOKUP(G5398,[1]OPERADORES!$A:$B,2,0)</f>
        <v>MIRIÃ LOBATO RODRIGUES</v>
      </c>
      <c r="I5398" t="s">
        <v>21</v>
      </c>
      <c r="J5398" t="s">
        <v>66</v>
      </c>
      <c r="K5398" t="s">
        <v>1742</v>
      </c>
      <c r="L5398">
        <v>84560</v>
      </c>
      <c r="M5398" t="s">
        <v>118</v>
      </c>
      <c r="O5398" t="s">
        <v>11</v>
      </c>
      <c r="P5398">
        <v>5102</v>
      </c>
      <c r="Q5398">
        <v>32</v>
      </c>
      <c r="R5398">
        <v>47.89</v>
      </c>
      <c r="S5398" s="2">
        <v>1532.48</v>
      </c>
      <c r="T5398" s="2">
        <v>1316.16</v>
      </c>
      <c r="U5398">
        <v>14.12</v>
      </c>
      <c r="V5398" t="str">
        <f>VLOOKUP(L5398,'[2]tabela de preços'!$A:$D,4,0)</f>
        <v>BRASILUX</v>
      </c>
      <c r="W5398" t="str">
        <f>VLOOKUP(L5398,'[2]tabela de preços'!$A:$F,6,0)</f>
        <v>THINNER DE LIMPEZA</v>
      </c>
      <c r="X5398" t="str">
        <f>VLOOKUP(L5398,'[2]tabela de preços'!$A:$G,7,0)</f>
        <v>THINNER</v>
      </c>
    </row>
    <row r="5399" spans="1:24" x14ac:dyDescent="0.3">
      <c r="A5399" t="s">
        <v>1739</v>
      </c>
      <c r="C5399" t="s">
        <v>4201</v>
      </c>
      <c r="D5399" s="1">
        <v>46087</v>
      </c>
      <c r="E5399" t="s">
        <v>4202</v>
      </c>
      <c r="F5399">
        <v>9</v>
      </c>
      <c r="G5399">
        <v>174</v>
      </c>
      <c r="H5399" t="str">
        <f>VLOOKUP(G5399,[1]OPERADORES!$A:$B,2,0)</f>
        <v>MIRIÃ LOBATO RODRIGUES</v>
      </c>
      <c r="I5399" t="s">
        <v>21</v>
      </c>
      <c r="J5399" t="s">
        <v>66</v>
      </c>
      <c r="K5399" t="s">
        <v>1742</v>
      </c>
      <c r="L5399">
        <v>20454</v>
      </c>
      <c r="M5399" t="s">
        <v>1086</v>
      </c>
      <c r="O5399" t="s">
        <v>11</v>
      </c>
      <c r="P5399">
        <v>5403</v>
      </c>
      <c r="Q5399">
        <v>1</v>
      </c>
      <c r="R5399">
        <v>184.14</v>
      </c>
      <c r="S5399">
        <v>184.14</v>
      </c>
      <c r="T5399">
        <v>139.77000000000001</v>
      </c>
      <c r="U5399">
        <v>24.1</v>
      </c>
      <c r="V5399" t="str">
        <f>VLOOKUP(L5399,'[2]tabela de preços'!$A:$D,4,0)</f>
        <v>SHERWIN WILLIAMS</v>
      </c>
      <c r="W5399" t="str">
        <f>VLOOKUP(L5399,'[2]tabela de preços'!$A:$F,6,0)</f>
        <v>VERNIZ AUTOMOTIVO</v>
      </c>
      <c r="X5399" t="str">
        <f>VLOOKUP(L5399,'[2]tabela de preços'!$A:$G,7,0)</f>
        <v>AUTOMOTIVO</v>
      </c>
    </row>
    <row r="5400" spans="1:24" x14ac:dyDescent="0.3">
      <c r="A5400" t="s">
        <v>1739</v>
      </c>
      <c r="C5400" t="s">
        <v>4328</v>
      </c>
      <c r="D5400" s="1">
        <v>46090</v>
      </c>
      <c r="E5400" t="s">
        <v>4329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66</v>
      </c>
      <c r="K5400" t="s">
        <v>1742</v>
      </c>
      <c r="L5400">
        <v>10236</v>
      </c>
      <c r="M5400" t="s">
        <v>133</v>
      </c>
      <c r="O5400" t="s">
        <v>11</v>
      </c>
      <c r="P5400">
        <v>5102</v>
      </c>
      <c r="Q5400">
        <v>102</v>
      </c>
      <c r="R5400">
        <v>2.79</v>
      </c>
      <c r="S5400">
        <v>284.58</v>
      </c>
      <c r="T5400">
        <v>236.64</v>
      </c>
      <c r="U5400">
        <v>16.850000000000001</v>
      </c>
      <c r="V5400" t="str">
        <f>VLOOKUP(L5400,'[2]tabela de preços'!$A:$D,4,0)</f>
        <v>NORTON</v>
      </c>
      <c r="W5400" t="str">
        <f>VLOOKUP(L5400,'[2]tabela de preços'!$A:$F,6,0)</f>
        <v xml:space="preserve">DISCOS / LIXAS / ABRASIVOS </v>
      </c>
      <c r="X5400" t="str">
        <f>VLOOKUP(L5400,'[2]tabela de preços'!$A:$G,7,0)</f>
        <v>AUTOMOTIVO</v>
      </c>
    </row>
    <row r="5401" spans="1:24" x14ac:dyDescent="0.3">
      <c r="A5401" t="s">
        <v>1739</v>
      </c>
      <c r="C5401" t="s">
        <v>4328</v>
      </c>
      <c r="D5401" s="1">
        <v>46090</v>
      </c>
      <c r="E5401" t="s">
        <v>4329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66</v>
      </c>
      <c r="K5401" t="s">
        <v>1742</v>
      </c>
      <c r="L5401">
        <v>10226</v>
      </c>
      <c r="M5401" t="s">
        <v>145</v>
      </c>
      <c r="O5401" t="s">
        <v>11</v>
      </c>
      <c r="P5401">
        <v>5102</v>
      </c>
      <c r="Q5401">
        <v>102</v>
      </c>
      <c r="R5401">
        <v>2.79</v>
      </c>
      <c r="S5401">
        <v>284.58</v>
      </c>
      <c r="T5401">
        <v>236.64</v>
      </c>
      <c r="U5401">
        <v>16.850000000000001</v>
      </c>
      <c r="V5401" t="str">
        <f>VLOOKUP(L5401,'[2]tabela de preços'!$A:$D,4,0)</f>
        <v>NORTON</v>
      </c>
      <c r="W5401" t="str">
        <f>VLOOKUP(L5401,'[2]tabela de preços'!$A:$F,6,0)</f>
        <v xml:space="preserve">DISCOS / LIXAS / ABRASIVOS </v>
      </c>
      <c r="X5401" t="str">
        <f>VLOOKUP(L5401,'[2]tabela de preços'!$A:$G,7,0)</f>
        <v>AUTOMOTIVO</v>
      </c>
    </row>
    <row r="5402" spans="1:24" x14ac:dyDescent="0.3">
      <c r="A5402" t="s">
        <v>1739</v>
      </c>
      <c r="C5402" t="s">
        <v>4328</v>
      </c>
      <c r="D5402" s="1">
        <v>46090</v>
      </c>
      <c r="E5402" t="s">
        <v>4329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66</v>
      </c>
      <c r="K5402" t="s">
        <v>1742</v>
      </c>
      <c r="L5402">
        <v>10230</v>
      </c>
      <c r="M5402" t="s">
        <v>193</v>
      </c>
      <c r="O5402" t="s">
        <v>11</v>
      </c>
      <c r="P5402">
        <v>5102</v>
      </c>
      <c r="Q5402">
        <v>102</v>
      </c>
      <c r="R5402">
        <v>2.79</v>
      </c>
      <c r="S5402">
        <v>284.58</v>
      </c>
      <c r="T5402">
        <v>236.64</v>
      </c>
      <c r="U5402">
        <v>16.850000000000001</v>
      </c>
      <c r="V5402" t="str">
        <f>VLOOKUP(L5402,'[2]tabela de preços'!$A:$D,4,0)</f>
        <v>NORTON</v>
      </c>
      <c r="W5402" t="str">
        <f>VLOOKUP(L5402,'[2]tabela de preços'!$A:$F,6,0)</f>
        <v xml:space="preserve">DISCOS / LIXAS / ABRASIVOS </v>
      </c>
      <c r="X5402" t="str">
        <f>VLOOKUP(L5402,'[2]tabela de preços'!$A:$G,7,0)</f>
        <v>AUTOMOTIVO</v>
      </c>
    </row>
    <row r="5403" spans="1:24" x14ac:dyDescent="0.3">
      <c r="A5403" t="s">
        <v>1739</v>
      </c>
      <c r="C5403" t="s">
        <v>4328</v>
      </c>
      <c r="D5403" s="1">
        <v>46090</v>
      </c>
      <c r="E5403" t="s">
        <v>4329</v>
      </c>
      <c r="F5403">
        <v>9</v>
      </c>
      <c r="G5403">
        <v>174</v>
      </c>
      <c r="H5403" t="str">
        <f>VLOOKUP(G5403,[1]OPERADORES!$A:$B,2,0)</f>
        <v>MIRIÃ LOBATO RODRIGUES</v>
      </c>
      <c r="I5403" t="s">
        <v>21</v>
      </c>
      <c r="J5403" t="s">
        <v>66</v>
      </c>
      <c r="K5403" t="s">
        <v>1742</v>
      </c>
      <c r="L5403">
        <v>10232</v>
      </c>
      <c r="M5403" t="s">
        <v>134</v>
      </c>
      <c r="O5403" t="s">
        <v>11</v>
      </c>
      <c r="P5403">
        <v>5102</v>
      </c>
      <c r="Q5403">
        <v>102</v>
      </c>
      <c r="R5403">
        <v>2.79</v>
      </c>
      <c r="S5403">
        <v>284.58</v>
      </c>
      <c r="T5403">
        <v>229.5</v>
      </c>
      <c r="U5403">
        <v>19.350000000000001</v>
      </c>
      <c r="V5403" t="str">
        <f>VLOOKUP(L5403,'[2]tabela de preços'!$A:$D,4,0)</f>
        <v>NORTON</v>
      </c>
      <c r="W5403" t="str">
        <f>VLOOKUP(L5403,'[2]tabela de preços'!$A:$F,6,0)</f>
        <v xml:space="preserve">DISCOS / LIXAS / ABRASIVOS </v>
      </c>
      <c r="X5403" t="str">
        <f>VLOOKUP(L5403,'[2]tabela de preços'!$A:$G,7,0)</f>
        <v>AUTOMOTIVO</v>
      </c>
    </row>
    <row r="5404" spans="1:24" x14ac:dyDescent="0.3">
      <c r="A5404" t="s">
        <v>1739</v>
      </c>
      <c r="C5404" t="s">
        <v>4330</v>
      </c>
      <c r="D5404" s="1">
        <v>46090</v>
      </c>
      <c r="E5404" t="s">
        <v>4331</v>
      </c>
      <c r="F5404">
        <v>9</v>
      </c>
      <c r="G5404">
        <v>174</v>
      </c>
      <c r="H5404" t="str">
        <f>VLOOKUP(G5404,[1]OPERADORES!$A:$B,2,0)</f>
        <v>MIRIÃ LOBATO RODRIGUES</v>
      </c>
      <c r="I5404" t="s">
        <v>21</v>
      </c>
      <c r="J5404" t="s">
        <v>66</v>
      </c>
      <c r="K5404" t="s">
        <v>1742</v>
      </c>
      <c r="L5404">
        <v>13</v>
      </c>
      <c r="M5404" t="s">
        <v>152</v>
      </c>
      <c r="O5404" t="s">
        <v>11</v>
      </c>
      <c r="P5404">
        <v>5102</v>
      </c>
      <c r="Q5404">
        <v>100</v>
      </c>
      <c r="R5404">
        <v>5.69</v>
      </c>
      <c r="S5404">
        <v>569</v>
      </c>
      <c r="T5404">
        <v>416</v>
      </c>
      <c r="U5404">
        <v>26.89</v>
      </c>
      <c r="V5404" t="str">
        <f>VLOOKUP(L5404,'[2]tabela de preços'!$A:$D,4,0)</f>
        <v>3M</v>
      </c>
      <c r="W5404" t="str">
        <f>VLOOKUP(L5404,'[2]tabela de preços'!$A:$F,6,0)</f>
        <v>LIXA DÁGUA</v>
      </c>
      <c r="X5404" t="str">
        <f>VLOOKUP(L5404,'[2]tabela de preços'!$A:$G,7,0)</f>
        <v>AUTOMOTIVO</v>
      </c>
    </row>
    <row r="5405" spans="1:24" x14ac:dyDescent="0.3">
      <c r="A5405" t="s">
        <v>1739</v>
      </c>
      <c r="C5405" t="s">
        <v>4330</v>
      </c>
      <c r="D5405" s="1">
        <v>46090</v>
      </c>
      <c r="E5405" t="s">
        <v>4331</v>
      </c>
      <c r="F5405">
        <v>9</v>
      </c>
      <c r="G5405">
        <v>174</v>
      </c>
      <c r="H5405" t="str">
        <f>VLOOKUP(G5405,[1]OPERADORES!$A:$B,2,0)</f>
        <v>MIRIÃ LOBATO RODRIGUES</v>
      </c>
      <c r="I5405" t="s">
        <v>21</v>
      </c>
      <c r="J5405" t="s">
        <v>66</v>
      </c>
      <c r="K5405" t="s">
        <v>1742</v>
      </c>
      <c r="L5405">
        <v>15</v>
      </c>
      <c r="M5405" t="s">
        <v>205</v>
      </c>
      <c r="O5405" t="s">
        <v>11</v>
      </c>
      <c r="P5405">
        <v>5102</v>
      </c>
      <c r="Q5405">
        <v>100</v>
      </c>
      <c r="R5405">
        <v>5.69</v>
      </c>
      <c r="S5405">
        <v>569</v>
      </c>
      <c r="T5405">
        <v>416</v>
      </c>
      <c r="U5405">
        <v>26.89</v>
      </c>
      <c r="V5405" t="str">
        <f>VLOOKUP(L5405,'[2]tabela de preços'!$A:$D,4,0)</f>
        <v>3M</v>
      </c>
      <c r="W5405" t="str">
        <f>VLOOKUP(L5405,'[2]tabela de preços'!$A:$F,6,0)</f>
        <v>LIXA DÁGUA</v>
      </c>
      <c r="X5405" t="str">
        <f>VLOOKUP(L5405,'[2]tabela de preços'!$A:$G,7,0)</f>
        <v>AUTOMOTIVO</v>
      </c>
    </row>
    <row r="5406" spans="1:24" x14ac:dyDescent="0.3">
      <c r="A5406" t="s">
        <v>1757</v>
      </c>
      <c r="B5406" t="s">
        <v>1758</v>
      </c>
      <c r="C5406" t="s">
        <v>4206</v>
      </c>
      <c r="D5406" s="1">
        <v>46087</v>
      </c>
      <c r="E5406" t="s">
        <v>4207</v>
      </c>
      <c r="F5406">
        <v>9</v>
      </c>
      <c r="G5406">
        <v>236</v>
      </c>
      <c r="H5406" t="str">
        <f>VLOOKUP(G5406,[1]OPERADORES!$A:$B,2,0)</f>
        <v>DANIEL</v>
      </c>
      <c r="I5406" t="s">
        <v>1761</v>
      </c>
      <c r="J5406" t="s">
        <v>1762</v>
      </c>
      <c r="K5406" t="s">
        <v>1763</v>
      </c>
      <c r="L5406">
        <v>10236</v>
      </c>
      <c r="M5406" t="s">
        <v>133</v>
      </c>
      <c r="O5406" t="s">
        <v>11</v>
      </c>
      <c r="P5406">
        <v>6102</v>
      </c>
      <c r="Q5406">
        <v>204</v>
      </c>
      <c r="R5406">
        <v>2.79</v>
      </c>
      <c r="S5406">
        <v>569.16</v>
      </c>
      <c r="T5406">
        <v>473.28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1757</v>
      </c>
      <c r="B5407" t="s">
        <v>1758</v>
      </c>
      <c r="C5407" t="s">
        <v>4206</v>
      </c>
      <c r="D5407" s="1">
        <v>46087</v>
      </c>
      <c r="E5407" t="s">
        <v>4207</v>
      </c>
      <c r="F5407">
        <v>9</v>
      </c>
      <c r="G5407">
        <v>236</v>
      </c>
      <c r="H5407" t="str">
        <f>VLOOKUP(G5407,[1]OPERADORES!$A:$B,2,0)</f>
        <v>DANIEL</v>
      </c>
      <c r="I5407" t="s">
        <v>1761</v>
      </c>
      <c r="J5407" t="s">
        <v>1762</v>
      </c>
      <c r="K5407" t="s">
        <v>1763</v>
      </c>
      <c r="L5407">
        <v>23076</v>
      </c>
      <c r="M5407" t="s">
        <v>97</v>
      </c>
      <c r="O5407" t="s">
        <v>11</v>
      </c>
      <c r="P5407">
        <v>6403</v>
      </c>
      <c r="Q5407">
        <v>36</v>
      </c>
      <c r="R5407">
        <v>37.33</v>
      </c>
      <c r="S5407" s="2">
        <v>1343.88</v>
      </c>
      <c r="T5407">
        <v>955.08</v>
      </c>
      <c r="U5407">
        <v>28.93</v>
      </c>
      <c r="V5407" t="str">
        <f>VLOOKUP(L5407,'[2]tabela de preços'!$A:$D,4,0)</f>
        <v>WANDA</v>
      </c>
      <c r="W5407" t="str">
        <f>VLOOKUP(L5407,'[2]tabela de preços'!$A:$F,6,0)</f>
        <v>PRIMER AUTOMOTIVO</v>
      </c>
      <c r="X5407" t="str">
        <f>VLOOKUP(L5407,'[2]tabela de preços'!$A:$G,7,0)</f>
        <v>AUTOMOTIVO</v>
      </c>
    </row>
    <row r="5408" spans="1:24" x14ac:dyDescent="0.3">
      <c r="A5408" t="s">
        <v>1813</v>
      </c>
      <c r="C5408" t="s">
        <v>4212</v>
      </c>
      <c r="D5408" s="1">
        <v>46087</v>
      </c>
      <c r="E5408" t="s">
        <v>4213</v>
      </c>
      <c r="F5408">
        <v>9</v>
      </c>
      <c r="G5408">
        <v>231</v>
      </c>
      <c r="H5408" t="str">
        <f>VLOOKUP(G5408,[1]OPERADORES!$A:$B,2,0)</f>
        <v>EDIJANE</v>
      </c>
      <c r="I5408" t="s">
        <v>21</v>
      </c>
      <c r="J5408" t="s">
        <v>1816</v>
      </c>
      <c r="K5408" t="s">
        <v>1817</v>
      </c>
      <c r="L5408">
        <v>84899</v>
      </c>
      <c r="M5408" t="s">
        <v>854</v>
      </c>
      <c r="O5408" t="s">
        <v>11</v>
      </c>
      <c r="P5408">
        <v>5403</v>
      </c>
      <c r="Q5408">
        <v>12</v>
      </c>
      <c r="R5408">
        <v>169.39</v>
      </c>
      <c r="S5408" s="2">
        <v>2032.68</v>
      </c>
      <c r="T5408" s="2">
        <v>1542.84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1813</v>
      </c>
      <c r="C5409" t="s">
        <v>4212</v>
      </c>
      <c r="D5409" s="1">
        <v>46087</v>
      </c>
      <c r="E5409" t="s">
        <v>4213</v>
      </c>
      <c r="F5409">
        <v>9</v>
      </c>
      <c r="G5409">
        <v>231</v>
      </c>
      <c r="H5409" t="str">
        <f>VLOOKUP(G5409,[1]OPERADORES!$A:$B,2,0)</f>
        <v>EDIJANE</v>
      </c>
      <c r="I5409" t="s">
        <v>21</v>
      </c>
      <c r="J5409" t="s">
        <v>1816</v>
      </c>
      <c r="K5409" t="s">
        <v>1817</v>
      </c>
      <c r="L5409">
        <v>85558</v>
      </c>
      <c r="M5409" t="s">
        <v>1643</v>
      </c>
      <c r="O5409" t="s">
        <v>11</v>
      </c>
      <c r="P5409">
        <v>5405</v>
      </c>
      <c r="Q5409">
        <v>23</v>
      </c>
      <c r="R5409">
        <v>164.47</v>
      </c>
      <c r="S5409" s="2">
        <v>3782.81</v>
      </c>
      <c r="T5409" s="2">
        <v>2871.09</v>
      </c>
      <c r="U5409">
        <v>24.1</v>
      </c>
      <c r="V5409" t="str">
        <f>VLOOKUP(L5409,'[2]tabela de preços'!$A:$D,4,0)</f>
        <v>BRASILUX</v>
      </c>
      <c r="W5409" t="str">
        <f>VLOOKUP(L5409,'[2]tabela de preços'!$A:$F,6,0)</f>
        <v>EPOXI</v>
      </c>
      <c r="X5409" t="str">
        <f>VLOOKUP(L5409,'[2]tabela de preços'!$A:$G,7,0)</f>
        <v>INDUSTRIAL</v>
      </c>
    </row>
    <row r="5410" spans="1:24" x14ac:dyDescent="0.3">
      <c r="A5410" t="s">
        <v>1836</v>
      </c>
      <c r="C5410" t="s">
        <v>4332</v>
      </c>
      <c r="D5410" s="1">
        <v>46090</v>
      </c>
      <c r="E5410" t="s">
        <v>4333</v>
      </c>
      <c r="F5410">
        <v>9</v>
      </c>
      <c r="G5410">
        <v>174</v>
      </c>
      <c r="H5410" t="str">
        <f>VLOOKUP(G5410,[1]OPERADORES!$A:$B,2,0)</f>
        <v>MIRIÃ LOBATO RODRIGUES</v>
      </c>
      <c r="I5410" t="s">
        <v>21</v>
      </c>
      <c r="J5410" t="s">
        <v>363</v>
      </c>
      <c r="K5410" t="s">
        <v>1839</v>
      </c>
      <c r="L5410">
        <v>85424</v>
      </c>
      <c r="M5410" t="s">
        <v>2644</v>
      </c>
      <c r="O5410" t="s">
        <v>11</v>
      </c>
      <c r="P5410">
        <v>5102</v>
      </c>
      <c r="Q5410">
        <v>1</v>
      </c>
      <c r="R5410">
        <v>530.51</v>
      </c>
      <c r="S5410">
        <v>530.51</v>
      </c>
      <c r="T5410">
        <v>378.26</v>
      </c>
      <c r="U5410">
        <v>28.7</v>
      </c>
      <c r="V5410" t="str">
        <f>VLOOKUP(L5410,'[2]tabela de preços'!$A:$D,4,0)</f>
        <v>BRASILUX</v>
      </c>
      <c r="W5410" t="str">
        <f>VLOOKUP(L5410,'[2]tabela de preços'!$A:$F,6,0)</f>
        <v>TINTA EM PÓ</v>
      </c>
      <c r="X5410" t="str">
        <f>VLOOKUP(L5410,'[2]tabela de preços'!$A:$G,7,0)</f>
        <v>INDUSTRIAL</v>
      </c>
    </row>
    <row r="5411" spans="1:24" x14ac:dyDescent="0.3">
      <c r="A5411" t="s">
        <v>1890</v>
      </c>
      <c r="B5411" t="s">
        <v>1891</v>
      </c>
      <c r="C5411" t="s">
        <v>4334</v>
      </c>
      <c r="D5411" s="1">
        <v>46090</v>
      </c>
      <c r="E5411" t="s">
        <v>4335</v>
      </c>
      <c r="F5411">
        <v>9</v>
      </c>
      <c r="G5411">
        <v>231</v>
      </c>
      <c r="H5411" t="str">
        <f>VLOOKUP(G5411,[1]OPERADORES!$A:$B,2,0)</f>
        <v>EDIJANE</v>
      </c>
      <c r="I5411" t="s">
        <v>21</v>
      </c>
      <c r="J5411" t="s">
        <v>1894</v>
      </c>
      <c r="K5411" t="s">
        <v>1895</v>
      </c>
      <c r="L5411">
        <v>84217</v>
      </c>
      <c r="M5411" t="s">
        <v>882</v>
      </c>
      <c r="O5411" t="s">
        <v>11</v>
      </c>
      <c r="P5411">
        <v>5403</v>
      </c>
      <c r="Q5411">
        <v>4</v>
      </c>
      <c r="R5411">
        <v>51.16</v>
      </c>
      <c r="S5411">
        <v>204.64</v>
      </c>
      <c r="T5411">
        <v>155.32</v>
      </c>
      <c r="U5411">
        <v>24.1</v>
      </c>
      <c r="V5411" t="str">
        <f>VLOOKUP(L5411,'[2]tabela de preços'!$A:$D,4,0)</f>
        <v>BRASILUX</v>
      </c>
      <c r="W5411" t="str">
        <f>VLOOKUP(L5411,'[2]tabela de preços'!$A:$F,6,0)</f>
        <v>ESMALTES</v>
      </c>
      <c r="X5411" t="str">
        <f>VLOOKUP(L5411,'[2]tabela de preços'!$A:$G,7,0)</f>
        <v>INDUSTRIAL</v>
      </c>
    </row>
    <row r="5412" spans="1:24" x14ac:dyDescent="0.3">
      <c r="A5412" t="s">
        <v>1890</v>
      </c>
      <c r="B5412" t="s">
        <v>1891</v>
      </c>
      <c r="C5412" t="s">
        <v>4334</v>
      </c>
      <c r="D5412" s="1">
        <v>46090</v>
      </c>
      <c r="E5412" t="s">
        <v>4335</v>
      </c>
      <c r="F5412">
        <v>9</v>
      </c>
      <c r="G5412">
        <v>231</v>
      </c>
      <c r="H5412" t="str">
        <f>VLOOKUP(G5412,[1]OPERADORES!$A:$B,2,0)</f>
        <v>EDIJANE</v>
      </c>
      <c r="I5412" t="s">
        <v>21</v>
      </c>
      <c r="J5412" t="s">
        <v>1894</v>
      </c>
      <c r="K5412" t="s">
        <v>1895</v>
      </c>
      <c r="L5412">
        <v>84219</v>
      </c>
      <c r="M5412" t="s">
        <v>878</v>
      </c>
      <c r="O5412" t="s">
        <v>11</v>
      </c>
      <c r="P5412">
        <v>5403</v>
      </c>
      <c r="Q5412">
        <v>4</v>
      </c>
      <c r="R5412">
        <v>54.38</v>
      </c>
      <c r="S5412">
        <v>217.52</v>
      </c>
      <c r="T5412">
        <v>165.12</v>
      </c>
      <c r="U5412">
        <v>24.09</v>
      </c>
      <c r="V5412" t="str">
        <f>VLOOKUP(L5412,'[2]tabela de preços'!$A:$D,4,0)</f>
        <v>BRASILUX</v>
      </c>
      <c r="W5412" t="str">
        <f>VLOOKUP(L5412,'[2]tabela de preços'!$A:$F,6,0)</f>
        <v>ESMALTES</v>
      </c>
      <c r="X5412" t="str">
        <f>VLOOKUP(L5412,'[2]tabela de preços'!$A:$G,7,0)</f>
        <v>INDUSTRIAL</v>
      </c>
    </row>
    <row r="5413" spans="1:24" x14ac:dyDescent="0.3">
      <c r="A5413" t="s">
        <v>1890</v>
      </c>
      <c r="B5413" t="s">
        <v>1891</v>
      </c>
      <c r="C5413" t="s">
        <v>4334</v>
      </c>
      <c r="D5413" s="1">
        <v>46090</v>
      </c>
      <c r="E5413" t="s">
        <v>4335</v>
      </c>
      <c r="F5413">
        <v>9</v>
      </c>
      <c r="G5413">
        <v>231</v>
      </c>
      <c r="H5413" t="str">
        <f>VLOOKUP(G5413,[1]OPERADORES!$A:$B,2,0)</f>
        <v>EDIJANE</v>
      </c>
      <c r="I5413" t="s">
        <v>21</v>
      </c>
      <c r="J5413" t="s">
        <v>1894</v>
      </c>
      <c r="K5413" t="s">
        <v>1895</v>
      </c>
      <c r="L5413">
        <v>84218</v>
      </c>
      <c r="M5413" t="s">
        <v>879</v>
      </c>
      <c r="O5413" t="s">
        <v>11</v>
      </c>
      <c r="P5413">
        <v>5403</v>
      </c>
      <c r="Q5413">
        <v>17</v>
      </c>
      <c r="R5413">
        <v>57.11</v>
      </c>
      <c r="S5413">
        <v>970.87</v>
      </c>
      <c r="T5413">
        <v>736.95</v>
      </c>
      <c r="U5413">
        <v>24.09</v>
      </c>
      <c r="V5413" t="str">
        <f>VLOOKUP(L5413,'[2]tabela de preços'!$A:$D,4,0)</f>
        <v>BRASILUX</v>
      </c>
      <c r="W5413" t="str">
        <f>VLOOKUP(L5413,'[2]tabela de preços'!$A:$F,6,0)</f>
        <v>ESMALTES</v>
      </c>
      <c r="X5413" t="str">
        <f>VLOOKUP(L5413,'[2]tabela de preços'!$A:$G,7,0)</f>
        <v>INDUSTRIAL</v>
      </c>
    </row>
    <row r="5414" spans="1:24" x14ac:dyDescent="0.3">
      <c r="A5414" t="s">
        <v>1890</v>
      </c>
      <c r="B5414" t="s">
        <v>1891</v>
      </c>
      <c r="C5414" t="s">
        <v>4334</v>
      </c>
      <c r="D5414" s="1">
        <v>46090</v>
      </c>
      <c r="E5414" t="s">
        <v>4335</v>
      </c>
      <c r="F5414">
        <v>9</v>
      </c>
      <c r="G5414">
        <v>231</v>
      </c>
      <c r="H5414" t="str">
        <f>VLOOKUP(G5414,[1]OPERADORES!$A:$B,2,0)</f>
        <v>EDIJANE</v>
      </c>
      <c r="I5414" t="s">
        <v>21</v>
      </c>
      <c r="J5414" t="s">
        <v>1894</v>
      </c>
      <c r="K5414" t="s">
        <v>1895</v>
      </c>
      <c r="L5414">
        <v>84224</v>
      </c>
      <c r="M5414" t="s">
        <v>3887</v>
      </c>
      <c r="O5414" t="s">
        <v>11</v>
      </c>
      <c r="P5414">
        <v>5403</v>
      </c>
      <c r="Q5414">
        <v>2</v>
      </c>
      <c r="R5414">
        <v>15.84</v>
      </c>
      <c r="S5414">
        <v>31.68</v>
      </c>
      <c r="T5414">
        <v>24.04</v>
      </c>
      <c r="U5414">
        <v>24.12</v>
      </c>
      <c r="V5414" t="str">
        <f>VLOOKUP(L5414,'[2]tabela de preços'!$A:$D,4,0)</f>
        <v>BRASILUX</v>
      </c>
      <c r="W5414" t="str">
        <f>VLOOKUP(L5414,'[2]tabela de preços'!$A:$F,6,0)</f>
        <v>ESMALTES</v>
      </c>
      <c r="X5414" t="str">
        <f>VLOOKUP(L5414,'[2]tabela de preços'!$A:$G,7,0)</f>
        <v>INDUSTRIAL</v>
      </c>
    </row>
    <row r="5415" spans="1:24" x14ac:dyDescent="0.3">
      <c r="A5415" t="s">
        <v>4222</v>
      </c>
      <c r="C5415" t="s">
        <v>4223</v>
      </c>
      <c r="D5415" s="1">
        <v>46087</v>
      </c>
      <c r="E5415" t="s">
        <v>4224</v>
      </c>
      <c r="F5415">
        <v>9</v>
      </c>
      <c r="G5415">
        <v>236</v>
      </c>
      <c r="H5415" t="str">
        <f>VLOOKUP(G5415,[1]OPERADORES!$A:$B,2,0)</f>
        <v>DANIEL</v>
      </c>
      <c r="I5415" t="s">
        <v>21</v>
      </c>
      <c r="J5415" t="s">
        <v>211</v>
      </c>
      <c r="K5415" t="s">
        <v>4225</v>
      </c>
      <c r="L5415">
        <v>10236</v>
      </c>
      <c r="M5415" t="s">
        <v>133</v>
      </c>
      <c r="O5415" t="s">
        <v>11</v>
      </c>
      <c r="P5415">
        <v>5102</v>
      </c>
      <c r="Q5415">
        <v>5</v>
      </c>
      <c r="R5415">
        <v>2.79</v>
      </c>
      <c r="S5415">
        <v>13.95</v>
      </c>
      <c r="T5415">
        <v>11.6</v>
      </c>
      <c r="U5415">
        <v>16.850000000000001</v>
      </c>
      <c r="V5415" t="str">
        <f>VLOOKUP(L5415,'[2]tabela de preços'!$A:$D,4,0)</f>
        <v>NORTON</v>
      </c>
      <c r="W5415" t="str">
        <f>VLOOKUP(L5415,'[2]tabela de preços'!$A:$F,6,0)</f>
        <v xml:space="preserve">DISCOS / LIXAS / ABRASIVOS </v>
      </c>
      <c r="X5415" t="str">
        <f>VLOOKUP(L5415,'[2]tabela de preços'!$A:$G,7,0)</f>
        <v>AUTOMOTIVO</v>
      </c>
    </row>
    <row r="5416" spans="1:24" x14ac:dyDescent="0.3">
      <c r="A5416" t="s">
        <v>4222</v>
      </c>
      <c r="C5416" t="s">
        <v>4223</v>
      </c>
      <c r="D5416" s="1">
        <v>46087</v>
      </c>
      <c r="E5416" t="s">
        <v>4224</v>
      </c>
      <c r="F5416">
        <v>9</v>
      </c>
      <c r="G5416">
        <v>236</v>
      </c>
      <c r="H5416" t="str">
        <f>VLOOKUP(G5416,[1]OPERADORES!$A:$B,2,0)</f>
        <v>DANIEL</v>
      </c>
      <c r="I5416" t="s">
        <v>21</v>
      </c>
      <c r="J5416" t="s">
        <v>211</v>
      </c>
      <c r="K5416" t="s">
        <v>4225</v>
      </c>
      <c r="L5416">
        <v>10232</v>
      </c>
      <c r="M5416" t="s">
        <v>134</v>
      </c>
      <c r="O5416" t="s">
        <v>11</v>
      </c>
      <c r="P5416">
        <v>5102</v>
      </c>
      <c r="Q5416">
        <v>5</v>
      </c>
      <c r="R5416">
        <v>2.79</v>
      </c>
      <c r="S5416">
        <v>13.95</v>
      </c>
      <c r="T5416">
        <v>11.25</v>
      </c>
      <c r="U5416">
        <v>19.350000000000001</v>
      </c>
      <c r="V5416" t="str">
        <f>VLOOKUP(L5416,'[2]tabela de preços'!$A:$D,4,0)</f>
        <v>NORTON</v>
      </c>
      <c r="W5416" t="str">
        <f>VLOOKUP(L5416,'[2]tabela de preços'!$A:$F,6,0)</f>
        <v xml:space="preserve">DISCOS / LIXAS / ABRASIVOS </v>
      </c>
      <c r="X5416" t="str">
        <f>VLOOKUP(L5416,'[2]tabela de preços'!$A:$G,7,0)</f>
        <v>AUTOMOTIVO</v>
      </c>
    </row>
    <row r="5417" spans="1:24" x14ac:dyDescent="0.3">
      <c r="A5417" t="s">
        <v>4222</v>
      </c>
      <c r="C5417" t="s">
        <v>4223</v>
      </c>
      <c r="D5417" s="1">
        <v>46087</v>
      </c>
      <c r="E5417" t="s">
        <v>4224</v>
      </c>
      <c r="F5417">
        <v>9</v>
      </c>
      <c r="G5417">
        <v>236</v>
      </c>
      <c r="H5417" t="str">
        <f>VLOOKUP(G5417,[1]OPERADORES!$A:$B,2,0)</f>
        <v>DANIEL</v>
      </c>
      <c r="I5417" t="s">
        <v>21</v>
      </c>
      <c r="J5417" t="s">
        <v>211</v>
      </c>
      <c r="K5417" t="s">
        <v>4225</v>
      </c>
      <c r="L5417">
        <v>10237</v>
      </c>
      <c r="M5417" t="s">
        <v>271</v>
      </c>
      <c r="O5417" t="s">
        <v>11</v>
      </c>
      <c r="P5417">
        <v>5102</v>
      </c>
      <c r="Q5417">
        <v>5</v>
      </c>
      <c r="R5417">
        <v>2.79</v>
      </c>
      <c r="S5417">
        <v>13.95</v>
      </c>
      <c r="T5417">
        <v>11.25</v>
      </c>
      <c r="U5417">
        <v>19.350000000000001</v>
      </c>
      <c r="V5417" t="str">
        <f>VLOOKUP(L5417,'[2]tabela de preços'!$A:$D,4,0)</f>
        <v>NORTON</v>
      </c>
      <c r="W5417" t="str">
        <f>VLOOKUP(L5417,'[2]tabela de preços'!$A:$F,6,0)</f>
        <v xml:space="preserve">DISCOS / LIXAS / ABRASIVOS </v>
      </c>
      <c r="X5417" t="str">
        <f>VLOOKUP(L5417,'[2]tabela de preços'!$A:$G,7,0)</f>
        <v>AUTOMOTIVO</v>
      </c>
    </row>
    <row r="5418" spans="1:24" x14ac:dyDescent="0.3">
      <c r="A5418" t="s">
        <v>4222</v>
      </c>
      <c r="C5418" t="s">
        <v>4223</v>
      </c>
      <c r="D5418" s="1">
        <v>46087</v>
      </c>
      <c r="E5418" t="s">
        <v>4224</v>
      </c>
      <c r="F5418">
        <v>9</v>
      </c>
      <c r="G5418">
        <v>236</v>
      </c>
      <c r="H5418" t="str">
        <f>VLOOKUP(G5418,[1]OPERADORES!$A:$B,2,0)</f>
        <v>DANIEL</v>
      </c>
      <c r="I5418" t="s">
        <v>21</v>
      </c>
      <c r="J5418" t="s">
        <v>211</v>
      </c>
      <c r="K5418" t="s">
        <v>4225</v>
      </c>
      <c r="L5418">
        <v>20433</v>
      </c>
      <c r="M5418" t="s">
        <v>460</v>
      </c>
      <c r="O5418" t="s">
        <v>11</v>
      </c>
      <c r="P5418">
        <v>5102</v>
      </c>
      <c r="Q5418">
        <v>1</v>
      </c>
      <c r="R5418">
        <v>33.33</v>
      </c>
      <c r="S5418">
        <v>33.33</v>
      </c>
      <c r="T5418">
        <v>24.43</v>
      </c>
      <c r="U5418">
        <v>26.7</v>
      </c>
      <c r="V5418" t="str">
        <f>VLOOKUP(L5418,'[2]tabela de preços'!$A:$D,4,0)</f>
        <v>SHERWIN WILLIAMS</v>
      </c>
      <c r="W5418" t="str">
        <f>VLOOKUP(L5418,'[2]tabela de preços'!$A:$F,6,0)</f>
        <v>VERNIZ AUTOMOTIVO</v>
      </c>
      <c r="X5418" t="str">
        <f>VLOOKUP(L5418,'[2]tabela de preços'!$A:$G,7,0)</f>
        <v>AUTOMOTIVO</v>
      </c>
    </row>
    <row r="5419" spans="1:24" x14ac:dyDescent="0.3">
      <c r="A5419" t="s">
        <v>4222</v>
      </c>
      <c r="C5419" t="s">
        <v>4223</v>
      </c>
      <c r="D5419" s="1">
        <v>46087</v>
      </c>
      <c r="E5419" t="s">
        <v>4224</v>
      </c>
      <c r="F5419">
        <v>9</v>
      </c>
      <c r="G5419">
        <v>236</v>
      </c>
      <c r="H5419" t="str">
        <f>VLOOKUP(G5419,[1]OPERADORES!$A:$B,2,0)</f>
        <v>DANIEL</v>
      </c>
      <c r="I5419" t="s">
        <v>21</v>
      </c>
      <c r="J5419" t="s">
        <v>211</v>
      </c>
      <c r="K5419" t="s">
        <v>4225</v>
      </c>
      <c r="L5419">
        <v>24248</v>
      </c>
      <c r="M5419" t="s">
        <v>107</v>
      </c>
      <c r="O5419" t="s">
        <v>11</v>
      </c>
      <c r="P5419">
        <v>5102</v>
      </c>
      <c r="Q5419">
        <v>2</v>
      </c>
      <c r="R5419">
        <v>8</v>
      </c>
      <c r="S5419">
        <v>16</v>
      </c>
      <c r="T5419">
        <v>13</v>
      </c>
      <c r="U5419">
        <v>18.75</v>
      </c>
      <c r="V5419" t="str">
        <f>VLOOKUP(L5419,'[2]tabela de preços'!$A:$D,4,0)</f>
        <v>SHERWIN WILLIAMS</v>
      </c>
      <c r="W5419" t="str">
        <f>VLOOKUP(L5419,'[2]tabela de preços'!$A:$F,6,0)</f>
        <v>PRIMER AUTOMOTIVO</v>
      </c>
      <c r="X5419" t="str">
        <f>VLOOKUP(L5419,'[2]tabela de preços'!$A:$G,7,0)</f>
        <v>AUTOMOTIVO</v>
      </c>
    </row>
    <row r="5420" spans="1:24" x14ac:dyDescent="0.3">
      <c r="A5420" t="s">
        <v>4222</v>
      </c>
      <c r="C5420" t="s">
        <v>4223</v>
      </c>
      <c r="D5420" s="1">
        <v>46087</v>
      </c>
      <c r="E5420" t="s">
        <v>4224</v>
      </c>
      <c r="F5420">
        <v>9</v>
      </c>
      <c r="G5420">
        <v>236</v>
      </c>
      <c r="H5420" t="str">
        <f>VLOOKUP(G5420,[1]OPERADORES!$A:$B,2,0)</f>
        <v>DANIEL</v>
      </c>
      <c r="I5420" t="s">
        <v>21</v>
      </c>
      <c r="J5420" t="s">
        <v>211</v>
      </c>
      <c r="K5420" t="s">
        <v>4225</v>
      </c>
      <c r="L5420">
        <v>21037</v>
      </c>
      <c r="M5420" t="s">
        <v>3781</v>
      </c>
      <c r="O5420" t="s">
        <v>11</v>
      </c>
      <c r="P5420">
        <v>5102</v>
      </c>
      <c r="Q5420">
        <v>3</v>
      </c>
      <c r="R5420">
        <v>17.03</v>
      </c>
      <c r="S5420">
        <v>51.09</v>
      </c>
      <c r="T5420">
        <v>38.76</v>
      </c>
      <c r="U5420">
        <v>24.13</v>
      </c>
      <c r="V5420" t="str">
        <f>VLOOKUP(L5420,'[2]tabela de preços'!$A:$D,4,0)</f>
        <v>SHERWIN WILLIAMS</v>
      </c>
      <c r="W5420" t="str">
        <f>VLOOKUP(L5420,'[2]tabela de preços'!$A:$F,6,0)</f>
        <v>CATALISADORES INDIVIDUAS</v>
      </c>
      <c r="X5420" t="str">
        <f>VLOOKUP(L5420,'[2]tabela de preços'!$A:$G,7,0)</f>
        <v>AUTOMOTIVO</v>
      </c>
    </row>
    <row r="5421" spans="1:24" x14ac:dyDescent="0.3">
      <c r="A5421" t="s">
        <v>4222</v>
      </c>
      <c r="C5421" t="s">
        <v>4223</v>
      </c>
      <c r="D5421" s="1">
        <v>46087</v>
      </c>
      <c r="E5421" t="s">
        <v>4224</v>
      </c>
      <c r="F5421">
        <v>9</v>
      </c>
      <c r="G5421">
        <v>236</v>
      </c>
      <c r="H5421" t="str">
        <f>VLOOKUP(G5421,[1]OPERADORES!$A:$B,2,0)</f>
        <v>DANIEL</v>
      </c>
      <c r="I5421" t="s">
        <v>21</v>
      </c>
      <c r="J5421" t="s">
        <v>211</v>
      </c>
      <c r="K5421" t="s">
        <v>4225</v>
      </c>
      <c r="L5421">
        <v>22684</v>
      </c>
      <c r="M5421" t="s">
        <v>73</v>
      </c>
      <c r="O5421" t="s">
        <v>11</v>
      </c>
      <c r="P5421">
        <v>5102</v>
      </c>
      <c r="Q5421">
        <v>3</v>
      </c>
      <c r="R5421">
        <v>3.65</v>
      </c>
      <c r="S5421">
        <v>10.95</v>
      </c>
      <c r="T5421">
        <v>9.24</v>
      </c>
      <c r="U5421">
        <v>15.62</v>
      </c>
      <c r="V5421" t="str">
        <f>VLOOKUP(L5421,'[2]tabela de preços'!$A:$D,4,0)</f>
        <v>3M</v>
      </c>
      <c r="W5421" t="str">
        <f>VLOOKUP(L5421,'[2]tabela de preços'!$A:$F,6,0)</f>
        <v>FITA AUTOMOTIVA</v>
      </c>
      <c r="X5421" t="str">
        <f>VLOOKUP(L5421,'[2]tabela de preços'!$A:$G,7,0)</f>
        <v>AUTOMOTIVO</v>
      </c>
    </row>
    <row r="5422" spans="1:24" x14ac:dyDescent="0.3">
      <c r="A5422" t="s">
        <v>4222</v>
      </c>
      <c r="C5422" t="s">
        <v>4223</v>
      </c>
      <c r="D5422" s="1">
        <v>46087</v>
      </c>
      <c r="E5422" t="s">
        <v>4224</v>
      </c>
      <c r="F5422">
        <v>9</v>
      </c>
      <c r="G5422">
        <v>236</v>
      </c>
      <c r="H5422" t="str">
        <f>VLOOKUP(G5422,[1]OPERADORES!$A:$B,2,0)</f>
        <v>DANIEL</v>
      </c>
      <c r="I5422" t="s">
        <v>21</v>
      </c>
      <c r="J5422" t="s">
        <v>211</v>
      </c>
      <c r="K5422" t="s">
        <v>4225</v>
      </c>
      <c r="L5422">
        <v>23354</v>
      </c>
      <c r="M5422" t="s">
        <v>670</v>
      </c>
      <c r="O5422" t="s">
        <v>11</v>
      </c>
      <c r="P5422">
        <v>5403</v>
      </c>
      <c r="Q5422">
        <v>3</v>
      </c>
      <c r="R5422">
        <v>48.84</v>
      </c>
      <c r="S5422">
        <v>146.52000000000001</v>
      </c>
      <c r="T5422">
        <v>111.21</v>
      </c>
      <c r="U5422">
        <v>24.1</v>
      </c>
      <c r="V5422" t="str">
        <f>VLOOKUP(L5422,'[2]tabela de preços'!$A:$D,4,0)</f>
        <v>SHERWIN WILLIAMS</v>
      </c>
      <c r="W5422" t="str">
        <f>VLOOKUP(L5422,'[2]tabela de preços'!$A:$F,6,0)</f>
        <v>TINTAS PU</v>
      </c>
      <c r="X5422" t="str">
        <f>VLOOKUP(L5422,'[2]tabela de preços'!$A:$G,7,0)</f>
        <v>AUTOMOTIVO</v>
      </c>
    </row>
    <row r="5423" spans="1:24" x14ac:dyDescent="0.3">
      <c r="A5423" t="s">
        <v>4222</v>
      </c>
      <c r="C5423" t="s">
        <v>4223</v>
      </c>
      <c r="D5423" s="1">
        <v>46087</v>
      </c>
      <c r="E5423" t="s">
        <v>4224</v>
      </c>
      <c r="F5423">
        <v>9</v>
      </c>
      <c r="G5423">
        <v>236</v>
      </c>
      <c r="H5423" t="str">
        <f>VLOOKUP(G5423,[1]OPERADORES!$A:$B,2,0)</f>
        <v>DANIEL</v>
      </c>
      <c r="I5423" t="s">
        <v>21</v>
      </c>
      <c r="J5423" t="s">
        <v>211</v>
      </c>
      <c r="K5423" t="s">
        <v>4225</v>
      </c>
      <c r="L5423">
        <v>13</v>
      </c>
      <c r="M5423" t="s">
        <v>152</v>
      </c>
      <c r="O5423" t="s">
        <v>11</v>
      </c>
      <c r="P5423">
        <v>5102</v>
      </c>
      <c r="Q5423">
        <v>3</v>
      </c>
      <c r="R5423">
        <v>5.79</v>
      </c>
      <c r="S5423">
        <v>17.37</v>
      </c>
      <c r="T5423">
        <v>12.48</v>
      </c>
      <c r="U5423">
        <v>28.15</v>
      </c>
      <c r="V5423" t="str">
        <f>VLOOKUP(L5423,'[2]tabela de preços'!$A:$D,4,0)</f>
        <v>3M</v>
      </c>
      <c r="W5423" t="str">
        <f>VLOOKUP(L5423,'[2]tabela de preços'!$A:$F,6,0)</f>
        <v>LIXA DÁGUA</v>
      </c>
      <c r="X5423" t="str">
        <f>VLOOKUP(L5423,'[2]tabela de preços'!$A:$G,7,0)</f>
        <v>AUTOMOTIVO</v>
      </c>
    </row>
    <row r="5424" spans="1:24" x14ac:dyDescent="0.3">
      <c r="A5424" t="s">
        <v>4222</v>
      </c>
      <c r="C5424" t="s">
        <v>4223</v>
      </c>
      <c r="D5424" s="1">
        <v>46087</v>
      </c>
      <c r="E5424" t="s">
        <v>4224</v>
      </c>
      <c r="F5424">
        <v>9</v>
      </c>
      <c r="G5424">
        <v>236</v>
      </c>
      <c r="H5424" t="str">
        <f>VLOOKUP(G5424,[1]OPERADORES!$A:$B,2,0)</f>
        <v>DANIEL</v>
      </c>
      <c r="I5424" t="s">
        <v>21</v>
      </c>
      <c r="J5424" t="s">
        <v>211</v>
      </c>
      <c r="K5424" t="s">
        <v>4225</v>
      </c>
      <c r="L5424">
        <v>10238</v>
      </c>
      <c r="M5424" t="s">
        <v>79</v>
      </c>
      <c r="O5424" t="s">
        <v>11</v>
      </c>
      <c r="P5424">
        <v>5102</v>
      </c>
      <c r="Q5424">
        <v>2</v>
      </c>
      <c r="R5424">
        <v>2.79</v>
      </c>
      <c r="S5424">
        <v>5.58</v>
      </c>
      <c r="T5424">
        <v>4.4800000000000004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4222</v>
      </c>
      <c r="C5425" t="s">
        <v>4223</v>
      </c>
      <c r="D5425" s="1">
        <v>46087</v>
      </c>
      <c r="E5425" t="s">
        <v>4224</v>
      </c>
      <c r="F5425">
        <v>9</v>
      </c>
      <c r="G5425">
        <v>236</v>
      </c>
      <c r="H5425" t="str">
        <f>VLOOKUP(G5425,[1]OPERADORES!$A:$B,2,0)</f>
        <v>DANIEL</v>
      </c>
      <c r="I5425" t="s">
        <v>21</v>
      </c>
      <c r="J5425" t="s">
        <v>211</v>
      </c>
      <c r="K5425" t="s">
        <v>4225</v>
      </c>
      <c r="L5425">
        <v>10242</v>
      </c>
      <c r="M5425" t="s">
        <v>82</v>
      </c>
      <c r="O5425" t="s">
        <v>11</v>
      </c>
      <c r="P5425">
        <v>5102</v>
      </c>
      <c r="Q5425">
        <v>1</v>
      </c>
      <c r="R5425">
        <v>2.79</v>
      </c>
      <c r="S5425">
        <v>2.79</v>
      </c>
      <c r="T5425">
        <v>2.2400000000000002</v>
      </c>
      <c r="U5425">
        <v>19.71</v>
      </c>
      <c r="V5425" t="str">
        <f>VLOOKUP(L5425,'[2]tabela de preços'!$A:$D,4,0)</f>
        <v>NORTON</v>
      </c>
      <c r="W5425" t="str">
        <f>VLOOKUP(L5425,'[2]tabela de preços'!$A:$F,6,0)</f>
        <v xml:space="preserve">DISCOS / LIXAS / ABRASIVOS </v>
      </c>
      <c r="X5425" t="str">
        <f>VLOOKUP(L5425,'[2]tabela de preços'!$A:$G,7,0)</f>
        <v>AUTOMOTIVO</v>
      </c>
    </row>
    <row r="5426" spans="1:24" x14ac:dyDescent="0.3">
      <c r="A5426" t="s">
        <v>4222</v>
      </c>
      <c r="C5426" t="s">
        <v>4223</v>
      </c>
      <c r="D5426" s="1">
        <v>46087</v>
      </c>
      <c r="E5426" t="s">
        <v>4224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211</v>
      </c>
      <c r="K5426" t="s">
        <v>4225</v>
      </c>
      <c r="L5426">
        <v>10243</v>
      </c>
      <c r="M5426" t="s">
        <v>83</v>
      </c>
      <c r="O5426" t="s">
        <v>11</v>
      </c>
      <c r="P5426">
        <v>5102</v>
      </c>
      <c r="Q5426">
        <v>5</v>
      </c>
      <c r="R5426">
        <v>2.79</v>
      </c>
      <c r="S5426">
        <v>13.95</v>
      </c>
      <c r="T5426">
        <v>9.65</v>
      </c>
      <c r="U5426">
        <v>30.82</v>
      </c>
      <c r="V5426" t="str">
        <f>VLOOKUP(L5426,'[2]tabela de preços'!$A:$D,4,0)</f>
        <v>NORTON</v>
      </c>
      <c r="W5426" t="str">
        <f>VLOOKUP(L5426,'[2]tabela de preços'!$A:$F,6,0)</f>
        <v xml:space="preserve">DISCOS / LIXAS / ABRASIVOS </v>
      </c>
      <c r="X5426" t="str">
        <f>VLOOKUP(L5426,'[2]tabela de preços'!$A:$G,7,0)</f>
        <v>AUTOMOTIVO</v>
      </c>
    </row>
    <row r="5427" spans="1:24" x14ac:dyDescent="0.3">
      <c r="A5427" t="s">
        <v>4222</v>
      </c>
      <c r="C5427" t="s">
        <v>4223</v>
      </c>
      <c r="D5427" s="1">
        <v>46087</v>
      </c>
      <c r="E5427" t="s">
        <v>4224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211</v>
      </c>
      <c r="K5427" t="s">
        <v>4225</v>
      </c>
      <c r="L5427">
        <v>10245</v>
      </c>
      <c r="M5427" t="s">
        <v>195</v>
      </c>
      <c r="O5427" t="s">
        <v>11</v>
      </c>
      <c r="P5427">
        <v>5102</v>
      </c>
      <c r="Q5427">
        <v>5</v>
      </c>
      <c r="R5427">
        <v>2.79</v>
      </c>
      <c r="S5427">
        <v>13.95</v>
      </c>
      <c r="T5427">
        <v>9.65</v>
      </c>
      <c r="U5427">
        <v>30.82</v>
      </c>
      <c r="V5427" t="str">
        <f>VLOOKUP(L5427,'[2]tabela de preços'!$A:$D,4,0)</f>
        <v>NORTON</v>
      </c>
      <c r="W5427" t="str">
        <f>VLOOKUP(L5427,'[2]tabela de preços'!$A:$F,6,0)</f>
        <v xml:space="preserve">DISCOS / LIXAS / ABRASIVOS </v>
      </c>
      <c r="X5427" t="str">
        <f>VLOOKUP(L5427,'[2]tabela de preços'!$A:$G,7,0)</f>
        <v>AUTOMOTIVO</v>
      </c>
    </row>
    <row r="5428" spans="1:24" x14ac:dyDescent="0.3">
      <c r="A5428" t="s">
        <v>4222</v>
      </c>
      <c r="C5428" t="s">
        <v>4223</v>
      </c>
      <c r="D5428" s="1">
        <v>46087</v>
      </c>
      <c r="E5428" t="s">
        <v>4224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211</v>
      </c>
      <c r="K5428" t="s">
        <v>4225</v>
      </c>
      <c r="L5428">
        <v>9764</v>
      </c>
      <c r="M5428" t="s">
        <v>173</v>
      </c>
      <c r="O5428" t="s">
        <v>11</v>
      </c>
      <c r="P5428">
        <v>5102</v>
      </c>
      <c r="Q5428">
        <v>1</v>
      </c>
      <c r="R5428">
        <v>33.33</v>
      </c>
      <c r="S5428">
        <v>33.33</v>
      </c>
      <c r="T5428">
        <v>24.44</v>
      </c>
      <c r="U5428">
        <v>26.67</v>
      </c>
      <c r="V5428" t="str">
        <f>VLOOKUP(L5428,'[2]tabela de preços'!$A:$D,4,0)</f>
        <v>SIKKENS</v>
      </c>
      <c r="W5428" t="str">
        <f>VLOOKUP(L5428,'[2]tabela de preços'!$A:$F,6,0)</f>
        <v>MASSA DE PEQUENOS REPAROS</v>
      </c>
      <c r="X5428" t="str">
        <f>VLOOKUP(L5428,'[2]tabela de preços'!$A:$G,7,0)</f>
        <v>AUTOMOTIVO</v>
      </c>
    </row>
    <row r="5429" spans="1:24" x14ac:dyDescent="0.3">
      <c r="A5429" t="s">
        <v>4222</v>
      </c>
      <c r="C5429" t="s">
        <v>4223</v>
      </c>
      <c r="D5429" s="1">
        <v>46087</v>
      </c>
      <c r="E5429" t="s">
        <v>4224</v>
      </c>
      <c r="F5429">
        <v>9</v>
      </c>
      <c r="G5429">
        <v>236</v>
      </c>
      <c r="H5429" t="str">
        <f>VLOOKUP(G5429,[1]OPERADORES!$A:$B,2,0)</f>
        <v>DANIEL</v>
      </c>
      <c r="I5429" t="s">
        <v>21</v>
      </c>
      <c r="J5429" t="s">
        <v>211</v>
      </c>
      <c r="K5429" t="s">
        <v>4225</v>
      </c>
      <c r="L5429">
        <v>24247</v>
      </c>
      <c r="M5429" t="s">
        <v>160</v>
      </c>
      <c r="O5429" t="s">
        <v>11</v>
      </c>
      <c r="P5429">
        <v>5403</v>
      </c>
      <c r="Q5429">
        <v>2</v>
      </c>
      <c r="R5429">
        <v>21</v>
      </c>
      <c r="S5429">
        <v>42</v>
      </c>
      <c r="T5429">
        <v>33.74</v>
      </c>
      <c r="U5429">
        <v>19.670000000000002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4222</v>
      </c>
      <c r="C5430" t="s">
        <v>4223</v>
      </c>
      <c r="D5430" s="1">
        <v>46087</v>
      </c>
      <c r="E5430" t="s">
        <v>4224</v>
      </c>
      <c r="F5430">
        <v>9</v>
      </c>
      <c r="G5430">
        <v>236</v>
      </c>
      <c r="H5430" t="str">
        <f>VLOOKUP(G5430,[1]OPERADORES!$A:$B,2,0)</f>
        <v>DANIEL</v>
      </c>
      <c r="I5430" t="s">
        <v>21</v>
      </c>
      <c r="J5430" t="s">
        <v>211</v>
      </c>
      <c r="K5430" t="s">
        <v>4225</v>
      </c>
      <c r="L5430">
        <v>84497</v>
      </c>
      <c r="M5430" t="s">
        <v>1159</v>
      </c>
      <c r="O5430" t="s">
        <v>11</v>
      </c>
      <c r="P5430">
        <v>5102</v>
      </c>
      <c r="Q5430">
        <v>1</v>
      </c>
      <c r="R5430">
        <v>9.99</v>
      </c>
      <c r="S5430">
        <v>9.99</v>
      </c>
      <c r="T5430">
        <v>8.5500000000000007</v>
      </c>
      <c r="U5430">
        <v>14.41</v>
      </c>
      <c r="V5430" t="str">
        <f>VLOOKUP(L5430,'[2]tabela de preços'!$A:$D,4,0)</f>
        <v>BRASILUX</v>
      </c>
      <c r="W5430" t="str">
        <f>VLOOKUP(L5430,'[2]tabela de preços'!$A:$F,6,0)</f>
        <v>THINNER DE LIMPEZA</v>
      </c>
      <c r="X5430" t="str">
        <f>VLOOKUP(L5430,'[2]tabela de preços'!$A:$G,7,0)</f>
        <v>THINNER</v>
      </c>
    </row>
    <row r="5431" spans="1:24" x14ac:dyDescent="0.3">
      <c r="A5431" t="s">
        <v>4222</v>
      </c>
      <c r="C5431" t="s">
        <v>4223</v>
      </c>
      <c r="D5431" s="1">
        <v>46087</v>
      </c>
      <c r="E5431" t="s">
        <v>4224</v>
      </c>
      <c r="F5431">
        <v>9</v>
      </c>
      <c r="G5431">
        <v>236</v>
      </c>
      <c r="H5431" t="str">
        <f>VLOOKUP(G5431,[1]OPERADORES!$A:$B,2,0)</f>
        <v>DANIEL</v>
      </c>
      <c r="I5431" t="s">
        <v>21</v>
      </c>
      <c r="J5431" t="s">
        <v>211</v>
      </c>
      <c r="K5431" t="s">
        <v>4225</v>
      </c>
      <c r="L5431">
        <v>20414</v>
      </c>
      <c r="M5431" t="s">
        <v>112</v>
      </c>
      <c r="O5431" t="s">
        <v>11</v>
      </c>
      <c r="P5431">
        <v>5102</v>
      </c>
      <c r="Q5431">
        <v>2</v>
      </c>
      <c r="R5431">
        <v>21.89</v>
      </c>
      <c r="S5431">
        <v>43.78</v>
      </c>
      <c r="T5431">
        <v>36</v>
      </c>
      <c r="U5431">
        <v>17.77</v>
      </c>
      <c r="V5431" t="str">
        <f>VLOOKUP(L5431,'[2]tabela de preços'!$A:$D,4,0)</f>
        <v>SHERWIN WILLIAMS</v>
      </c>
      <c r="W5431" t="str">
        <f>VLOOKUP(L5431,'[2]tabela de preços'!$A:$F,6,0)</f>
        <v>DILUENTE</v>
      </c>
      <c r="X5431" t="str">
        <f>VLOOKUP(L5431,'[2]tabela de preços'!$A:$G,7,0)</f>
        <v>AUTOMOTIVO</v>
      </c>
    </row>
    <row r="5432" spans="1:24" x14ac:dyDescent="0.3">
      <c r="A5432" t="s">
        <v>4222</v>
      </c>
      <c r="C5432" t="s">
        <v>4223</v>
      </c>
      <c r="D5432" s="1">
        <v>46087</v>
      </c>
      <c r="E5432" t="s">
        <v>4224</v>
      </c>
      <c r="F5432">
        <v>9</v>
      </c>
      <c r="G5432">
        <v>236</v>
      </c>
      <c r="H5432" t="str">
        <f>VLOOKUP(G5432,[1]OPERADORES!$A:$B,2,0)</f>
        <v>DANIEL</v>
      </c>
      <c r="I5432" t="s">
        <v>21</v>
      </c>
      <c r="J5432" t="s">
        <v>211</v>
      </c>
      <c r="K5432" t="s">
        <v>4225</v>
      </c>
      <c r="L5432">
        <v>20399</v>
      </c>
      <c r="M5432" t="s">
        <v>465</v>
      </c>
      <c r="O5432" t="s">
        <v>11</v>
      </c>
      <c r="P5432">
        <v>5403</v>
      </c>
      <c r="Q5432">
        <v>1</v>
      </c>
      <c r="R5432">
        <v>36.5</v>
      </c>
      <c r="S5432">
        <v>36.5</v>
      </c>
      <c r="T5432">
        <v>26.78</v>
      </c>
      <c r="U5432">
        <v>26.63</v>
      </c>
      <c r="V5432" t="str">
        <f>VLOOKUP(L5432,'[2]tabela de preços'!$A:$D,4,0)</f>
        <v>SHERWIN WILLIAMS</v>
      </c>
      <c r="W5432" t="str">
        <f>VLOOKUP(L5432,'[2]tabela de preços'!$A:$F,6,0)</f>
        <v>VERNIZ AUTOMOTIVO</v>
      </c>
      <c r="X5432" t="str">
        <f>VLOOKUP(L5432,'[2]tabela de preços'!$A:$G,7,0)</f>
        <v>AUTOMOTIVO</v>
      </c>
    </row>
    <row r="5433" spans="1:24" x14ac:dyDescent="0.3">
      <c r="A5433" t="s">
        <v>1947</v>
      </c>
      <c r="B5433" t="s">
        <v>1948</v>
      </c>
      <c r="C5433" t="s">
        <v>4234</v>
      </c>
      <c r="D5433" s="1">
        <v>46087</v>
      </c>
      <c r="E5433" t="s">
        <v>4235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1951</v>
      </c>
      <c r="K5433" t="s">
        <v>1952</v>
      </c>
      <c r="L5433">
        <v>85780</v>
      </c>
      <c r="M5433" t="s">
        <v>2861</v>
      </c>
      <c r="O5433" t="s">
        <v>11</v>
      </c>
      <c r="P5433">
        <v>5403</v>
      </c>
      <c r="Q5433">
        <v>1</v>
      </c>
      <c r="R5433">
        <v>170.8</v>
      </c>
      <c r="S5433">
        <v>170.8</v>
      </c>
      <c r="T5433">
        <v>129.63999999999999</v>
      </c>
      <c r="U5433">
        <v>24.1</v>
      </c>
      <c r="V5433" t="str">
        <f>VLOOKUP(L5433,'[2]tabela de preços'!$A:$D,4,0)</f>
        <v>CORAL</v>
      </c>
      <c r="W5433" t="str">
        <f>VLOOKUP(L5433,'[2]tabela de preços'!$A:$F,6,0)</f>
        <v>TINTA PAREDE</v>
      </c>
      <c r="X5433" t="str">
        <f>VLOOKUP(L5433,'[2]tabela de preços'!$A:$G,7,0)</f>
        <v>IMOBILIÁRIO</v>
      </c>
    </row>
    <row r="5434" spans="1:24" x14ac:dyDescent="0.3">
      <c r="A5434" t="s">
        <v>1947</v>
      </c>
      <c r="B5434" t="s">
        <v>1948</v>
      </c>
      <c r="C5434" t="s">
        <v>4336</v>
      </c>
      <c r="D5434" s="1">
        <v>46090</v>
      </c>
      <c r="E5434" t="s">
        <v>4337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1951</v>
      </c>
      <c r="K5434" t="s">
        <v>1952</v>
      </c>
      <c r="L5434">
        <v>84928</v>
      </c>
      <c r="M5434" t="s">
        <v>36</v>
      </c>
      <c r="O5434" t="s">
        <v>11</v>
      </c>
      <c r="P5434">
        <v>5102</v>
      </c>
      <c r="Q5434">
        <v>10</v>
      </c>
      <c r="R5434">
        <v>9.39</v>
      </c>
      <c r="S5434">
        <v>93.9</v>
      </c>
      <c r="T5434">
        <v>71.3</v>
      </c>
      <c r="U5434">
        <v>24.07</v>
      </c>
      <c r="V5434" t="str">
        <f>VLOOKUP(L5434,'[2]tabela de preços'!$A:$D,4,0)</f>
        <v>ADERE</v>
      </c>
      <c r="W5434" t="str">
        <f>VLOOKUP(L5434,'[2]tabela de preços'!$A:$F,6,0)</f>
        <v xml:space="preserve">FITA DE USO GERAL </v>
      </c>
      <c r="X5434" t="str">
        <f>VLOOKUP(L5434,'[2]tabela de preços'!$A:$G,7,0)</f>
        <v>IMOBILIÁRIO</v>
      </c>
    </row>
    <row r="5435" spans="1:24" x14ac:dyDescent="0.3">
      <c r="A5435" t="s">
        <v>1947</v>
      </c>
      <c r="B5435" t="s">
        <v>1948</v>
      </c>
      <c r="C5435" t="s">
        <v>4336</v>
      </c>
      <c r="D5435" s="1">
        <v>46090</v>
      </c>
      <c r="E5435" t="s">
        <v>4337</v>
      </c>
      <c r="F5435">
        <v>9</v>
      </c>
      <c r="G5435">
        <v>236</v>
      </c>
      <c r="H5435" t="str">
        <f>VLOOKUP(G5435,[1]OPERADORES!$A:$B,2,0)</f>
        <v>DANIEL</v>
      </c>
      <c r="I5435" t="s">
        <v>21</v>
      </c>
      <c r="J5435" t="s">
        <v>1951</v>
      </c>
      <c r="K5435" t="s">
        <v>1952</v>
      </c>
      <c r="L5435">
        <v>84036</v>
      </c>
      <c r="M5435" t="s">
        <v>289</v>
      </c>
      <c r="O5435" t="s">
        <v>11</v>
      </c>
      <c r="P5435">
        <v>5102</v>
      </c>
      <c r="Q5435">
        <v>1</v>
      </c>
      <c r="R5435">
        <v>47.9</v>
      </c>
      <c r="S5435">
        <v>47.9</v>
      </c>
      <c r="T5435">
        <v>41.63</v>
      </c>
      <c r="U5435">
        <v>13.09</v>
      </c>
      <c r="V5435" t="str">
        <f>VLOOKUP(L5435,'[2]tabela de preços'!$A:$D,4,0)</f>
        <v>BRASILUX</v>
      </c>
      <c r="W5435" t="str">
        <f>VLOOKUP(L5435,'[2]tabela de preços'!$A:$F,6,0)</f>
        <v>MASSA CORRIDA / ACRÍLICA</v>
      </c>
      <c r="X5435" t="str">
        <f>VLOOKUP(L5435,'[2]tabela de preços'!$A:$G,7,0)</f>
        <v>IMOBILIÁRIO</v>
      </c>
    </row>
    <row r="5436" spans="1:24" x14ac:dyDescent="0.3">
      <c r="A5436" t="s">
        <v>1947</v>
      </c>
      <c r="B5436" t="s">
        <v>1948</v>
      </c>
      <c r="C5436" t="s">
        <v>4338</v>
      </c>
      <c r="D5436" s="1">
        <v>46090</v>
      </c>
      <c r="E5436" t="s">
        <v>4339</v>
      </c>
      <c r="F5436">
        <v>9</v>
      </c>
      <c r="G5436">
        <v>236</v>
      </c>
      <c r="H5436" t="str">
        <f>VLOOKUP(G5436,[1]OPERADORES!$A:$B,2,0)</f>
        <v>DANIEL</v>
      </c>
      <c r="I5436" t="s">
        <v>21</v>
      </c>
      <c r="J5436" t="s">
        <v>1951</v>
      </c>
      <c r="K5436" t="s">
        <v>1952</v>
      </c>
      <c r="L5436">
        <v>84333</v>
      </c>
      <c r="M5436" t="s">
        <v>1025</v>
      </c>
      <c r="O5436" t="s">
        <v>11</v>
      </c>
      <c r="P5436">
        <v>5403</v>
      </c>
      <c r="Q5436">
        <v>4</v>
      </c>
      <c r="R5436">
        <v>59.98</v>
      </c>
      <c r="S5436">
        <v>239.92</v>
      </c>
      <c r="T5436">
        <v>188.16</v>
      </c>
      <c r="U5436">
        <v>21.57</v>
      </c>
      <c r="V5436" t="str">
        <f>VLOOKUP(L5436,'[2]tabela de preços'!$A:$D,4,0)</f>
        <v>BRASILUX</v>
      </c>
      <c r="W5436" t="str">
        <f>VLOOKUP(L5436,'[2]tabela de preços'!$A:$F,6,0)</f>
        <v>ESMALTES</v>
      </c>
      <c r="X5436" t="str">
        <f>VLOOKUP(L5436,'[2]tabela de preços'!$A:$G,7,0)</f>
        <v>INDUSTRIAL</v>
      </c>
    </row>
    <row r="5437" spans="1:24" x14ac:dyDescent="0.3">
      <c r="A5437" t="s">
        <v>1947</v>
      </c>
      <c r="B5437" t="s">
        <v>1948</v>
      </c>
      <c r="C5437" t="s">
        <v>4338</v>
      </c>
      <c r="D5437" s="1">
        <v>46090</v>
      </c>
      <c r="E5437" t="s">
        <v>4339</v>
      </c>
      <c r="F5437">
        <v>9</v>
      </c>
      <c r="G5437">
        <v>236</v>
      </c>
      <c r="H5437" t="str">
        <f>VLOOKUP(G5437,[1]OPERADORES!$A:$B,2,0)</f>
        <v>DANIEL</v>
      </c>
      <c r="I5437" t="s">
        <v>21</v>
      </c>
      <c r="J5437" t="s">
        <v>1951</v>
      </c>
      <c r="K5437" t="s">
        <v>1952</v>
      </c>
      <c r="L5437">
        <v>84011</v>
      </c>
      <c r="M5437" t="s">
        <v>957</v>
      </c>
      <c r="O5437" t="s">
        <v>11</v>
      </c>
      <c r="P5437">
        <v>5102</v>
      </c>
      <c r="Q5437">
        <v>2</v>
      </c>
      <c r="R5437">
        <v>2.62</v>
      </c>
      <c r="S5437">
        <v>5.24</v>
      </c>
      <c r="T5437">
        <v>3.38</v>
      </c>
      <c r="U5437">
        <v>35.5</v>
      </c>
      <c r="V5437" t="str">
        <f>VLOOKUP(L5437,'[2]tabela de preços'!$A:$D,4,0)</f>
        <v>3M</v>
      </c>
      <c r="W5437" t="str">
        <f>VLOOKUP(L5437,'[2]tabela de preços'!$A:$F,6,0)</f>
        <v>LIXA FERRO</v>
      </c>
      <c r="X5437" t="str">
        <f>VLOOKUP(L5437,'[2]tabela de preços'!$A:$G,7,0)</f>
        <v>IMOBILIÁRIO</v>
      </c>
    </row>
    <row r="5438" spans="1:24" x14ac:dyDescent="0.3">
      <c r="A5438" t="s">
        <v>1947</v>
      </c>
      <c r="B5438" t="s">
        <v>1948</v>
      </c>
      <c r="C5438" t="s">
        <v>4338</v>
      </c>
      <c r="D5438" s="1">
        <v>46090</v>
      </c>
      <c r="E5438" t="s">
        <v>4339</v>
      </c>
      <c r="F5438">
        <v>9</v>
      </c>
      <c r="G5438">
        <v>236</v>
      </c>
      <c r="H5438" t="str">
        <f>VLOOKUP(G5438,[1]OPERADORES!$A:$B,2,0)</f>
        <v>DANIEL</v>
      </c>
      <c r="I5438" t="s">
        <v>21</v>
      </c>
      <c r="J5438" t="s">
        <v>1951</v>
      </c>
      <c r="K5438" t="s">
        <v>1952</v>
      </c>
      <c r="L5438">
        <v>84012</v>
      </c>
      <c r="M5438" t="s">
        <v>1648</v>
      </c>
      <c r="O5438" t="s">
        <v>11</v>
      </c>
      <c r="P5438">
        <v>5102</v>
      </c>
      <c r="Q5438">
        <v>10</v>
      </c>
      <c r="R5438">
        <v>2.23</v>
      </c>
      <c r="S5438">
        <v>22.3</v>
      </c>
      <c r="T5438">
        <v>16.899999999999999</v>
      </c>
      <c r="U5438">
        <v>24.22</v>
      </c>
      <c r="V5438" t="str">
        <f>VLOOKUP(L5438,'[2]tabela de preços'!$A:$D,4,0)</f>
        <v>3M</v>
      </c>
      <c r="W5438" t="str">
        <f>VLOOKUP(L5438,'[2]tabela de preços'!$A:$F,6,0)</f>
        <v>LIXA FERRO</v>
      </c>
      <c r="X5438" t="str">
        <f>VLOOKUP(L5438,'[2]tabela de preços'!$A:$G,7,0)</f>
        <v>IMOBILIÁRIO</v>
      </c>
    </row>
    <row r="5439" spans="1:24" x14ac:dyDescent="0.3">
      <c r="A5439" t="s">
        <v>1947</v>
      </c>
      <c r="B5439" t="s">
        <v>1948</v>
      </c>
      <c r="C5439" t="s">
        <v>4338</v>
      </c>
      <c r="D5439" s="1">
        <v>46090</v>
      </c>
      <c r="E5439" t="s">
        <v>4339</v>
      </c>
      <c r="F5439">
        <v>9</v>
      </c>
      <c r="G5439">
        <v>236</v>
      </c>
      <c r="H5439" t="str">
        <f>VLOOKUP(G5439,[1]OPERADORES!$A:$B,2,0)</f>
        <v>DANIEL</v>
      </c>
      <c r="I5439" t="s">
        <v>21</v>
      </c>
      <c r="J5439" t="s">
        <v>1951</v>
      </c>
      <c r="K5439" t="s">
        <v>1952</v>
      </c>
      <c r="L5439">
        <v>85140</v>
      </c>
      <c r="M5439" t="s">
        <v>625</v>
      </c>
      <c r="O5439" t="s">
        <v>46</v>
      </c>
      <c r="P5439">
        <v>5405</v>
      </c>
      <c r="Q5439">
        <v>1</v>
      </c>
      <c r="R5439">
        <v>206.54</v>
      </c>
      <c r="S5439">
        <v>206.54</v>
      </c>
      <c r="T5439">
        <v>156.77000000000001</v>
      </c>
      <c r="U5439">
        <v>24.1</v>
      </c>
      <c r="V5439" t="str">
        <f>VLOOKUP(L5439,'[2]tabela de preços'!$A:$D,4,0)</f>
        <v>MULTILONA</v>
      </c>
      <c r="W5439" t="str">
        <f>VLOOKUP(L5439,'[2]tabela de preços'!$A:$F,6,0)</f>
        <v>LONAS</v>
      </c>
      <c r="X5439" t="str">
        <f>VLOOKUP(L5439,'[2]tabela de preços'!$A:$G,7,0)</f>
        <v>IMOBILIÁRIO</v>
      </c>
    </row>
    <row r="5440" spans="1:24" x14ac:dyDescent="0.3">
      <c r="A5440" t="s">
        <v>1947</v>
      </c>
      <c r="B5440" t="s">
        <v>1948</v>
      </c>
      <c r="C5440" t="s">
        <v>4338</v>
      </c>
      <c r="D5440" s="1">
        <v>46090</v>
      </c>
      <c r="E5440" t="s">
        <v>4339</v>
      </c>
      <c r="F5440">
        <v>9</v>
      </c>
      <c r="G5440">
        <v>236</v>
      </c>
      <c r="H5440" t="str">
        <f>VLOOKUP(G5440,[1]OPERADORES!$A:$B,2,0)</f>
        <v>DANIEL</v>
      </c>
      <c r="I5440" t="s">
        <v>21</v>
      </c>
      <c r="J5440" t="s">
        <v>1951</v>
      </c>
      <c r="K5440" t="s">
        <v>1952</v>
      </c>
      <c r="L5440">
        <v>84425</v>
      </c>
      <c r="M5440" t="s">
        <v>616</v>
      </c>
      <c r="O5440" t="s">
        <v>11</v>
      </c>
      <c r="P5440">
        <v>5102</v>
      </c>
      <c r="Q5440">
        <v>10</v>
      </c>
      <c r="R5440">
        <v>3.73</v>
      </c>
      <c r="S5440">
        <v>37.299999999999997</v>
      </c>
      <c r="T5440">
        <v>26.7</v>
      </c>
      <c r="U5440">
        <v>28.42</v>
      </c>
      <c r="V5440" t="str">
        <f>VLOOKUP(L5440,'[2]tabela de preços'!$A:$D,4,0)</f>
        <v>ATLAS</v>
      </c>
      <c r="W5440" t="str">
        <f>VLOOKUP(L5440,'[2]tabela de preços'!$A:$F,6,0)</f>
        <v>ROLOS / TRINCHAS / PINCÉIS / ESPÁTULAS</v>
      </c>
      <c r="X5440" t="str">
        <f>VLOOKUP(L5440,'[2]tabela de preços'!$A:$G,7,0)</f>
        <v>IMOBILIÁRIO</v>
      </c>
    </row>
    <row r="5441" spans="1:24" x14ac:dyDescent="0.3">
      <c r="A5441" t="s">
        <v>1947</v>
      </c>
      <c r="B5441" t="s">
        <v>1948</v>
      </c>
      <c r="C5441" t="s">
        <v>4338</v>
      </c>
      <c r="D5441" s="1">
        <v>46090</v>
      </c>
      <c r="E5441" t="s">
        <v>4339</v>
      </c>
      <c r="F5441">
        <v>9</v>
      </c>
      <c r="G5441">
        <v>236</v>
      </c>
      <c r="H5441" t="str">
        <f>VLOOKUP(G5441,[1]OPERADORES!$A:$B,2,0)</f>
        <v>DANIEL</v>
      </c>
      <c r="I5441" t="s">
        <v>21</v>
      </c>
      <c r="J5441" t="s">
        <v>1951</v>
      </c>
      <c r="K5441" t="s">
        <v>1952</v>
      </c>
      <c r="L5441">
        <v>85650</v>
      </c>
      <c r="M5441" t="s">
        <v>439</v>
      </c>
      <c r="O5441" t="s">
        <v>11</v>
      </c>
      <c r="P5441">
        <v>5403</v>
      </c>
      <c r="Q5441">
        <v>12</v>
      </c>
      <c r="R5441">
        <v>10.73</v>
      </c>
      <c r="S5441">
        <v>128.76</v>
      </c>
      <c r="T5441">
        <v>83.04</v>
      </c>
      <c r="U5441">
        <v>35.51</v>
      </c>
      <c r="V5441" t="str">
        <f>VLOOKUP(L5441,'[2]tabela de preços'!$A:$D,4,0)</f>
        <v>UNIPEGA</v>
      </c>
      <c r="W5441" t="str">
        <f>VLOOKUP(L5441,'[2]tabela de preços'!$A:$F,6,0)</f>
        <v xml:space="preserve">SPRAYS </v>
      </c>
      <c r="X5441" t="str">
        <f>VLOOKUP(L5441,'[2]tabela de preços'!$A:$G,7,0)</f>
        <v>AUTOMOTIVO</v>
      </c>
    </row>
    <row r="5442" spans="1:24" x14ac:dyDescent="0.3">
      <c r="A5442" t="s">
        <v>1996</v>
      </c>
      <c r="C5442" t="s">
        <v>4236</v>
      </c>
      <c r="D5442" s="1">
        <v>46087</v>
      </c>
      <c r="E5442" t="s">
        <v>4237</v>
      </c>
      <c r="F5442">
        <v>9</v>
      </c>
      <c r="G5442">
        <v>231</v>
      </c>
      <c r="H5442" t="str">
        <f>VLOOKUP(G5442,[1]OPERADORES!$A:$B,2,0)</f>
        <v>EDIJANE</v>
      </c>
      <c r="I5442" t="s">
        <v>21</v>
      </c>
      <c r="J5442" t="s">
        <v>550</v>
      </c>
      <c r="K5442" t="s">
        <v>1999</v>
      </c>
      <c r="L5442">
        <v>85462</v>
      </c>
      <c r="M5442" t="s">
        <v>1823</v>
      </c>
      <c r="O5442" t="s">
        <v>11</v>
      </c>
      <c r="P5442">
        <v>5102</v>
      </c>
      <c r="Q5442">
        <v>1</v>
      </c>
      <c r="R5442">
        <v>7.54</v>
      </c>
      <c r="S5442">
        <v>7.54</v>
      </c>
      <c r="T5442">
        <v>5.72</v>
      </c>
      <c r="U5442">
        <v>24.14</v>
      </c>
      <c r="V5442" t="str">
        <f>VLOOKUP(L5442,'[2]tabela de preços'!$A:$D,4,0)</f>
        <v>TEK BOND</v>
      </c>
      <c r="W5442" t="str">
        <f>VLOOKUP(L5442,'[2]tabela de preços'!$A:$F,6,0)</f>
        <v>COLA INST./ ADESIVOS COLANTES</v>
      </c>
      <c r="X5442" t="str">
        <f>VLOOKUP(L5442,'[2]tabela de preços'!$A:$G,7,0)</f>
        <v>AUTOMOTIVO</v>
      </c>
    </row>
    <row r="5443" spans="1:24" x14ac:dyDescent="0.3">
      <c r="A5443" t="s">
        <v>1996</v>
      </c>
      <c r="C5443" t="s">
        <v>4236</v>
      </c>
      <c r="D5443" s="1">
        <v>46087</v>
      </c>
      <c r="E5443" t="s">
        <v>4237</v>
      </c>
      <c r="F5443">
        <v>9</v>
      </c>
      <c r="G5443">
        <v>231</v>
      </c>
      <c r="H5443" t="str">
        <f>VLOOKUP(G5443,[1]OPERADORES!$A:$B,2,0)</f>
        <v>EDIJANE</v>
      </c>
      <c r="I5443" t="s">
        <v>21</v>
      </c>
      <c r="J5443" t="s">
        <v>550</v>
      </c>
      <c r="K5443" t="s">
        <v>1999</v>
      </c>
      <c r="L5443">
        <v>85695</v>
      </c>
      <c r="M5443" t="s">
        <v>267</v>
      </c>
      <c r="O5443" t="s">
        <v>11</v>
      </c>
      <c r="P5443">
        <v>5102</v>
      </c>
      <c r="Q5443">
        <v>3</v>
      </c>
      <c r="R5443">
        <v>3.83</v>
      </c>
      <c r="S5443">
        <v>11.49</v>
      </c>
      <c r="T5443">
        <v>8.73</v>
      </c>
      <c r="U5443">
        <v>24.02</v>
      </c>
      <c r="V5443" t="str">
        <f>VLOOKUP(L5443,'[2]tabela de preços'!$A:$D,4,0)</f>
        <v>UNIPEGA</v>
      </c>
      <c r="W5443" t="str">
        <f>VLOOKUP(L5443,'[2]tabela de preços'!$A:$F,6,0)</f>
        <v>PU 40</v>
      </c>
      <c r="X5443" t="str">
        <f>VLOOKUP(L5443,'[2]tabela de preços'!$A:$G,7,0)</f>
        <v>IMOBILIÁRIO</v>
      </c>
    </row>
    <row r="5444" spans="1:24" x14ac:dyDescent="0.3">
      <c r="A5444" t="s">
        <v>1996</v>
      </c>
      <c r="C5444" t="s">
        <v>4236</v>
      </c>
      <c r="D5444" s="1">
        <v>46087</v>
      </c>
      <c r="E5444" t="s">
        <v>4237</v>
      </c>
      <c r="F5444">
        <v>9</v>
      </c>
      <c r="G5444">
        <v>231</v>
      </c>
      <c r="H5444" t="str">
        <f>VLOOKUP(G5444,[1]OPERADORES!$A:$B,2,0)</f>
        <v>EDIJANE</v>
      </c>
      <c r="I5444" t="s">
        <v>21</v>
      </c>
      <c r="J5444" t="s">
        <v>550</v>
      </c>
      <c r="K5444" t="s">
        <v>1999</v>
      </c>
      <c r="L5444">
        <v>85696</v>
      </c>
      <c r="M5444" t="s">
        <v>268</v>
      </c>
      <c r="O5444" t="s">
        <v>11</v>
      </c>
      <c r="P5444">
        <v>5102</v>
      </c>
      <c r="Q5444">
        <v>3</v>
      </c>
      <c r="R5444">
        <v>3.83</v>
      </c>
      <c r="S5444">
        <v>11.49</v>
      </c>
      <c r="T5444">
        <v>8.73</v>
      </c>
      <c r="U5444">
        <v>24.02</v>
      </c>
      <c r="V5444" t="str">
        <f>VLOOKUP(L5444,'[2]tabela de preços'!$A:$D,4,0)</f>
        <v>UNIPEGA</v>
      </c>
      <c r="W5444" t="str">
        <f>VLOOKUP(L5444,'[2]tabela de preços'!$A:$F,6,0)</f>
        <v>PU 40</v>
      </c>
      <c r="X5444" t="str">
        <f>VLOOKUP(L5444,'[2]tabela de preços'!$A:$G,7,0)</f>
        <v>IMOBILIÁRIO</v>
      </c>
    </row>
    <row r="5445" spans="1:24" x14ac:dyDescent="0.3">
      <c r="A5445" t="s">
        <v>1996</v>
      </c>
      <c r="C5445" t="s">
        <v>4236</v>
      </c>
      <c r="D5445" s="1">
        <v>46087</v>
      </c>
      <c r="E5445" t="s">
        <v>4237</v>
      </c>
      <c r="F5445">
        <v>9</v>
      </c>
      <c r="G5445">
        <v>231</v>
      </c>
      <c r="H5445" t="str">
        <f>VLOOKUP(G5445,[1]OPERADORES!$A:$B,2,0)</f>
        <v>EDIJANE</v>
      </c>
      <c r="I5445" t="s">
        <v>21</v>
      </c>
      <c r="J5445" t="s">
        <v>550</v>
      </c>
      <c r="K5445" t="s">
        <v>1999</v>
      </c>
      <c r="L5445">
        <v>85697</v>
      </c>
      <c r="M5445" t="s">
        <v>4238</v>
      </c>
      <c r="O5445" t="s">
        <v>11</v>
      </c>
      <c r="P5445">
        <v>5102</v>
      </c>
      <c r="Q5445">
        <v>3</v>
      </c>
      <c r="R5445">
        <v>3.83</v>
      </c>
      <c r="S5445">
        <v>11.49</v>
      </c>
      <c r="T5445">
        <v>8.73</v>
      </c>
      <c r="U5445">
        <v>24.02</v>
      </c>
      <c r="V5445" t="str">
        <f>VLOOKUP(L5445,'[2]tabela de preços'!$A:$D,4,0)</f>
        <v>UNIPEGA</v>
      </c>
      <c r="W5445" t="str">
        <f>VLOOKUP(L5445,'[2]tabela de preços'!$A:$F,6,0)</f>
        <v>PU 40</v>
      </c>
      <c r="X5445" t="str">
        <f>VLOOKUP(L5445,'[2]tabela de preços'!$A:$G,7,0)</f>
        <v>IMOBILIÁRIO</v>
      </c>
    </row>
    <row r="5446" spans="1:24" x14ac:dyDescent="0.3">
      <c r="A5446" t="s">
        <v>1996</v>
      </c>
      <c r="C5446" t="s">
        <v>4236</v>
      </c>
      <c r="D5446" s="1">
        <v>46087</v>
      </c>
      <c r="E5446" t="s">
        <v>4237</v>
      </c>
      <c r="F5446">
        <v>9</v>
      </c>
      <c r="G5446">
        <v>231</v>
      </c>
      <c r="H5446" t="str">
        <f>VLOOKUP(G5446,[1]OPERADORES!$A:$B,2,0)</f>
        <v>EDIJANE</v>
      </c>
      <c r="I5446" t="s">
        <v>21</v>
      </c>
      <c r="J5446" t="s">
        <v>550</v>
      </c>
      <c r="K5446" t="s">
        <v>1999</v>
      </c>
      <c r="L5446">
        <v>84029</v>
      </c>
      <c r="M5446" t="s">
        <v>29</v>
      </c>
      <c r="O5446" t="s">
        <v>11</v>
      </c>
      <c r="P5446">
        <v>5102</v>
      </c>
      <c r="Q5446">
        <v>2</v>
      </c>
      <c r="R5446">
        <v>12.02</v>
      </c>
      <c r="S5446">
        <v>24.04</v>
      </c>
      <c r="T5446">
        <v>18.239999999999998</v>
      </c>
      <c r="U5446">
        <v>24.13</v>
      </c>
      <c r="V5446" t="str">
        <f>VLOOKUP(L5446,'[2]tabela de preços'!$A:$D,4,0)</f>
        <v>BRASILUX</v>
      </c>
      <c r="W5446" t="str">
        <f>VLOOKUP(L5446,'[2]tabela de preços'!$A:$F,6,0)</f>
        <v>AGUARRAS</v>
      </c>
      <c r="X5446" t="str">
        <f>VLOOKUP(L5446,'[2]tabela de preços'!$A:$G,7,0)</f>
        <v>IMOBILIÁRIO</v>
      </c>
    </row>
    <row r="5447" spans="1:24" x14ac:dyDescent="0.3">
      <c r="A5447" t="s">
        <v>1996</v>
      </c>
      <c r="C5447" t="s">
        <v>4236</v>
      </c>
      <c r="D5447" s="1">
        <v>46087</v>
      </c>
      <c r="E5447" t="s">
        <v>4237</v>
      </c>
      <c r="F5447">
        <v>9</v>
      </c>
      <c r="G5447">
        <v>231</v>
      </c>
      <c r="H5447" t="str">
        <f>VLOOKUP(G5447,[1]OPERADORES!$A:$B,2,0)</f>
        <v>EDIJANE</v>
      </c>
      <c r="I5447" t="s">
        <v>21</v>
      </c>
      <c r="J5447" t="s">
        <v>550</v>
      </c>
      <c r="K5447" t="s">
        <v>1999</v>
      </c>
      <c r="L5447">
        <v>85677</v>
      </c>
      <c r="M5447" t="s">
        <v>2656</v>
      </c>
      <c r="O5447" t="s">
        <v>11</v>
      </c>
      <c r="P5447">
        <v>5102</v>
      </c>
      <c r="Q5447">
        <v>1</v>
      </c>
      <c r="R5447">
        <v>74.03</v>
      </c>
      <c r="S5447">
        <v>74.03</v>
      </c>
      <c r="T5447">
        <v>56.19</v>
      </c>
      <c r="U5447">
        <v>24.1</v>
      </c>
      <c r="V5447" t="str">
        <f>VLOOKUP(L5447,'[2]tabela de preços'!$A:$D,4,0)</f>
        <v>UNIPEGA</v>
      </c>
      <c r="W5447" t="str">
        <f>VLOOKUP(L5447,'[2]tabela de preços'!$A:$F,6,0)</f>
        <v>ESPUMA EXPANSIVA</v>
      </c>
      <c r="X5447" t="str">
        <f>VLOOKUP(L5447,'[2]tabela de preços'!$A:$G,7,0)</f>
        <v>IMOBILIÁRIO</v>
      </c>
    </row>
    <row r="5448" spans="1:24" x14ac:dyDescent="0.3">
      <c r="A5448" t="s">
        <v>1996</v>
      </c>
      <c r="C5448" t="s">
        <v>4236</v>
      </c>
      <c r="D5448" s="1">
        <v>46087</v>
      </c>
      <c r="E5448" t="s">
        <v>4237</v>
      </c>
      <c r="F5448">
        <v>9</v>
      </c>
      <c r="G5448">
        <v>231</v>
      </c>
      <c r="H5448" t="str">
        <f>VLOOKUP(G5448,[1]OPERADORES!$A:$B,2,0)</f>
        <v>EDIJANE</v>
      </c>
      <c r="I5448" t="s">
        <v>21</v>
      </c>
      <c r="J5448" t="s">
        <v>550</v>
      </c>
      <c r="K5448" t="s">
        <v>1999</v>
      </c>
      <c r="L5448">
        <v>84928</v>
      </c>
      <c r="M5448" t="s">
        <v>36</v>
      </c>
      <c r="O5448" t="s">
        <v>11</v>
      </c>
      <c r="P5448">
        <v>5102</v>
      </c>
      <c r="Q5448">
        <v>4</v>
      </c>
      <c r="R5448">
        <v>9.39</v>
      </c>
      <c r="S5448">
        <v>37.56</v>
      </c>
      <c r="T5448">
        <v>28.52</v>
      </c>
      <c r="U5448">
        <v>24.07</v>
      </c>
      <c r="V5448" t="str">
        <f>VLOOKUP(L5448,'[2]tabela de preços'!$A:$D,4,0)</f>
        <v>ADERE</v>
      </c>
      <c r="W5448" t="str">
        <f>VLOOKUP(L5448,'[2]tabela de preços'!$A:$F,6,0)</f>
        <v xml:space="preserve">FITA DE USO GERAL </v>
      </c>
      <c r="X5448" t="str">
        <f>VLOOKUP(L5448,'[2]tabela de preços'!$A:$G,7,0)</f>
        <v>IMOBILIÁRIO</v>
      </c>
    </row>
    <row r="5449" spans="1:24" x14ac:dyDescent="0.3">
      <c r="A5449" t="s">
        <v>1996</v>
      </c>
      <c r="C5449" t="s">
        <v>4236</v>
      </c>
      <c r="D5449" s="1">
        <v>46087</v>
      </c>
      <c r="E5449" t="s">
        <v>4237</v>
      </c>
      <c r="F5449">
        <v>9</v>
      </c>
      <c r="G5449">
        <v>231</v>
      </c>
      <c r="H5449" t="str">
        <f>VLOOKUP(G5449,[1]OPERADORES!$A:$B,2,0)</f>
        <v>EDIJANE</v>
      </c>
      <c r="I5449" t="s">
        <v>21</v>
      </c>
      <c r="J5449" t="s">
        <v>550</v>
      </c>
      <c r="K5449" t="s">
        <v>1999</v>
      </c>
      <c r="L5449">
        <v>85619</v>
      </c>
      <c r="M5449" t="s">
        <v>4239</v>
      </c>
      <c r="O5449" t="s">
        <v>11</v>
      </c>
      <c r="P5449">
        <v>5102</v>
      </c>
      <c r="Q5449">
        <v>2</v>
      </c>
      <c r="R5449">
        <v>7.54</v>
      </c>
      <c r="S5449">
        <v>15.08</v>
      </c>
      <c r="T5449">
        <v>11.44</v>
      </c>
      <c r="U5449">
        <v>24.14</v>
      </c>
      <c r="V5449" t="str">
        <f>VLOOKUP(L5449,'[2]tabela de preços'!$A:$D,4,0)</f>
        <v>ADERE</v>
      </c>
      <c r="W5449" t="str">
        <f>VLOOKUP(L5449,'[2]tabela de preços'!$A:$F,6,0)</f>
        <v xml:space="preserve">FITA DE USO GERAL </v>
      </c>
      <c r="X5449" t="str">
        <f>VLOOKUP(L5449,'[2]tabela de preços'!$A:$G,7,0)</f>
        <v>IMOBILIÁRIO</v>
      </c>
    </row>
    <row r="5450" spans="1:24" x14ac:dyDescent="0.3">
      <c r="A5450" t="s">
        <v>1996</v>
      </c>
      <c r="C5450" t="s">
        <v>4236</v>
      </c>
      <c r="D5450" s="1">
        <v>46087</v>
      </c>
      <c r="E5450" t="s">
        <v>4237</v>
      </c>
      <c r="F5450">
        <v>9</v>
      </c>
      <c r="G5450">
        <v>231</v>
      </c>
      <c r="H5450" t="str">
        <f>VLOOKUP(G5450,[1]OPERADORES!$A:$B,2,0)</f>
        <v>EDIJANE</v>
      </c>
      <c r="I5450" t="s">
        <v>21</v>
      </c>
      <c r="J5450" t="s">
        <v>550</v>
      </c>
      <c r="K5450" t="s">
        <v>1999</v>
      </c>
      <c r="L5450">
        <v>85681</v>
      </c>
      <c r="M5450" t="s">
        <v>4240</v>
      </c>
      <c r="O5450" t="s">
        <v>11</v>
      </c>
      <c r="P5450">
        <v>5102</v>
      </c>
      <c r="Q5450">
        <v>3</v>
      </c>
      <c r="R5450">
        <v>5.01</v>
      </c>
      <c r="S5450">
        <v>15.03</v>
      </c>
      <c r="T5450">
        <v>11.4</v>
      </c>
      <c r="U5450">
        <v>24.15</v>
      </c>
      <c r="V5450" t="str">
        <f>VLOOKUP(L5450,'[2]tabela de preços'!$A:$D,4,0)</f>
        <v>UNIPEGA</v>
      </c>
      <c r="W5450" t="str">
        <f>VLOOKUP(L5450,'[2]tabela de preços'!$A:$F,6,0)</f>
        <v>OUTRAS FITAS</v>
      </c>
      <c r="X5450" t="str">
        <f>VLOOKUP(L5450,'[2]tabela de preços'!$A:$G,7,0)</f>
        <v>IMOBILIÁRIO</v>
      </c>
    </row>
    <row r="5451" spans="1:24" x14ac:dyDescent="0.3">
      <c r="A5451" t="s">
        <v>1996</v>
      </c>
      <c r="C5451" t="s">
        <v>4236</v>
      </c>
      <c r="D5451" s="1">
        <v>46087</v>
      </c>
      <c r="E5451" t="s">
        <v>4237</v>
      </c>
      <c r="F5451">
        <v>9</v>
      </c>
      <c r="G5451">
        <v>231</v>
      </c>
      <c r="H5451" t="str">
        <f>VLOOKUP(G5451,[1]OPERADORES!$A:$B,2,0)</f>
        <v>EDIJANE</v>
      </c>
      <c r="I5451" t="s">
        <v>21</v>
      </c>
      <c r="J5451" t="s">
        <v>550</v>
      </c>
      <c r="K5451" t="s">
        <v>1999</v>
      </c>
      <c r="L5451">
        <v>86995</v>
      </c>
      <c r="M5451" t="s">
        <v>2817</v>
      </c>
      <c r="O5451" t="s">
        <v>11</v>
      </c>
      <c r="P5451">
        <v>5102</v>
      </c>
      <c r="Q5451">
        <v>3</v>
      </c>
      <c r="R5451">
        <v>7.29</v>
      </c>
      <c r="S5451">
        <v>21.87</v>
      </c>
      <c r="T5451">
        <v>17.489999999999998</v>
      </c>
      <c r="U5451">
        <v>20.03</v>
      </c>
      <c r="V5451" t="str">
        <f>VLOOKUP(L5451,'[2]tabela de preços'!$A:$D,4,0)</f>
        <v>AUTOAMERICA</v>
      </c>
      <c r="W5451" t="str">
        <f>VLOOKUP(L5451,'[2]tabela de preços'!$A:$F,6,0)</f>
        <v>FLANELAS / PANOS</v>
      </c>
      <c r="X5451" t="str">
        <f>VLOOKUP(L5451,'[2]tabela de preços'!$A:$G,7,0)</f>
        <v>AUTOMOTIVO</v>
      </c>
    </row>
    <row r="5452" spans="1:24" x14ac:dyDescent="0.3">
      <c r="A5452" t="s">
        <v>1996</v>
      </c>
      <c r="C5452" t="s">
        <v>4236</v>
      </c>
      <c r="D5452" s="1">
        <v>46087</v>
      </c>
      <c r="E5452" t="s">
        <v>4237</v>
      </c>
      <c r="F5452">
        <v>9</v>
      </c>
      <c r="G5452">
        <v>231</v>
      </c>
      <c r="H5452" t="str">
        <f>VLOOKUP(G5452,[1]OPERADORES!$A:$B,2,0)</f>
        <v>EDIJANE</v>
      </c>
      <c r="I5452" t="s">
        <v>21</v>
      </c>
      <c r="J5452" t="s">
        <v>550</v>
      </c>
      <c r="K5452" t="s">
        <v>1999</v>
      </c>
      <c r="L5452">
        <v>23878</v>
      </c>
      <c r="M5452" t="s">
        <v>851</v>
      </c>
      <c r="O5452" t="s">
        <v>11</v>
      </c>
      <c r="P5452">
        <v>5102</v>
      </c>
      <c r="Q5452">
        <v>3</v>
      </c>
      <c r="R5452">
        <v>10.38</v>
      </c>
      <c r="S5452">
        <v>31.14</v>
      </c>
      <c r="T5452">
        <v>23.64</v>
      </c>
      <c r="U5452">
        <v>24.08</v>
      </c>
      <c r="V5452" t="str">
        <f>VLOOKUP(L5452,'[2]tabela de preços'!$A:$D,4,0)</f>
        <v>ATLAS</v>
      </c>
      <c r="W5452" t="str">
        <f>VLOOKUP(L5452,'[2]tabela de preços'!$A:$F,6,0)</f>
        <v>ROLOS / TRINCHAS / PINCÉIS / ESPÁTULAS</v>
      </c>
      <c r="X5452" t="str">
        <f>VLOOKUP(L5452,'[2]tabela de preços'!$A:$G,7,0)</f>
        <v>IMOBILIÁRIO</v>
      </c>
    </row>
    <row r="5453" spans="1:24" x14ac:dyDescent="0.3">
      <c r="A5453" t="s">
        <v>1996</v>
      </c>
      <c r="C5453" t="s">
        <v>4236</v>
      </c>
      <c r="D5453" s="1">
        <v>46087</v>
      </c>
      <c r="E5453" t="s">
        <v>4237</v>
      </c>
      <c r="F5453">
        <v>9</v>
      </c>
      <c r="G5453">
        <v>231</v>
      </c>
      <c r="H5453" t="str">
        <f>VLOOKUP(G5453,[1]OPERADORES!$A:$B,2,0)</f>
        <v>EDIJANE</v>
      </c>
      <c r="I5453" t="s">
        <v>21</v>
      </c>
      <c r="J5453" t="s">
        <v>550</v>
      </c>
      <c r="K5453" t="s">
        <v>1999</v>
      </c>
      <c r="L5453">
        <v>84021</v>
      </c>
      <c r="M5453" t="s">
        <v>1945</v>
      </c>
      <c r="O5453" t="s">
        <v>11</v>
      </c>
      <c r="P5453">
        <v>5102</v>
      </c>
      <c r="Q5453">
        <v>20</v>
      </c>
      <c r="R5453">
        <v>0.6</v>
      </c>
      <c r="S5453">
        <v>12</v>
      </c>
      <c r="T5453">
        <v>9.1999999999999993</v>
      </c>
      <c r="U5453">
        <v>23.33</v>
      </c>
      <c r="V5453" t="str">
        <f>VLOOKUP(L5453,'[2]tabela de preços'!$A:$D,4,0)</f>
        <v>3M</v>
      </c>
      <c r="W5453" t="str">
        <f>VLOOKUP(L5453,'[2]tabela de preços'!$A:$F,6,0)</f>
        <v>LIXA MASSA  /MADEIRA / PAREDE</v>
      </c>
      <c r="X5453" t="str">
        <f>VLOOKUP(L5453,'[2]tabela de preços'!$A:$G,7,0)</f>
        <v>IMOBILIÁRIO</v>
      </c>
    </row>
    <row r="5454" spans="1:24" x14ac:dyDescent="0.3">
      <c r="A5454" t="s">
        <v>1996</v>
      </c>
      <c r="C5454" t="s">
        <v>4236</v>
      </c>
      <c r="D5454" s="1">
        <v>46087</v>
      </c>
      <c r="E5454" t="s">
        <v>4237</v>
      </c>
      <c r="F5454">
        <v>9</v>
      </c>
      <c r="G5454">
        <v>231</v>
      </c>
      <c r="H5454" t="str">
        <f>VLOOKUP(G5454,[1]OPERADORES!$A:$B,2,0)</f>
        <v>EDIJANE</v>
      </c>
      <c r="I5454" t="s">
        <v>21</v>
      </c>
      <c r="J5454" t="s">
        <v>550</v>
      </c>
      <c r="K5454" t="s">
        <v>1999</v>
      </c>
      <c r="L5454">
        <v>84018</v>
      </c>
      <c r="M5454" t="s">
        <v>818</v>
      </c>
      <c r="O5454" t="s">
        <v>11</v>
      </c>
      <c r="P5454">
        <v>5102</v>
      </c>
      <c r="Q5454">
        <v>20</v>
      </c>
      <c r="R5454">
        <v>0.6</v>
      </c>
      <c r="S5454">
        <v>12</v>
      </c>
      <c r="T5454">
        <v>9.1999999999999993</v>
      </c>
      <c r="U5454">
        <v>23.33</v>
      </c>
      <c r="V5454" t="str">
        <f>VLOOKUP(L5454,'[2]tabela de preços'!$A:$D,4,0)</f>
        <v>3M</v>
      </c>
      <c r="W5454" t="str">
        <f>VLOOKUP(L5454,'[2]tabela de preços'!$A:$F,6,0)</f>
        <v>LIXA MASSA  /MADEIRA / PAREDE</v>
      </c>
      <c r="X5454" t="str">
        <f>VLOOKUP(L5454,'[2]tabela de preços'!$A:$G,7,0)</f>
        <v>IMOBILIÁRIO</v>
      </c>
    </row>
    <row r="5455" spans="1:24" x14ac:dyDescent="0.3">
      <c r="A5455" t="s">
        <v>1996</v>
      </c>
      <c r="C5455" t="s">
        <v>4236</v>
      </c>
      <c r="D5455" s="1">
        <v>46087</v>
      </c>
      <c r="E5455" t="s">
        <v>4237</v>
      </c>
      <c r="F5455">
        <v>9</v>
      </c>
      <c r="G5455">
        <v>231</v>
      </c>
      <c r="H5455" t="str">
        <f>VLOOKUP(G5455,[1]OPERADORES!$A:$B,2,0)</f>
        <v>EDIJANE</v>
      </c>
      <c r="I5455" t="s">
        <v>21</v>
      </c>
      <c r="J5455" t="s">
        <v>550</v>
      </c>
      <c r="K5455" t="s">
        <v>1999</v>
      </c>
      <c r="L5455">
        <v>85626</v>
      </c>
      <c r="M5455" t="s">
        <v>1040</v>
      </c>
      <c r="O5455" t="s">
        <v>11</v>
      </c>
      <c r="P5455">
        <v>5102</v>
      </c>
      <c r="Q5455">
        <v>1</v>
      </c>
      <c r="R5455">
        <v>34.9</v>
      </c>
      <c r="S5455">
        <v>34.9</v>
      </c>
      <c r="T5455">
        <v>28.68</v>
      </c>
      <c r="U5455">
        <v>17.82</v>
      </c>
      <c r="V5455" t="str">
        <f>VLOOKUP(L5455,'[2]tabela de preços'!$A:$D,4,0)</f>
        <v>WD-40</v>
      </c>
      <c r="W5455" t="str">
        <f>VLOOKUP(L5455,'[2]tabela de preços'!$A:$F,6,0)</f>
        <v>DESENGRIPANTE</v>
      </c>
      <c r="X5455" t="str">
        <f>VLOOKUP(L5455,'[2]tabela de preços'!$A:$G,7,0)</f>
        <v>AUTOMOTIVO</v>
      </c>
    </row>
    <row r="5456" spans="1:24" x14ac:dyDescent="0.3">
      <c r="A5456" t="s">
        <v>1996</v>
      </c>
      <c r="C5456" t="s">
        <v>4236</v>
      </c>
      <c r="D5456" s="1">
        <v>46087</v>
      </c>
      <c r="E5456" t="s">
        <v>4237</v>
      </c>
      <c r="F5456">
        <v>9</v>
      </c>
      <c r="G5456">
        <v>231</v>
      </c>
      <c r="H5456" t="str">
        <f>VLOOKUP(G5456,[1]OPERADORES!$A:$B,2,0)</f>
        <v>EDIJANE</v>
      </c>
      <c r="I5456" t="s">
        <v>21</v>
      </c>
      <c r="J5456" t="s">
        <v>550</v>
      </c>
      <c r="K5456" t="s">
        <v>1999</v>
      </c>
      <c r="L5456">
        <v>85164</v>
      </c>
      <c r="M5456" t="s">
        <v>278</v>
      </c>
      <c r="O5456" t="s">
        <v>11</v>
      </c>
      <c r="P5456">
        <v>5102</v>
      </c>
      <c r="Q5456">
        <v>2</v>
      </c>
      <c r="R5456">
        <v>13.29</v>
      </c>
      <c r="S5456">
        <v>26.58</v>
      </c>
      <c r="T5456">
        <v>20.18</v>
      </c>
      <c r="U5456">
        <v>24.08</v>
      </c>
      <c r="V5456" t="str">
        <f>VLOOKUP(L5456,'[2]tabela de preços'!$A:$D,4,0)</f>
        <v>BRASILUX</v>
      </c>
      <c r="W5456" t="str">
        <f>VLOOKUP(L5456,'[2]tabela de preços'!$A:$F,6,0)</f>
        <v>QUEROSENE</v>
      </c>
      <c r="X5456" t="str">
        <f>VLOOKUP(L5456,'[2]tabela de preços'!$A:$G,7,0)</f>
        <v>AUTOMOTIVO</v>
      </c>
    </row>
    <row r="5457" spans="1:24" x14ac:dyDescent="0.3">
      <c r="A5457" t="s">
        <v>1996</v>
      </c>
      <c r="C5457" t="s">
        <v>4236</v>
      </c>
      <c r="D5457" s="1">
        <v>46087</v>
      </c>
      <c r="E5457" t="s">
        <v>4237</v>
      </c>
      <c r="F5457">
        <v>9</v>
      </c>
      <c r="G5457">
        <v>231</v>
      </c>
      <c r="H5457" t="str">
        <f>VLOOKUP(G5457,[1]OPERADORES!$A:$B,2,0)</f>
        <v>EDIJANE</v>
      </c>
      <c r="I5457" t="s">
        <v>21</v>
      </c>
      <c r="J5457" t="s">
        <v>550</v>
      </c>
      <c r="K5457" t="s">
        <v>1999</v>
      </c>
      <c r="L5457">
        <v>84041</v>
      </c>
      <c r="M5457" t="s">
        <v>1736</v>
      </c>
      <c r="O5457" t="s">
        <v>11</v>
      </c>
      <c r="P5457">
        <v>5102</v>
      </c>
      <c r="Q5457">
        <v>2</v>
      </c>
      <c r="R5457">
        <v>7.8</v>
      </c>
      <c r="S5457">
        <v>15.6</v>
      </c>
      <c r="T5457">
        <v>11.84</v>
      </c>
      <c r="U5457">
        <v>24.1</v>
      </c>
      <c r="V5457" t="str">
        <f>VLOOKUP(L5457,'[2]tabela de preços'!$A:$D,4,0)</f>
        <v>BRASILUX</v>
      </c>
      <c r="W5457" t="str">
        <f>VLOOKUP(L5457,'[2]tabela de preços'!$A:$F,6,0)</f>
        <v>FERRUGEM</v>
      </c>
      <c r="X5457" t="str">
        <f>VLOOKUP(L5457,'[2]tabela de preços'!$A:$G,7,0)</f>
        <v>AUTOMOTIVO</v>
      </c>
    </row>
    <row r="5458" spans="1:24" x14ac:dyDescent="0.3">
      <c r="A5458" t="s">
        <v>1996</v>
      </c>
      <c r="C5458" t="s">
        <v>4236</v>
      </c>
      <c r="D5458" s="1">
        <v>46087</v>
      </c>
      <c r="E5458" t="s">
        <v>4237</v>
      </c>
      <c r="F5458">
        <v>9</v>
      </c>
      <c r="G5458">
        <v>231</v>
      </c>
      <c r="H5458" t="str">
        <f>VLOOKUP(G5458,[1]OPERADORES!$A:$B,2,0)</f>
        <v>EDIJANE</v>
      </c>
      <c r="I5458" t="s">
        <v>21</v>
      </c>
      <c r="J5458" t="s">
        <v>550</v>
      </c>
      <c r="K5458" t="s">
        <v>1999</v>
      </c>
      <c r="L5458">
        <v>84426</v>
      </c>
      <c r="M5458" t="s">
        <v>1957</v>
      </c>
      <c r="O5458" t="s">
        <v>11</v>
      </c>
      <c r="P5458">
        <v>5102</v>
      </c>
      <c r="Q5458">
        <v>5</v>
      </c>
      <c r="R5458">
        <v>4.32</v>
      </c>
      <c r="S5458">
        <v>21.6</v>
      </c>
      <c r="T5458">
        <v>16.399999999999999</v>
      </c>
      <c r="U5458">
        <v>24.07</v>
      </c>
      <c r="V5458" t="str">
        <f>VLOOKUP(L5458,'[2]tabela de preços'!$A:$D,4,0)</f>
        <v>ATLAS</v>
      </c>
      <c r="W5458" t="str">
        <f>VLOOKUP(L5458,'[2]tabela de preços'!$A:$F,6,0)</f>
        <v>ROLOS / TRINCHAS / PINCÉIS / ESPÁTULAS</v>
      </c>
      <c r="X5458" t="str">
        <f>VLOOKUP(L5458,'[2]tabela de preços'!$A:$G,7,0)</f>
        <v>IMOBILIÁRIO</v>
      </c>
    </row>
    <row r="5459" spans="1:24" x14ac:dyDescent="0.3">
      <c r="A5459" t="s">
        <v>1996</v>
      </c>
      <c r="C5459" t="s">
        <v>4236</v>
      </c>
      <c r="D5459" s="1">
        <v>46087</v>
      </c>
      <c r="E5459" t="s">
        <v>4237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550</v>
      </c>
      <c r="K5459" t="s">
        <v>1999</v>
      </c>
      <c r="L5459">
        <v>85227</v>
      </c>
      <c r="M5459" t="s">
        <v>1042</v>
      </c>
      <c r="O5459" t="s">
        <v>11</v>
      </c>
      <c r="P5459">
        <v>5102</v>
      </c>
      <c r="Q5459">
        <v>3</v>
      </c>
      <c r="R5459">
        <v>6.06</v>
      </c>
      <c r="S5459">
        <v>18.18</v>
      </c>
      <c r="T5459">
        <v>13.8</v>
      </c>
      <c r="U5459">
        <v>24.09</v>
      </c>
      <c r="V5459" t="str">
        <f>VLOOKUP(L5459,'[2]tabela de preços'!$A:$D,4,0)</f>
        <v>ATLAS</v>
      </c>
      <c r="W5459" t="str">
        <f>VLOOKUP(L5459,'[2]tabela de preços'!$A:$F,6,0)</f>
        <v>ROLOS / TRINCHAS / PINCÉIS / ESPÁTULAS</v>
      </c>
      <c r="X5459" t="str">
        <f>VLOOKUP(L5459,'[2]tabela de preços'!$A:$G,7,0)</f>
        <v>IMOBILIÁRIO</v>
      </c>
    </row>
    <row r="5460" spans="1:24" x14ac:dyDescent="0.3">
      <c r="A5460" t="s">
        <v>1996</v>
      </c>
      <c r="C5460" t="s">
        <v>4236</v>
      </c>
      <c r="D5460" s="1">
        <v>46087</v>
      </c>
      <c r="E5460" t="s">
        <v>4237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550</v>
      </c>
      <c r="K5460" t="s">
        <v>1999</v>
      </c>
      <c r="L5460">
        <v>86877</v>
      </c>
      <c r="M5460" t="s">
        <v>4241</v>
      </c>
      <c r="O5460" t="s">
        <v>11</v>
      </c>
      <c r="P5460">
        <v>5102</v>
      </c>
      <c r="Q5460">
        <v>3</v>
      </c>
      <c r="R5460">
        <v>6.38</v>
      </c>
      <c r="S5460">
        <v>19.14</v>
      </c>
      <c r="T5460">
        <v>14.52</v>
      </c>
      <c r="U5460">
        <v>24.14</v>
      </c>
      <c r="V5460" t="str">
        <f>VLOOKUP(L5460,'[2]tabela de preços'!$A:$D,4,0)</f>
        <v>UNIFORTE</v>
      </c>
      <c r="W5460" t="str">
        <f>VLOOKUP(L5460,'[2]tabela de preços'!$A:$F,6,0)</f>
        <v>ASSENTOS / SIFÕES</v>
      </c>
      <c r="X5460" t="str">
        <f>VLOOKUP(L5460,'[2]tabela de preços'!$A:$G,7,0)</f>
        <v>IMOBILIÁRIO</v>
      </c>
    </row>
    <row r="5461" spans="1:24" x14ac:dyDescent="0.3">
      <c r="A5461" t="s">
        <v>1996</v>
      </c>
      <c r="C5461" t="s">
        <v>4236</v>
      </c>
      <c r="D5461" s="1">
        <v>46087</v>
      </c>
      <c r="E5461" t="s">
        <v>4237</v>
      </c>
      <c r="F5461">
        <v>9</v>
      </c>
      <c r="G5461">
        <v>231</v>
      </c>
      <c r="H5461" t="str">
        <f>VLOOKUP(G5461,[1]OPERADORES!$A:$B,2,0)</f>
        <v>EDIJANE</v>
      </c>
      <c r="I5461" t="s">
        <v>21</v>
      </c>
      <c r="J5461" t="s">
        <v>550</v>
      </c>
      <c r="K5461" t="s">
        <v>1999</v>
      </c>
      <c r="L5461">
        <v>85682</v>
      </c>
      <c r="M5461" t="s">
        <v>596</v>
      </c>
      <c r="O5461" t="s">
        <v>11</v>
      </c>
      <c r="P5461">
        <v>5102</v>
      </c>
      <c r="Q5461">
        <v>3</v>
      </c>
      <c r="R5461">
        <v>3.3</v>
      </c>
      <c r="S5461">
        <v>9.9</v>
      </c>
      <c r="T5461">
        <v>7.5</v>
      </c>
      <c r="U5461">
        <v>24.24</v>
      </c>
      <c r="V5461" t="str">
        <f>VLOOKUP(L5461,'[2]tabela de preços'!$A:$D,4,0)</f>
        <v>UNIPEGA</v>
      </c>
      <c r="W5461" t="str">
        <f>VLOOKUP(L5461,'[2]tabela de preços'!$A:$F,6,0)</f>
        <v>SILICONE</v>
      </c>
      <c r="X5461" t="str">
        <f>VLOOKUP(L5461,'[2]tabela de preços'!$A:$G,7,0)</f>
        <v>IMOBILIÁRIO</v>
      </c>
    </row>
    <row r="5462" spans="1:24" x14ac:dyDescent="0.3">
      <c r="A5462" t="s">
        <v>1996</v>
      </c>
      <c r="C5462" t="s">
        <v>4236</v>
      </c>
      <c r="D5462" s="1">
        <v>46087</v>
      </c>
      <c r="E5462" t="s">
        <v>4237</v>
      </c>
      <c r="F5462">
        <v>9</v>
      </c>
      <c r="G5462">
        <v>231</v>
      </c>
      <c r="H5462" t="str">
        <f>VLOOKUP(G5462,[1]OPERADORES!$A:$B,2,0)</f>
        <v>EDIJANE</v>
      </c>
      <c r="I5462" t="s">
        <v>21</v>
      </c>
      <c r="J5462" t="s">
        <v>550</v>
      </c>
      <c r="K5462" t="s">
        <v>1999</v>
      </c>
      <c r="L5462">
        <v>84560</v>
      </c>
      <c r="M5462" t="s">
        <v>118</v>
      </c>
      <c r="O5462" t="s">
        <v>11</v>
      </c>
      <c r="P5462">
        <v>5102</v>
      </c>
      <c r="Q5462">
        <v>2</v>
      </c>
      <c r="R5462">
        <v>47.89</v>
      </c>
      <c r="S5462">
        <v>95.78</v>
      </c>
      <c r="T5462">
        <v>82.26</v>
      </c>
      <c r="U5462">
        <v>14.12</v>
      </c>
      <c r="V5462" t="str">
        <f>VLOOKUP(L5462,'[2]tabela de preços'!$A:$D,4,0)</f>
        <v>BRASILUX</v>
      </c>
      <c r="W5462" t="str">
        <f>VLOOKUP(L5462,'[2]tabela de preços'!$A:$F,6,0)</f>
        <v>THINNER DE LIMPEZA</v>
      </c>
      <c r="X5462" t="str">
        <f>VLOOKUP(L5462,'[2]tabela de preços'!$A:$G,7,0)</f>
        <v>THINNER</v>
      </c>
    </row>
    <row r="5463" spans="1:24" x14ac:dyDescent="0.3">
      <c r="A5463" t="s">
        <v>1996</v>
      </c>
      <c r="C5463" t="s">
        <v>4236</v>
      </c>
      <c r="D5463" s="1">
        <v>46087</v>
      </c>
      <c r="E5463" t="s">
        <v>4237</v>
      </c>
      <c r="F5463">
        <v>9</v>
      </c>
      <c r="G5463">
        <v>231</v>
      </c>
      <c r="H5463" t="str">
        <f>VLOOKUP(G5463,[1]OPERADORES!$A:$B,2,0)</f>
        <v>EDIJANE</v>
      </c>
      <c r="I5463" t="s">
        <v>21</v>
      </c>
      <c r="J5463" t="s">
        <v>550</v>
      </c>
      <c r="K5463" t="s">
        <v>1999</v>
      </c>
      <c r="L5463">
        <v>85650</v>
      </c>
      <c r="M5463" t="s">
        <v>439</v>
      </c>
      <c r="O5463" t="s">
        <v>11</v>
      </c>
      <c r="P5463">
        <v>5403</v>
      </c>
      <c r="Q5463">
        <v>6</v>
      </c>
      <c r="R5463">
        <v>9.1199999999999992</v>
      </c>
      <c r="S5463">
        <v>54.72</v>
      </c>
      <c r="T5463">
        <v>41.52</v>
      </c>
      <c r="U5463">
        <v>24.12</v>
      </c>
      <c r="V5463" t="str">
        <f>VLOOKUP(L5463,'[2]tabela de preços'!$A:$D,4,0)</f>
        <v>UNIPEGA</v>
      </c>
      <c r="W5463" t="str">
        <f>VLOOKUP(L5463,'[2]tabela de preços'!$A:$F,6,0)</f>
        <v xml:space="preserve">SPRAYS </v>
      </c>
      <c r="X5463" t="str">
        <f>VLOOKUP(L5463,'[2]tabela de preços'!$A:$G,7,0)</f>
        <v>AUTOMOTIVO</v>
      </c>
    </row>
    <row r="5464" spans="1:24" x14ac:dyDescent="0.3">
      <c r="A5464" t="s">
        <v>1996</v>
      </c>
      <c r="C5464" t="s">
        <v>4236</v>
      </c>
      <c r="D5464" s="1">
        <v>46087</v>
      </c>
      <c r="E5464" t="s">
        <v>4237</v>
      </c>
      <c r="F5464">
        <v>9</v>
      </c>
      <c r="G5464">
        <v>231</v>
      </c>
      <c r="H5464" t="str">
        <f>VLOOKUP(G5464,[1]OPERADORES!$A:$B,2,0)</f>
        <v>EDIJANE</v>
      </c>
      <c r="I5464" t="s">
        <v>21</v>
      </c>
      <c r="J5464" t="s">
        <v>550</v>
      </c>
      <c r="K5464" t="s">
        <v>1999</v>
      </c>
      <c r="L5464">
        <v>86967</v>
      </c>
      <c r="M5464" t="s">
        <v>3360</v>
      </c>
      <c r="O5464" t="s">
        <v>11</v>
      </c>
      <c r="P5464">
        <v>5102</v>
      </c>
      <c r="Q5464">
        <v>6</v>
      </c>
      <c r="R5464">
        <v>2.06</v>
      </c>
      <c r="S5464">
        <v>12.36</v>
      </c>
      <c r="T5464">
        <v>9.36</v>
      </c>
      <c r="U5464">
        <v>24.27</v>
      </c>
      <c r="V5464" t="str">
        <f>VLOOKUP(L5464,'[2]tabela de preços'!$A:$D,4,0)</f>
        <v>HERC</v>
      </c>
      <c r="W5464" t="str">
        <f>VLOOKUP(L5464,'[2]tabela de preços'!$A:$F,6,0)</f>
        <v>TORNEIRAS / DUCHAS</v>
      </c>
      <c r="X5464" t="str">
        <f>VLOOKUP(L5464,'[2]tabela de preços'!$A:$G,7,0)</f>
        <v>IMOBILIÁRIO</v>
      </c>
    </row>
    <row r="5465" spans="1:24" x14ac:dyDescent="0.3">
      <c r="A5465" t="s">
        <v>2025</v>
      </c>
      <c r="C5465" t="s">
        <v>4242</v>
      </c>
      <c r="D5465" s="1">
        <v>46087</v>
      </c>
      <c r="E5465" t="s">
        <v>4243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762</v>
      </c>
      <c r="K5465" t="s">
        <v>2028</v>
      </c>
      <c r="L5465">
        <v>10236</v>
      </c>
      <c r="M5465" t="s">
        <v>133</v>
      </c>
      <c r="O5465" t="s">
        <v>11</v>
      </c>
      <c r="P5465">
        <v>5102</v>
      </c>
      <c r="Q5465">
        <v>10</v>
      </c>
      <c r="R5465">
        <v>2.79</v>
      </c>
      <c r="S5465">
        <v>27.9</v>
      </c>
      <c r="T5465">
        <v>23.2</v>
      </c>
      <c r="U5465">
        <v>16.850000000000001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2025</v>
      </c>
      <c r="C5466" t="s">
        <v>4242</v>
      </c>
      <c r="D5466" s="1">
        <v>46087</v>
      </c>
      <c r="E5466" t="s">
        <v>4243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762</v>
      </c>
      <c r="K5466" t="s">
        <v>2028</v>
      </c>
      <c r="L5466">
        <v>10232</v>
      </c>
      <c r="M5466" t="s">
        <v>134</v>
      </c>
      <c r="O5466" t="s">
        <v>11</v>
      </c>
      <c r="P5466">
        <v>5102</v>
      </c>
      <c r="Q5466">
        <v>10</v>
      </c>
      <c r="R5466">
        <v>2.79</v>
      </c>
      <c r="S5466">
        <v>27.9</v>
      </c>
      <c r="T5466">
        <v>22.5</v>
      </c>
      <c r="U5466">
        <v>19.350000000000001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2025</v>
      </c>
      <c r="C5467" t="s">
        <v>4242</v>
      </c>
      <c r="D5467" s="1">
        <v>46087</v>
      </c>
      <c r="E5467" t="s">
        <v>4243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762</v>
      </c>
      <c r="K5467" t="s">
        <v>2028</v>
      </c>
      <c r="L5467">
        <v>10237</v>
      </c>
      <c r="M5467" t="s">
        <v>271</v>
      </c>
      <c r="O5467" t="s">
        <v>11</v>
      </c>
      <c r="P5467">
        <v>5102</v>
      </c>
      <c r="Q5467">
        <v>10</v>
      </c>
      <c r="R5467">
        <v>2.79</v>
      </c>
      <c r="S5467">
        <v>27.9</v>
      </c>
      <c r="T5467">
        <v>22.5</v>
      </c>
      <c r="U5467">
        <v>19.350000000000001</v>
      </c>
      <c r="V5467" t="str">
        <f>VLOOKUP(L5467,'[2]tabela de preços'!$A:$D,4,0)</f>
        <v>NORTON</v>
      </c>
      <c r="W5467" t="str">
        <f>VLOOKUP(L5467,'[2]tabela de preços'!$A:$F,6,0)</f>
        <v xml:space="preserve">DISCOS / LIXAS / ABRASIVOS </v>
      </c>
      <c r="X5467" t="str">
        <f>VLOOKUP(L5467,'[2]tabela de preços'!$A:$G,7,0)</f>
        <v>AUTOMOTIVO</v>
      </c>
    </row>
    <row r="5468" spans="1:24" x14ac:dyDescent="0.3">
      <c r="A5468" t="s">
        <v>2025</v>
      </c>
      <c r="C5468" t="s">
        <v>4242</v>
      </c>
      <c r="D5468" s="1">
        <v>46087</v>
      </c>
      <c r="E5468" t="s">
        <v>4243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762</v>
      </c>
      <c r="K5468" t="s">
        <v>2028</v>
      </c>
      <c r="L5468">
        <v>22173</v>
      </c>
      <c r="M5468" t="s">
        <v>194</v>
      </c>
      <c r="O5468" t="s">
        <v>11</v>
      </c>
      <c r="P5468">
        <v>5102</v>
      </c>
      <c r="Q5468">
        <v>3</v>
      </c>
      <c r="R5468">
        <v>4.58</v>
      </c>
      <c r="S5468">
        <v>13.74</v>
      </c>
      <c r="T5468">
        <v>10.44</v>
      </c>
      <c r="U5468">
        <v>24.02</v>
      </c>
      <c r="V5468" t="str">
        <f>VLOOKUP(L5468,'[2]tabela de preços'!$A:$D,4,0)</f>
        <v>3M</v>
      </c>
      <c r="W5468" t="str">
        <f>VLOOKUP(L5468,'[2]tabela de preços'!$A:$F,6,0)</f>
        <v>FITA AUTOMOTIVA</v>
      </c>
      <c r="X5468" t="str">
        <f>VLOOKUP(L5468,'[2]tabela de preços'!$A:$G,7,0)</f>
        <v>AUTOMOTIVO</v>
      </c>
    </row>
    <row r="5469" spans="1:24" x14ac:dyDescent="0.3">
      <c r="A5469" t="s">
        <v>2025</v>
      </c>
      <c r="C5469" t="s">
        <v>4242</v>
      </c>
      <c r="D5469" s="1">
        <v>46087</v>
      </c>
      <c r="E5469" t="s">
        <v>4243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762</v>
      </c>
      <c r="K5469" t="s">
        <v>2028</v>
      </c>
      <c r="L5469">
        <v>22188</v>
      </c>
      <c r="M5469" t="s">
        <v>78</v>
      </c>
      <c r="O5469" t="s">
        <v>11</v>
      </c>
      <c r="P5469">
        <v>5102</v>
      </c>
      <c r="Q5469">
        <v>3</v>
      </c>
      <c r="R5469">
        <v>14.35</v>
      </c>
      <c r="S5469">
        <v>43.05</v>
      </c>
      <c r="T5469">
        <v>32.67</v>
      </c>
      <c r="U5469">
        <v>24.11</v>
      </c>
      <c r="V5469" t="str">
        <f>VLOOKUP(L5469,'[2]tabela de preços'!$A:$D,4,0)</f>
        <v>3M</v>
      </c>
      <c r="W5469" t="str">
        <f>VLOOKUP(L5469,'[2]tabela de preços'!$A:$F,6,0)</f>
        <v>FITA AUTOMOTIVA</v>
      </c>
      <c r="X5469" t="str">
        <f>VLOOKUP(L5469,'[2]tabela de preços'!$A:$G,7,0)</f>
        <v>AUTOMOTIVO</v>
      </c>
    </row>
    <row r="5470" spans="1:24" x14ac:dyDescent="0.3">
      <c r="A5470" t="s">
        <v>2025</v>
      </c>
      <c r="C5470" t="s">
        <v>4242</v>
      </c>
      <c r="D5470" s="1">
        <v>46087</v>
      </c>
      <c r="E5470" t="s">
        <v>4243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762</v>
      </c>
      <c r="K5470" t="s">
        <v>2028</v>
      </c>
      <c r="L5470">
        <v>22233</v>
      </c>
      <c r="M5470" t="s">
        <v>184</v>
      </c>
      <c r="O5470" t="s">
        <v>11</v>
      </c>
      <c r="P5470">
        <v>5102</v>
      </c>
      <c r="Q5470">
        <v>1</v>
      </c>
      <c r="R5470">
        <v>30.17</v>
      </c>
      <c r="S5470">
        <v>30.17</v>
      </c>
      <c r="T5470">
        <v>22.9</v>
      </c>
      <c r="U5470">
        <v>24.1</v>
      </c>
      <c r="V5470" t="str">
        <f>VLOOKUP(L5470,'[2]tabela de preços'!$A:$D,4,0)</f>
        <v>3M</v>
      </c>
      <c r="W5470" t="str">
        <f>VLOOKUP(L5470,'[2]tabela de preços'!$A:$F,6,0)</f>
        <v>FITA DUPLA FACE</v>
      </c>
      <c r="X5470" t="str">
        <f>VLOOKUP(L5470,'[2]tabela de preços'!$A:$G,7,0)</f>
        <v>AUTOMOTIVO</v>
      </c>
    </row>
    <row r="5471" spans="1:24" x14ac:dyDescent="0.3">
      <c r="A5471" t="s">
        <v>2025</v>
      </c>
      <c r="C5471" t="s">
        <v>4242</v>
      </c>
      <c r="D5471" s="1">
        <v>46087</v>
      </c>
      <c r="E5471" t="s">
        <v>4243</v>
      </c>
      <c r="F5471">
        <v>9</v>
      </c>
      <c r="G5471">
        <v>174</v>
      </c>
      <c r="H5471" t="str">
        <f>VLOOKUP(G5471,[1]OPERADORES!$A:$B,2,0)</f>
        <v>MIRIÃ LOBATO RODRIGUES</v>
      </c>
      <c r="I5471" t="s">
        <v>21</v>
      </c>
      <c r="J5471" t="s">
        <v>762</v>
      </c>
      <c r="K5471" t="s">
        <v>2028</v>
      </c>
      <c r="L5471">
        <v>13</v>
      </c>
      <c r="M5471" t="s">
        <v>152</v>
      </c>
      <c r="O5471" t="s">
        <v>11</v>
      </c>
      <c r="P5471">
        <v>5102</v>
      </c>
      <c r="Q5471">
        <v>5</v>
      </c>
      <c r="R5471">
        <v>5.79</v>
      </c>
      <c r="S5471">
        <v>28.95</v>
      </c>
      <c r="T5471">
        <v>20.8</v>
      </c>
      <c r="U5471">
        <v>28.15</v>
      </c>
      <c r="V5471" t="str">
        <f>VLOOKUP(L5471,'[2]tabela de preços'!$A:$D,4,0)</f>
        <v>3M</v>
      </c>
      <c r="W5471" t="str">
        <f>VLOOKUP(L5471,'[2]tabela de preços'!$A:$F,6,0)</f>
        <v>LIXA DÁGUA</v>
      </c>
      <c r="X5471" t="str">
        <f>VLOOKUP(L5471,'[2]tabela de preços'!$A:$G,7,0)</f>
        <v>AUTOMOTIVO</v>
      </c>
    </row>
    <row r="5472" spans="1:24" x14ac:dyDescent="0.3">
      <c r="A5472" t="s">
        <v>2025</v>
      </c>
      <c r="C5472" t="s">
        <v>4242</v>
      </c>
      <c r="D5472" s="1">
        <v>46087</v>
      </c>
      <c r="E5472" t="s">
        <v>4243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762</v>
      </c>
      <c r="K5472" t="s">
        <v>2028</v>
      </c>
      <c r="L5472">
        <v>15</v>
      </c>
      <c r="M5472" t="s">
        <v>205</v>
      </c>
      <c r="O5472" t="s">
        <v>11</v>
      </c>
      <c r="P5472">
        <v>5102</v>
      </c>
      <c r="Q5472">
        <v>5</v>
      </c>
      <c r="R5472">
        <v>5.79</v>
      </c>
      <c r="S5472">
        <v>28.95</v>
      </c>
      <c r="T5472">
        <v>20.8</v>
      </c>
      <c r="U5472">
        <v>28.15</v>
      </c>
      <c r="V5472" t="str">
        <f>VLOOKUP(L5472,'[2]tabela de preços'!$A:$D,4,0)</f>
        <v>3M</v>
      </c>
      <c r="W5472" t="str">
        <f>VLOOKUP(L5472,'[2]tabela de preços'!$A:$F,6,0)</f>
        <v>LIXA DÁGUA</v>
      </c>
      <c r="X5472" t="str">
        <f>VLOOKUP(L5472,'[2]tabela de preços'!$A:$G,7,0)</f>
        <v>AUTOMOTIVO</v>
      </c>
    </row>
    <row r="5473" spans="1:24" x14ac:dyDescent="0.3">
      <c r="A5473" t="s">
        <v>2025</v>
      </c>
      <c r="C5473" t="s">
        <v>4242</v>
      </c>
      <c r="D5473" s="1">
        <v>46087</v>
      </c>
      <c r="E5473" t="s">
        <v>4243</v>
      </c>
      <c r="F5473">
        <v>9</v>
      </c>
      <c r="G5473">
        <v>174</v>
      </c>
      <c r="H5473" t="str">
        <f>VLOOKUP(G5473,[1]OPERADORES!$A:$B,2,0)</f>
        <v>MIRIÃ LOBATO RODRIGUES</v>
      </c>
      <c r="I5473" t="s">
        <v>21</v>
      </c>
      <c r="J5473" t="s">
        <v>762</v>
      </c>
      <c r="K5473" t="s">
        <v>2028</v>
      </c>
      <c r="L5473">
        <v>10243</v>
      </c>
      <c r="M5473" t="s">
        <v>83</v>
      </c>
      <c r="O5473" t="s">
        <v>11</v>
      </c>
      <c r="P5473">
        <v>5102</v>
      </c>
      <c r="Q5473">
        <v>5</v>
      </c>
      <c r="R5473">
        <v>2.79</v>
      </c>
      <c r="S5473">
        <v>13.95</v>
      </c>
      <c r="T5473">
        <v>9.65</v>
      </c>
      <c r="U5473">
        <v>30.82</v>
      </c>
      <c r="V5473" t="str">
        <f>VLOOKUP(L5473,'[2]tabela de preços'!$A:$D,4,0)</f>
        <v>NORTON</v>
      </c>
      <c r="W5473" t="str">
        <f>VLOOKUP(L5473,'[2]tabela de preços'!$A:$F,6,0)</f>
        <v xml:space="preserve">DISCOS / LIXAS / ABRASIVOS </v>
      </c>
      <c r="X5473" t="str">
        <f>VLOOKUP(L5473,'[2]tabela de preços'!$A:$G,7,0)</f>
        <v>AUTOMOTIVO</v>
      </c>
    </row>
    <row r="5474" spans="1:24" x14ac:dyDescent="0.3">
      <c r="A5474" t="s">
        <v>2025</v>
      </c>
      <c r="C5474" t="s">
        <v>4242</v>
      </c>
      <c r="D5474" s="1">
        <v>46087</v>
      </c>
      <c r="E5474" t="s">
        <v>4243</v>
      </c>
      <c r="F5474">
        <v>9</v>
      </c>
      <c r="G5474">
        <v>174</v>
      </c>
      <c r="H5474" t="str">
        <f>VLOOKUP(G5474,[1]OPERADORES!$A:$B,2,0)</f>
        <v>MIRIÃ LOBATO RODRIGUES</v>
      </c>
      <c r="I5474" t="s">
        <v>21</v>
      </c>
      <c r="J5474" t="s">
        <v>762</v>
      </c>
      <c r="K5474" t="s">
        <v>2028</v>
      </c>
      <c r="L5474">
        <v>10245</v>
      </c>
      <c r="M5474" t="s">
        <v>195</v>
      </c>
      <c r="O5474" t="s">
        <v>11</v>
      </c>
      <c r="P5474">
        <v>5102</v>
      </c>
      <c r="Q5474">
        <v>10</v>
      </c>
      <c r="R5474">
        <v>2.79</v>
      </c>
      <c r="S5474">
        <v>27.9</v>
      </c>
      <c r="T5474">
        <v>19.3</v>
      </c>
      <c r="U5474">
        <v>30.82</v>
      </c>
      <c r="V5474" t="str">
        <f>VLOOKUP(L5474,'[2]tabela de preços'!$A:$D,4,0)</f>
        <v>NORTON</v>
      </c>
      <c r="W5474" t="str">
        <f>VLOOKUP(L5474,'[2]tabela de preços'!$A:$F,6,0)</f>
        <v xml:space="preserve">DISCOS / LIXAS / ABRASIVOS </v>
      </c>
      <c r="X5474" t="str">
        <f>VLOOKUP(L5474,'[2]tabela de preços'!$A:$G,7,0)</f>
        <v>AUTOMOTIVO</v>
      </c>
    </row>
    <row r="5475" spans="1:24" x14ac:dyDescent="0.3">
      <c r="A5475" t="s">
        <v>2025</v>
      </c>
      <c r="C5475" t="s">
        <v>4242</v>
      </c>
      <c r="D5475" s="1">
        <v>46087</v>
      </c>
      <c r="E5475" t="s">
        <v>4243</v>
      </c>
      <c r="F5475">
        <v>9</v>
      </c>
      <c r="G5475">
        <v>174</v>
      </c>
      <c r="H5475" t="str">
        <f>VLOOKUP(G5475,[1]OPERADORES!$A:$B,2,0)</f>
        <v>MIRIÃ LOBATO RODRIGUES</v>
      </c>
      <c r="I5475" t="s">
        <v>21</v>
      </c>
      <c r="J5475" t="s">
        <v>762</v>
      </c>
      <c r="K5475" t="s">
        <v>2028</v>
      </c>
      <c r="L5475">
        <v>10246</v>
      </c>
      <c r="M5475" t="s">
        <v>206</v>
      </c>
      <c r="O5475" t="s">
        <v>11</v>
      </c>
      <c r="P5475">
        <v>5102</v>
      </c>
      <c r="Q5475">
        <v>10</v>
      </c>
      <c r="R5475">
        <v>2.79</v>
      </c>
      <c r="S5475">
        <v>27.9</v>
      </c>
      <c r="T5475">
        <v>19.3</v>
      </c>
      <c r="U5475">
        <v>30.82</v>
      </c>
      <c r="V5475" t="str">
        <f>VLOOKUP(L5475,'[2]tabela de preços'!$A:$D,4,0)</f>
        <v>NORTON</v>
      </c>
      <c r="W5475" t="str">
        <f>VLOOKUP(L5475,'[2]tabela de preços'!$A:$F,6,0)</f>
        <v xml:space="preserve">DISCOS / LIXAS / ABRASIVOS </v>
      </c>
      <c r="X5475" t="str">
        <f>VLOOKUP(L5475,'[2]tabela de preços'!$A:$G,7,0)</f>
        <v>AUTOMOTIVO</v>
      </c>
    </row>
    <row r="5476" spans="1:24" x14ac:dyDescent="0.3">
      <c r="A5476" t="s">
        <v>2025</v>
      </c>
      <c r="C5476" t="s">
        <v>4242</v>
      </c>
      <c r="D5476" s="1">
        <v>46087</v>
      </c>
      <c r="E5476" t="s">
        <v>4243</v>
      </c>
      <c r="F5476">
        <v>9</v>
      </c>
      <c r="G5476">
        <v>174</v>
      </c>
      <c r="H5476" t="str">
        <f>VLOOKUP(G5476,[1]OPERADORES!$A:$B,2,0)</f>
        <v>MIRIÃ LOBATO RODRIGUES</v>
      </c>
      <c r="I5476" t="s">
        <v>21</v>
      </c>
      <c r="J5476" t="s">
        <v>762</v>
      </c>
      <c r="K5476" t="s">
        <v>2028</v>
      </c>
      <c r="L5476">
        <v>23623</v>
      </c>
      <c r="M5476" t="s">
        <v>2033</v>
      </c>
      <c r="O5476" t="s">
        <v>11</v>
      </c>
      <c r="P5476">
        <v>5102</v>
      </c>
      <c r="Q5476">
        <v>2</v>
      </c>
      <c r="R5476">
        <v>113.99</v>
      </c>
      <c r="S5476">
        <v>227.98</v>
      </c>
      <c r="T5476">
        <v>173.04</v>
      </c>
      <c r="U5476">
        <v>24.1</v>
      </c>
      <c r="V5476" t="str">
        <f>VLOOKUP(L5476,'[2]tabela de preços'!$A:$D,4,0)</f>
        <v>SIKKENS</v>
      </c>
      <c r="W5476" t="str">
        <f>VLOOKUP(L5476,'[2]tabela de preços'!$A:$F,6,0)</f>
        <v>MASSA POLIÉSTER</v>
      </c>
      <c r="X5476" t="str">
        <f>VLOOKUP(L5476,'[2]tabela de preços'!$A:$G,7,0)</f>
        <v>AUTOMOTIVO</v>
      </c>
    </row>
    <row r="5477" spans="1:24" x14ac:dyDescent="0.3">
      <c r="A5477" t="s">
        <v>2025</v>
      </c>
      <c r="C5477" t="s">
        <v>4242</v>
      </c>
      <c r="D5477" s="1">
        <v>46087</v>
      </c>
      <c r="E5477" t="s">
        <v>4243</v>
      </c>
      <c r="F5477">
        <v>9</v>
      </c>
      <c r="G5477">
        <v>174</v>
      </c>
      <c r="H5477" t="str">
        <f>VLOOKUP(G5477,[1]OPERADORES!$A:$B,2,0)</f>
        <v>MIRIÃ LOBATO RODRIGUES</v>
      </c>
      <c r="I5477" t="s">
        <v>21</v>
      </c>
      <c r="J5477" t="s">
        <v>762</v>
      </c>
      <c r="K5477" t="s">
        <v>2028</v>
      </c>
      <c r="L5477">
        <v>9995</v>
      </c>
      <c r="M5477" t="s">
        <v>704</v>
      </c>
      <c r="O5477" t="s">
        <v>11</v>
      </c>
      <c r="P5477">
        <v>5102</v>
      </c>
      <c r="Q5477">
        <v>1</v>
      </c>
      <c r="R5477">
        <v>186.07</v>
      </c>
      <c r="S5477">
        <v>186.07</v>
      </c>
      <c r="T5477">
        <v>141.22999999999999</v>
      </c>
      <c r="U5477">
        <v>24.1</v>
      </c>
      <c r="V5477" t="str">
        <f>VLOOKUP(L5477,'[2]tabela de preços'!$A:$D,4,0)</f>
        <v>SIKKENS</v>
      </c>
      <c r="W5477" t="str">
        <f>VLOOKUP(L5477,'[2]tabela de preços'!$A:$F,6,0)</f>
        <v>DILUENTE</v>
      </c>
      <c r="X5477" t="str">
        <f>VLOOKUP(L5477,'[2]tabela de preços'!$A:$G,7,0)</f>
        <v>AUTOMOTIVO</v>
      </c>
    </row>
    <row r="5478" spans="1:24" x14ac:dyDescent="0.3">
      <c r="A5478" t="s">
        <v>2025</v>
      </c>
      <c r="C5478" t="s">
        <v>4242</v>
      </c>
      <c r="D5478" s="1">
        <v>46087</v>
      </c>
      <c r="E5478" t="s">
        <v>4243</v>
      </c>
      <c r="F5478">
        <v>9</v>
      </c>
      <c r="G5478">
        <v>174</v>
      </c>
      <c r="H5478" t="str">
        <f>VLOOKUP(G5478,[1]OPERADORES!$A:$B,2,0)</f>
        <v>MIRIÃ LOBATO RODRIGUES</v>
      </c>
      <c r="I5478" t="s">
        <v>21</v>
      </c>
      <c r="J5478" t="s">
        <v>762</v>
      </c>
      <c r="K5478" t="s">
        <v>2028</v>
      </c>
      <c r="L5478">
        <v>10298</v>
      </c>
      <c r="M5478" t="s">
        <v>85</v>
      </c>
      <c r="O5478" t="s">
        <v>11</v>
      </c>
      <c r="P5478">
        <v>5102</v>
      </c>
      <c r="Q5478">
        <v>1</v>
      </c>
      <c r="R5478">
        <v>56.89</v>
      </c>
      <c r="S5478">
        <v>56.89</v>
      </c>
      <c r="T5478">
        <v>47.38</v>
      </c>
      <c r="U5478">
        <v>16.72</v>
      </c>
      <c r="V5478" t="str">
        <f>VLOOKUP(L5478,'[2]tabela de preços'!$A:$D,4,0)</f>
        <v>ANJO</v>
      </c>
      <c r="W5478" t="str">
        <f>VLOOKUP(L5478,'[2]tabela de preços'!$A:$F,6,0)</f>
        <v>THINNER DE LIMPEZA</v>
      </c>
      <c r="X5478" t="str">
        <f>VLOOKUP(L5478,'[2]tabela de preços'!$A:$G,7,0)</f>
        <v>THINNER</v>
      </c>
    </row>
    <row r="5479" spans="1:24" x14ac:dyDescent="0.3">
      <c r="A5479" t="s">
        <v>2080</v>
      </c>
      <c r="B5479" t="s">
        <v>2081</v>
      </c>
      <c r="C5479" t="s">
        <v>4340</v>
      </c>
      <c r="D5479" s="1">
        <v>46090</v>
      </c>
      <c r="E5479" t="s">
        <v>4341</v>
      </c>
      <c r="F5479">
        <v>9</v>
      </c>
      <c r="G5479">
        <v>197</v>
      </c>
      <c r="H5479" t="str">
        <f>VLOOKUP(G5479,[1]OPERADORES!$A:$B,2,0)</f>
        <v xml:space="preserve">POLIANA LORRANE DE AMORIM </v>
      </c>
      <c r="I5479" t="s">
        <v>21</v>
      </c>
      <c r="J5479" t="s">
        <v>614</v>
      </c>
      <c r="K5479" t="s">
        <v>2084</v>
      </c>
      <c r="L5479">
        <v>84026</v>
      </c>
      <c r="M5479" t="s">
        <v>816</v>
      </c>
      <c r="O5479" t="s">
        <v>11</v>
      </c>
      <c r="P5479">
        <v>5102</v>
      </c>
      <c r="Q5479">
        <v>60</v>
      </c>
      <c r="R5479">
        <v>9.15</v>
      </c>
      <c r="S5479">
        <v>549</v>
      </c>
      <c r="T5479">
        <v>417</v>
      </c>
      <c r="U5479">
        <v>24.04</v>
      </c>
      <c r="V5479" t="str">
        <f>VLOOKUP(L5479,'[2]tabela de preços'!$A:$D,4,0)</f>
        <v>BRASILUX</v>
      </c>
      <c r="W5479" t="str">
        <f>VLOOKUP(L5479,'[2]tabela de preços'!$A:$F,6,0)</f>
        <v>CATALISADORES INDIVIDUAIS</v>
      </c>
      <c r="X5479" t="str">
        <f>VLOOKUP(L5479,'[2]tabela de preços'!$A:$G,7,0)</f>
        <v>IMOBILIÁRIO</v>
      </c>
    </row>
    <row r="5480" spans="1:24" x14ac:dyDescent="0.3">
      <c r="A5480" t="s">
        <v>2113</v>
      </c>
      <c r="C5480" t="s">
        <v>4342</v>
      </c>
      <c r="D5480" s="1">
        <v>46090</v>
      </c>
      <c r="E5480" t="s">
        <v>4343</v>
      </c>
      <c r="F5480">
        <v>9</v>
      </c>
      <c r="G5480">
        <v>236</v>
      </c>
      <c r="H5480" t="str">
        <f>VLOOKUP(G5480,[1]OPERADORES!$A:$B,2,0)</f>
        <v>DANIEL</v>
      </c>
      <c r="I5480" t="s">
        <v>21</v>
      </c>
      <c r="J5480" t="s">
        <v>211</v>
      </c>
      <c r="K5480" t="s">
        <v>2116</v>
      </c>
      <c r="L5480">
        <v>85448</v>
      </c>
      <c r="M5480" t="s">
        <v>1259</v>
      </c>
      <c r="O5480" t="s">
        <v>11</v>
      </c>
      <c r="P5480">
        <v>5403</v>
      </c>
      <c r="Q5480">
        <v>1</v>
      </c>
      <c r="R5480">
        <v>98.77</v>
      </c>
      <c r="S5480">
        <v>98.77</v>
      </c>
      <c r="T5480">
        <v>72.39</v>
      </c>
      <c r="U5480">
        <v>26.71</v>
      </c>
      <c r="V5480" t="str">
        <f>VLOOKUP(L5480,'[2]tabela de preços'!$A:$D,4,0)</f>
        <v>BRASILUX</v>
      </c>
      <c r="W5480" t="str">
        <f>VLOOKUP(L5480,'[2]tabela de preços'!$A:$F,6,0)</f>
        <v>TINTAS LACA</v>
      </c>
      <c r="X5480" t="str">
        <f>VLOOKUP(L5480,'[2]tabela de preços'!$A:$G,7,0)</f>
        <v>AUTOMOTIVO</v>
      </c>
    </row>
    <row r="5481" spans="1:24" x14ac:dyDescent="0.3">
      <c r="A5481" t="s">
        <v>3862</v>
      </c>
      <c r="C5481" t="s">
        <v>4248</v>
      </c>
      <c r="D5481" s="1">
        <v>46087</v>
      </c>
      <c r="E5481" t="s">
        <v>4249</v>
      </c>
      <c r="F5481">
        <v>9</v>
      </c>
      <c r="G5481">
        <v>236</v>
      </c>
      <c r="H5481" t="str">
        <f>VLOOKUP(G5481,[1]OPERADORES!$A:$B,2,0)</f>
        <v>DANIEL</v>
      </c>
      <c r="I5481" t="s">
        <v>21</v>
      </c>
      <c r="J5481" t="s">
        <v>357</v>
      </c>
      <c r="K5481" t="s">
        <v>3865</v>
      </c>
      <c r="L5481">
        <v>85396</v>
      </c>
      <c r="M5481" t="s">
        <v>4250</v>
      </c>
      <c r="O5481" t="s">
        <v>11</v>
      </c>
      <c r="P5481">
        <v>5102</v>
      </c>
      <c r="Q5481">
        <v>1</v>
      </c>
      <c r="R5481">
        <v>610.45000000000005</v>
      </c>
      <c r="S5481">
        <v>610.45000000000005</v>
      </c>
      <c r="T5481">
        <v>435.26</v>
      </c>
      <c r="U5481">
        <v>28.7</v>
      </c>
      <c r="V5481" t="str">
        <f>VLOOKUP(L5481,'[2]tabela de preços'!$A:$D,4,0)</f>
        <v>BRASILUX</v>
      </c>
      <c r="W5481" t="str">
        <f>VLOOKUP(L5481,'[2]tabela de preços'!$A:$F,6,0)</f>
        <v>TINTA EM PÓ</v>
      </c>
      <c r="X5481" t="str">
        <f>VLOOKUP(L5481,'[2]tabela de preços'!$A:$G,7,0)</f>
        <v>INDUSTRIAL</v>
      </c>
    </row>
    <row r="5482" spans="1:24" x14ac:dyDescent="0.3">
      <c r="A5482" t="s">
        <v>3862</v>
      </c>
      <c r="C5482" t="s">
        <v>4248</v>
      </c>
      <c r="D5482" s="1">
        <v>46087</v>
      </c>
      <c r="E5482" t="s">
        <v>4249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357</v>
      </c>
      <c r="K5482" t="s">
        <v>3865</v>
      </c>
      <c r="L5482">
        <v>85424</v>
      </c>
      <c r="M5482" t="s">
        <v>2644</v>
      </c>
      <c r="O5482" t="s">
        <v>11</v>
      </c>
      <c r="P5482">
        <v>5102</v>
      </c>
      <c r="Q5482">
        <v>1</v>
      </c>
      <c r="R5482">
        <v>549.23</v>
      </c>
      <c r="S5482">
        <v>549.23</v>
      </c>
      <c r="T5482">
        <v>378.26</v>
      </c>
      <c r="U5482">
        <v>31.13</v>
      </c>
      <c r="V5482" t="str">
        <f>VLOOKUP(L5482,'[2]tabela de preços'!$A:$D,4,0)</f>
        <v>BRASILUX</v>
      </c>
      <c r="W5482" t="str">
        <f>VLOOKUP(L5482,'[2]tabela de preços'!$A:$F,6,0)</f>
        <v>TINTA EM PÓ</v>
      </c>
      <c r="X5482" t="str">
        <f>VLOOKUP(L5482,'[2]tabela de preços'!$A:$G,7,0)</f>
        <v>INDUSTRIAL</v>
      </c>
    </row>
    <row r="5483" spans="1:24" x14ac:dyDescent="0.3">
      <c r="A5483" t="s">
        <v>2724</v>
      </c>
      <c r="C5483" t="s">
        <v>4251</v>
      </c>
      <c r="D5483" s="1">
        <v>46087</v>
      </c>
      <c r="E5483" t="s">
        <v>4252</v>
      </c>
      <c r="F5483">
        <v>9</v>
      </c>
      <c r="G5483">
        <v>197</v>
      </c>
      <c r="H5483" t="str">
        <f>VLOOKUP(G5483,[1]OPERADORES!$A:$B,2,0)</f>
        <v xml:space="preserve">POLIANA LORRANE DE AMORIM </v>
      </c>
      <c r="I5483" t="s">
        <v>21</v>
      </c>
      <c r="J5483" t="s">
        <v>1018</v>
      </c>
      <c r="K5483" t="s">
        <v>2727</v>
      </c>
      <c r="L5483">
        <v>84544</v>
      </c>
      <c r="M5483" t="s">
        <v>4253</v>
      </c>
      <c r="O5483" t="s">
        <v>11</v>
      </c>
      <c r="P5483">
        <v>5102</v>
      </c>
      <c r="Q5483">
        <v>2</v>
      </c>
      <c r="R5483">
        <v>29.61</v>
      </c>
      <c r="S5483">
        <v>59.22</v>
      </c>
      <c r="T5483">
        <v>44.96</v>
      </c>
      <c r="U5483">
        <v>24.08</v>
      </c>
      <c r="V5483" t="str">
        <f>VLOOKUP(L5483,'[2]tabela de preços'!$A:$D,4,0)</f>
        <v>VONIXX</v>
      </c>
      <c r="W5483" t="str">
        <f>VLOOKUP(L5483,'[2]tabela de preços'!$A:$F,6,0)</f>
        <v>LINHA DE HIGENIZAÇÃO E ESTÉTICA  AUTOMOTIVA</v>
      </c>
      <c r="X5483" t="str">
        <f>VLOOKUP(L5483,'[2]tabela de preços'!$A:$G,7,0)</f>
        <v>AUTOMOTIVO</v>
      </c>
    </row>
    <row r="5484" spans="1:24" x14ac:dyDescent="0.3">
      <c r="A5484" t="s">
        <v>2724</v>
      </c>
      <c r="C5484" t="s">
        <v>4251</v>
      </c>
      <c r="D5484" s="1">
        <v>46087</v>
      </c>
      <c r="E5484" t="s">
        <v>4252</v>
      </c>
      <c r="F5484">
        <v>9</v>
      </c>
      <c r="G5484">
        <v>197</v>
      </c>
      <c r="H5484" t="str">
        <f>VLOOKUP(G5484,[1]OPERADORES!$A:$B,2,0)</f>
        <v xml:space="preserve">POLIANA LORRANE DE AMORIM </v>
      </c>
      <c r="I5484" t="s">
        <v>21</v>
      </c>
      <c r="J5484" t="s">
        <v>1018</v>
      </c>
      <c r="K5484" t="s">
        <v>2727</v>
      </c>
      <c r="L5484">
        <v>86995</v>
      </c>
      <c r="M5484" t="s">
        <v>2817</v>
      </c>
      <c r="O5484" t="s">
        <v>11</v>
      </c>
      <c r="P5484">
        <v>5102</v>
      </c>
      <c r="Q5484">
        <v>12</v>
      </c>
      <c r="R5484">
        <v>7.29</v>
      </c>
      <c r="S5484">
        <v>87.48</v>
      </c>
      <c r="T5484">
        <v>69.959999999999994</v>
      </c>
      <c r="U5484">
        <v>20.03</v>
      </c>
      <c r="V5484" t="str">
        <f>VLOOKUP(L5484,'[2]tabela de preços'!$A:$D,4,0)</f>
        <v>AUTOAMERICA</v>
      </c>
      <c r="W5484" t="str">
        <f>VLOOKUP(L5484,'[2]tabela de preços'!$A:$F,6,0)</f>
        <v>FLANELAS / PANOS</v>
      </c>
      <c r="X5484" t="str">
        <f>VLOOKUP(L5484,'[2]tabela de preços'!$A:$G,7,0)</f>
        <v>AUTOMOTIVO</v>
      </c>
    </row>
    <row r="5485" spans="1:24" x14ac:dyDescent="0.3">
      <c r="A5485" t="s">
        <v>2724</v>
      </c>
      <c r="C5485" t="s">
        <v>4251</v>
      </c>
      <c r="D5485" s="1">
        <v>46087</v>
      </c>
      <c r="E5485" t="s">
        <v>4252</v>
      </c>
      <c r="F5485">
        <v>9</v>
      </c>
      <c r="G5485">
        <v>197</v>
      </c>
      <c r="H5485" t="str">
        <f>VLOOKUP(G5485,[1]OPERADORES!$A:$B,2,0)</f>
        <v xml:space="preserve">POLIANA LORRANE DE AMORIM </v>
      </c>
      <c r="I5485" t="s">
        <v>21</v>
      </c>
      <c r="J5485" t="s">
        <v>1018</v>
      </c>
      <c r="K5485" t="s">
        <v>2727</v>
      </c>
      <c r="L5485">
        <v>84395</v>
      </c>
      <c r="M5485" t="s">
        <v>4254</v>
      </c>
      <c r="O5485" t="s">
        <v>11</v>
      </c>
      <c r="P5485">
        <v>5102</v>
      </c>
      <c r="Q5485">
        <v>2</v>
      </c>
      <c r="R5485">
        <v>48.76</v>
      </c>
      <c r="S5485">
        <v>97.52</v>
      </c>
      <c r="T5485">
        <v>74.02</v>
      </c>
      <c r="U5485">
        <v>24.1</v>
      </c>
      <c r="V5485" t="str">
        <f>VLOOKUP(L5485,'[2]tabela de preços'!$A:$D,4,0)</f>
        <v>VONIXX</v>
      </c>
      <c r="W5485" t="str">
        <f>VLOOKUP(L5485,'[2]tabela de preços'!$A:$F,6,0)</f>
        <v>LINHA DE HIGENIZAÇÃO E ESTÉTICA  AUTOMOTIVA</v>
      </c>
      <c r="X5485" t="str">
        <f>VLOOKUP(L5485,'[2]tabela de preços'!$A:$G,7,0)</f>
        <v>AUTOMOTIVO</v>
      </c>
    </row>
    <row r="5486" spans="1:24" x14ac:dyDescent="0.3">
      <c r="A5486" t="s">
        <v>2724</v>
      </c>
      <c r="C5486" t="s">
        <v>4251</v>
      </c>
      <c r="D5486" s="1">
        <v>46087</v>
      </c>
      <c r="E5486" t="s">
        <v>4252</v>
      </c>
      <c r="F5486">
        <v>9</v>
      </c>
      <c r="G5486">
        <v>197</v>
      </c>
      <c r="H5486" t="str">
        <f>VLOOKUP(G5486,[1]OPERADORES!$A:$B,2,0)</f>
        <v xml:space="preserve">POLIANA LORRANE DE AMORIM </v>
      </c>
      <c r="I5486" t="s">
        <v>21</v>
      </c>
      <c r="J5486" t="s">
        <v>1018</v>
      </c>
      <c r="K5486" t="s">
        <v>2727</v>
      </c>
      <c r="L5486">
        <v>20817</v>
      </c>
      <c r="M5486" t="s">
        <v>153</v>
      </c>
      <c r="O5486" t="s">
        <v>11</v>
      </c>
      <c r="P5486">
        <v>5102</v>
      </c>
      <c r="Q5486">
        <v>6</v>
      </c>
      <c r="R5486">
        <v>22.89</v>
      </c>
      <c r="S5486">
        <v>137.34</v>
      </c>
      <c r="T5486">
        <v>111.72</v>
      </c>
      <c r="U5486">
        <v>18.649999999999999</v>
      </c>
      <c r="V5486" t="str">
        <f>VLOOKUP(L5486,'[2]tabela de preços'!$A:$D,4,0)</f>
        <v>AUTO AMERICA</v>
      </c>
      <c r="W5486" t="str">
        <f>VLOOKUP(L5486,'[2]tabela de preços'!$A:$F,6,0)</f>
        <v>MASSA DE POLIR</v>
      </c>
      <c r="X5486" t="str">
        <f>VLOOKUP(L5486,'[2]tabela de preços'!$A:$G,7,0)</f>
        <v>AUTOMOTIVO</v>
      </c>
    </row>
    <row r="5487" spans="1:24" x14ac:dyDescent="0.3">
      <c r="A5487" t="s">
        <v>2724</v>
      </c>
      <c r="C5487" t="s">
        <v>4251</v>
      </c>
      <c r="D5487" s="1">
        <v>46087</v>
      </c>
      <c r="E5487" t="s">
        <v>4252</v>
      </c>
      <c r="F5487">
        <v>9</v>
      </c>
      <c r="G5487">
        <v>197</v>
      </c>
      <c r="H5487" t="str">
        <f>VLOOKUP(G5487,[1]OPERADORES!$A:$B,2,0)</f>
        <v xml:space="preserve">POLIANA LORRANE DE AMORIM </v>
      </c>
      <c r="I5487" t="s">
        <v>21</v>
      </c>
      <c r="J5487" t="s">
        <v>1018</v>
      </c>
      <c r="K5487" t="s">
        <v>2727</v>
      </c>
      <c r="L5487">
        <v>85517</v>
      </c>
      <c r="M5487" t="s">
        <v>4255</v>
      </c>
      <c r="O5487" t="s">
        <v>11</v>
      </c>
      <c r="P5487">
        <v>5102</v>
      </c>
      <c r="Q5487">
        <v>2</v>
      </c>
      <c r="R5487">
        <v>138.86000000000001</v>
      </c>
      <c r="S5487">
        <v>277.72000000000003</v>
      </c>
      <c r="T5487">
        <v>210.8</v>
      </c>
      <c r="U5487">
        <v>24.1</v>
      </c>
      <c r="V5487" t="str">
        <f>VLOOKUP(L5487,'[2]tabela de preços'!$A:$D,4,0)</f>
        <v>VONIXX</v>
      </c>
      <c r="W5487" t="str">
        <f>VLOOKUP(L5487,'[2]tabela de preços'!$A:$F,6,0)</f>
        <v>LINHA DE HIGENIZAÇÃO E ESTÉTICA  AUTOMOTIVA</v>
      </c>
      <c r="X5487" t="str">
        <f>VLOOKUP(L5487,'[2]tabela de preços'!$A:$G,7,0)</f>
        <v>AUTOMOTIVO</v>
      </c>
    </row>
    <row r="5488" spans="1:24" x14ac:dyDescent="0.3">
      <c r="A5488" t="s">
        <v>2724</v>
      </c>
      <c r="C5488" t="s">
        <v>4251</v>
      </c>
      <c r="D5488" s="1">
        <v>46087</v>
      </c>
      <c r="E5488" t="s">
        <v>4252</v>
      </c>
      <c r="F5488">
        <v>9</v>
      </c>
      <c r="G5488">
        <v>197</v>
      </c>
      <c r="H5488" t="str">
        <f>VLOOKUP(G5488,[1]OPERADORES!$A:$B,2,0)</f>
        <v xml:space="preserve">POLIANA LORRANE DE AMORIM </v>
      </c>
      <c r="I5488" t="s">
        <v>21</v>
      </c>
      <c r="J5488" t="s">
        <v>1018</v>
      </c>
      <c r="K5488" t="s">
        <v>2727</v>
      </c>
      <c r="L5488">
        <v>83803</v>
      </c>
      <c r="M5488" t="s">
        <v>4256</v>
      </c>
      <c r="O5488" t="s">
        <v>11</v>
      </c>
      <c r="P5488">
        <v>5102</v>
      </c>
      <c r="Q5488">
        <v>2</v>
      </c>
      <c r="R5488">
        <v>86.83</v>
      </c>
      <c r="S5488">
        <v>173.66</v>
      </c>
      <c r="T5488">
        <v>131.80000000000001</v>
      </c>
      <c r="U5488">
        <v>24.1</v>
      </c>
      <c r="V5488" t="str">
        <f>VLOOKUP(L5488,'[2]tabela de preços'!$A:$D,4,0)</f>
        <v>VONIXX</v>
      </c>
      <c r="W5488" t="str">
        <f>VLOOKUP(L5488,'[2]tabela de preços'!$A:$F,6,0)</f>
        <v>LINHA DE HIGENIZAÇÃO E ESTÉTICA  AUTOMOTIVA</v>
      </c>
      <c r="X5488" t="str">
        <f>VLOOKUP(L5488,'[2]tabela de preços'!$A:$G,7,0)</f>
        <v>AUTOMOTIVO</v>
      </c>
    </row>
    <row r="5489" spans="1:24" x14ac:dyDescent="0.3">
      <c r="A5489" t="s">
        <v>2724</v>
      </c>
      <c r="C5489" t="s">
        <v>4251</v>
      </c>
      <c r="D5489" s="1">
        <v>46087</v>
      </c>
      <c r="E5489" t="s">
        <v>4252</v>
      </c>
      <c r="F5489">
        <v>9</v>
      </c>
      <c r="G5489">
        <v>197</v>
      </c>
      <c r="H5489" t="str">
        <f>VLOOKUP(G5489,[1]OPERADORES!$A:$B,2,0)</f>
        <v xml:space="preserve">POLIANA LORRANE DE AMORIM </v>
      </c>
      <c r="I5489" t="s">
        <v>21</v>
      </c>
      <c r="J5489" t="s">
        <v>1018</v>
      </c>
      <c r="K5489" t="s">
        <v>2727</v>
      </c>
      <c r="L5489">
        <v>85206</v>
      </c>
      <c r="M5489" t="s">
        <v>42</v>
      </c>
      <c r="O5489" t="s">
        <v>11</v>
      </c>
      <c r="P5489">
        <v>5102</v>
      </c>
      <c r="Q5489">
        <v>1</v>
      </c>
      <c r="R5489">
        <v>81.040000000000006</v>
      </c>
      <c r="S5489">
        <v>81.040000000000006</v>
      </c>
      <c r="T5489">
        <v>61.51</v>
      </c>
      <c r="U5489">
        <v>24.1</v>
      </c>
      <c r="V5489" t="str">
        <f>VLOOKUP(L5489,'[2]tabela de preços'!$A:$D,4,0)</f>
        <v>VONIXX</v>
      </c>
      <c r="W5489" t="str">
        <f>VLOOKUP(L5489,'[2]tabela de preços'!$A:$F,6,0)</f>
        <v>LINHA DE HIGENIZAÇÃO E ESTÉTICA  AUTOMOTIVA</v>
      </c>
      <c r="X5489" t="str">
        <f>VLOOKUP(L5489,'[2]tabela de preços'!$A:$G,7,0)</f>
        <v>AUTOMOTIVO</v>
      </c>
    </row>
    <row r="5490" spans="1:24" x14ac:dyDescent="0.3">
      <c r="A5490" t="s">
        <v>2164</v>
      </c>
      <c r="C5490" t="s">
        <v>4257</v>
      </c>
      <c r="D5490" s="1">
        <v>46087</v>
      </c>
      <c r="E5490" t="s">
        <v>4258</v>
      </c>
      <c r="F5490">
        <v>9</v>
      </c>
      <c r="G5490">
        <v>236</v>
      </c>
      <c r="H5490" t="str">
        <f>VLOOKUP(G5490,[1]OPERADORES!$A:$B,2,0)</f>
        <v>DANIEL</v>
      </c>
      <c r="I5490" t="s">
        <v>21</v>
      </c>
      <c r="J5490" t="s">
        <v>2167</v>
      </c>
      <c r="K5490" t="s">
        <v>2168</v>
      </c>
      <c r="L5490">
        <v>84928</v>
      </c>
      <c r="M5490" t="s">
        <v>36</v>
      </c>
      <c r="O5490" t="s">
        <v>11</v>
      </c>
      <c r="P5490">
        <v>5102</v>
      </c>
      <c r="Q5490">
        <v>6</v>
      </c>
      <c r="R5490">
        <v>9.7200000000000006</v>
      </c>
      <c r="S5490">
        <v>58.32</v>
      </c>
      <c r="T5490">
        <v>42.78</v>
      </c>
      <c r="U5490">
        <v>26.65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2164</v>
      </c>
      <c r="C5491" t="s">
        <v>4257</v>
      </c>
      <c r="D5491" s="1">
        <v>46087</v>
      </c>
      <c r="E5491" t="s">
        <v>4258</v>
      </c>
      <c r="F5491">
        <v>9</v>
      </c>
      <c r="G5491">
        <v>236</v>
      </c>
      <c r="H5491" t="str">
        <f>VLOOKUP(G5491,[1]OPERADORES!$A:$B,2,0)</f>
        <v>DANIEL</v>
      </c>
      <c r="I5491" t="s">
        <v>21</v>
      </c>
      <c r="J5491" t="s">
        <v>2167</v>
      </c>
      <c r="K5491" t="s">
        <v>2168</v>
      </c>
      <c r="L5491">
        <v>85318</v>
      </c>
      <c r="M5491" t="s">
        <v>258</v>
      </c>
      <c r="O5491" t="s">
        <v>11</v>
      </c>
      <c r="P5491">
        <v>5102</v>
      </c>
      <c r="Q5491">
        <v>1</v>
      </c>
      <c r="R5491">
        <v>819</v>
      </c>
      <c r="S5491">
        <v>819</v>
      </c>
      <c r="T5491">
        <v>583.96</v>
      </c>
      <c r="U5491">
        <v>28.7</v>
      </c>
      <c r="V5491" t="str">
        <f>VLOOKUP(L5491,'[2]tabela de preços'!$A:$D,4,0)</f>
        <v>BRASILUX</v>
      </c>
      <c r="W5491" t="str">
        <f>VLOOKUP(L5491,'[2]tabela de preços'!$A:$F,6,0)</f>
        <v>TINTA EM PÓ</v>
      </c>
      <c r="X5491" t="str">
        <f>VLOOKUP(L5491,'[2]tabela de preços'!$A:$G,7,0)</f>
        <v>INDUSTRIAL</v>
      </c>
    </row>
    <row r="5492" spans="1:24" x14ac:dyDescent="0.3">
      <c r="A5492" t="s">
        <v>2164</v>
      </c>
      <c r="C5492" t="s">
        <v>4257</v>
      </c>
      <c r="D5492" s="1">
        <v>46087</v>
      </c>
      <c r="E5492" t="s">
        <v>4258</v>
      </c>
      <c r="F5492">
        <v>9</v>
      </c>
      <c r="G5492">
        <v>236</v>
      </c>
      <c r="H5492" t="str">
        <f>VLOOKUP(G5492,[1]OPERADORES!$A:$B,2,0)</f>
        <v>DANIEL</v>
      </c>
      <c r="I5492" t="s">
        <v>21</v>
      </c>
      <c r="J5492" t="s">
        <v>2167</v>
      </c>
      <c r="K5492" t="s">
        <v>2168</v>
      </c>
      <c r="L5492">
        <v>85650</v>
      </c>
      <c r="M5492" t="s">
        <v>439</v>
      </c>
      <c r="O5492" t="s">
        <v>11</v>
      </c>
      <c r="P5492">
        <v>5403</v>
      </c>
      <c r="Q5492">
        <v>2</v>
      </c>
      <c r="R5492">
        <v>9.44</v>
      </c>
      <c r="S5492">
        <v>18.88</v>
      </c>
      <c r="T5492">
        <v>13.84</v>
      </c>
      <c r="U5492">
        <v>26.69</v>
      </c>
      <c r="V5492" t="str">
        <f>VLOOKUP(L5492,'[2]tabela de preços'!$A:$D,4,0)</f>
        <v>UNIPEGA</v>
      </c>
      <c r="W5492" t="str">
        <f>VLOOKUP(L5492,'[2]tabela de preços'!$A:$F,6,0)</f>
        <v xml:space="preserve">SPRAYS </v>
      </c>
      <c r="X5492" t="str">
        <f>VLOOKUP(L5492,'[2]tabela de preços'!$A:$G,7,0)</f>
        <v>AUTOMOTIVO</v>
      </c>
    </row>
    <row r="5493" spans="1:24" x14ac:dyDescent="0.3">
      <c r="A5493" t="s">
        <v>2213</v>
      </c>
      <c r="C5493" t="s">
        <v>4265</v>
      </c>
      <c r="D5493" s="1">
        <v>46087</v>
      </c>
      <c r="E5493" t="s">
        <v>4266</v>
      </c>
      <c r="F5493">
        <v>9</v>
      </c>
      <c r="G5493">
        <v>236</v>
      </c>
      <c r="H5493" t="str">
        <f>VLOOKUP(G5493,[1]OPERADORES!$A:$B,2,0)</f>
        <v>DANIEL</v>
      </c>
      <c r="I5493" t="s">
        <v>21</v>
      </c>
      <c r="J5493" t="s">
        <v>1816</v>
      </c>
      <c r="K5493" t="s">
        <v>2216</v>
      </c>
      <c r="L5493">
        <v>84268</v>
      </c>
      <c r="M5493" t="s">
        <v>1566</v>
      </c>
      <c r="O5493" t="s">
        <v>11</v>
      </c>
      <c r="P5493">
        <v>5403</v>
      </c>
      <c r="Q5493">
        <v>1</v>
      </c>
      <c r="R5493">
        <v>203.42</v>
      </c>
      <c r="S5493">
        <v>203.42</v>
      </c>
      <c r="T5493">
        <v>154.4</v>
      </c>
      <c r="U5493">
        <v>24.1</v>
      </c>
      <c r="V5493" t="str">
        <f>VLOOKUP(L5493,'[2]tabela de preços'!$A:$D,4,0)</f>
        <v>BRASILUX</v>
      </c>
      <c r="W5493" t="str">
        <f>VLOOKUP(L5493,'[2]tabela de preços'!$A:$F,6,0)</f>
        <v>TINTA PAREDE</v>
      </c>
      <c r="X5493" t="str">
        <f>VLOOKUP(L5493,'[2]tabela de preços'!$A:$G,7,0)</f>
        <v>IMOBILIÁRIO</v>
      </c>
    </row>
    <row r="5494" spans="1:24" x14ac:dyDescent="0.3">
      <c r="A5494" t="s">
        <v>2213</v>
      </c>
      <c r="C5494" t="s">
        <v>4265</v>
      </c>
      <c r="D5494" s="1">
        <v>46087</v>
      </c>
      <c r="E5494" t="s">
        <v>4266</v>
      </c>
      <c r="F5494">
        <v>9</v>
      </c>
      <c r="G5494">
        <v>236</v>
      </c>
      <c r="H5494" t="str">
        <f>VLOOKUP(G5494,[1]OPERADORES!$A:$B,2,0)</f>
        <v>DANIEL</v>
      </c>
      <c r="I5494" t="s">
        <v>21</v>
      </c>
      <c r="J5494" t="s">
        <v>1816</v>
      </c>
      <c r="K5494" t="s">
        <v>2216</v>
      </c>
      <c r="L5494">
        <v>84325</v>
      </c>
      <c r="M5494" t="s">
        <v>678</v>
      </c>
      <c r="O5494" t="s">
        <v>11</v>
      </c>
      <c r="P5494">
        <v>5403</v>
      </c>
      <c r="Q5494">
        <v>2</v>
      </c>
      <c r="R5494">
        <v>59.98</v>
      </c>
      <c r="S5494">
        <v>119.96</v>
      </c>
      <c r="T5494">
        <v>106.14</v>
      </c>
      <c r="U5494">
        <v>11.52</v>
      </c>
      <c r="V5494" t="str">
        <f>VLOOKUP(L5494,'[2]tabela de preços'!$A:$D,4,0)</f>
        <v>BRASILUX</v>
      </c>
      <c r="W5494" t="str">
        <f>VLOOKUP(L5494,'[2]tabela de preços'!$A:$F,6,0)</f>
        <v>ESMALTES</v>
      </c>
      <c r="X5494" t="str">
        <f>VLOOKUP(L5494,'[2]tabela de preços'!$A:$G,7,0)</f>
        <v>INDUSTRIAL</v>
      </c>
    </row>
    <row r="5495" spans="1:24" x14ac:dyDescent="0.3">
      <c r="A5495" t="s">
        <v>2213</v>
      </c>
      <c r="C5495" t="s">
        <v>4265</v>
      </c>
      <c r="D5495" s="1">
        <v>46087</v>
      </c>
      <c r="E5495" t="s">
        <v>4266</v>
      </c>
      <c r="F5495">
        <v>9</v>
      </c>
      <c r="G5495">
        <v>236</v>
      </c>
      <c r="H5495" t="str">
        <f>VLOOKUP(G5495,[1]OPERADORES!$A:$B,2,0)</f>
        <v>DANIEL</v>
      </c>
      <c r="I5495" t="s">
        <v>21</v>
      </c>
      <c r="J5495" t="s">
        <v>1816</v>
      </c>
      <c r="K5495" t="s">
        <v>2216</v>
      </c>
      <c r="L5495">
        <v>84331</v>
      </c>
      <c r="M5495" t="s">
        <v>497</v>
      </c>
      <c r="O5495" t="s">
        <v>11</v>
      </c>
      <c r="P5495">
        <v>5403</v>
      </c>
      <c r="Q5495">
        <v>5</v>
      </c>
      <c r="R5495">
        <v>59.98</v>
      </c>
      <c r="S5495">
        <v>299.89999999999998</v>
      </c>
      <c r="T5495">
        <v>265.35000000000002</v>
      </c>
      <c r="U5495">
        <v>11.52</v>
      </c>
      <c r="V5495" t="str">
        <f>VLOOKUP(L5495,'[2]tabela de preços'!$A:$D,4,0)</f>
        <v>BRASILUX</v>
      </c>
      <c r="W5495" t="str">
        <f>VLOOKUP(L5495,'[2]tabela de preços'!$A:$F,6,0)</f>
        <v>ESMALTES</v>
      </c>
      <c r="X5495" t="str">
        <f>VLOOKUP(L5495,'[2]tabela de preços'!$A:$G,7,0)</f>
        <v>INDUSTRIAL</v>
      </c>
    </row>
    <row r="5496" spans="1:24" x14ac:dyDescent="0.3">
      <c r="A5496" t="s">
        <v>2213</v>
      </c>
      <c r="C5496" t="s">
        <v>4265</v>
      </c>
      <c r="D5496" s="1">
        <v>46087</v>
      </c>
      <c r="E5496" t="s">
        <v>4266</v>
      </c>
      <c r="F5496">
        <v>9</v>
      </c>
      <c r="G5496">
        <v>236</v>
      </c>
      <c r="H5496" t="str">
        <f>VLOOKUP(G5496,[1]OPERADORES!$A:$B,2,0)</f>
        <v>DANIEL</v>
      </c>
      <c r="I5496" t="s">
        <v>21</v>
      </c>
      <c r="J5496" t="s">
        <v>1816</v>
      </c>
      <c r="K5496" t="s">
        <v>2216</v>
      </c>
      <c r="L5496">
        <v>84381</v>
      </c>
      <c r="M5496" t="s">
        <v>91</v>
      </c>
      <c r="O5496" t="s">
        <v>11</v>
      </c>
      <c r="P5496">
        <v>5403</v>
      </c>
      <c r="Q5496">
        <v>1</v>
      </c>
      <c r="R5496">
        <v>159.9</v>
      </c>
      <c r="S5496">
        <v>159.9</v>
      </c>
      <c r="T5496">
        <v>137.61000000000001</v>
      </c>
      <c r="U5496">
        <v>13.94</v>
      </c>
      <c r="V5496" t="str">
        <f>VLOOKUP(L5496,'[2]tabela de preços'!$A:$D,4,0)</f>
        <v>BRASILUX</v>
      </c>
      <c r="W5496" t="str">
        <f>VLOOKUP(L5496,'[2]tabela de preços'!$A:$F,6,0)</f>
        <v>TINTA PARA PISO</v>
      </c>
      <c r="X5496" t="str">
        <f>VLOOKUP(L5496,'[2]tabela de preços'!$A:$G,7,0)</f>
        <v>IMOBILIÁRIO</v>
      </c>
    </row>
    <row r="5497" spans="1:24" x14ac:dyDescent="0.3">
      <c r="A5497" t="s">
        <v>2213</v>
      </c>
      <c r="C5497" t="s">
        <v>4265</v>
      </c>
      <c r="D5497" s="1">
        <v>46087</v>
      </c>
      <c r="E5497" t="s">
        <v>4266</v>
      </c>
      <c r="F5497">
        <v>9</v>
      </c>
      <c r="G5497">
        <v>236</v>
      </c>
      <c r="H5497" t="str">
        <f>VLOOKUP(G5497,[1]OPERADORES!$A:$B,2,0)</f>
        <v>DANIEL</v>
      </c>
      <c r="I5497" t="s">
        <v>21</v>
      </c>
      <c r="J5497" t="s">
        <v>1816</v>
      </c>
      <c r="K5497" t="s">
        <v>2216</v>
      </c>
      <c r="L5497">
        <v>22188</v>
      </c>
      <c r="M5497" t="s">
        <v>78</v>
      </c>
      <c r="O5497" t="s">
        <v>11</v>
      </c>
      <c r="P5497">
        <v>5102</v>
      </c>
      <c r="Q5497">
        <v>10</v>
      </c>
      <c r="R5497">
        <v>14.35</v>
      </c>
      <c r="S5497">
        <v>143.5</v>
      </c>
      <c r="T5497">
        <v>108.9</v>
      </c>
      <c r="U5497">
        <v>24.11</v>
      </c>
      <c r="V5497" t="str">
        <f>VLOOKUP(L5497,'[2]tabela de preços'!$A:$D,4,0)</f>
        <v>3M</v>
      </c>
      <c r="W5497" t="str">
        <f>VLOOKUP(L5497,'[2]tabela de preços'!$A:$F,6,0)</f>
        <v>FITA AUTOMOTIVA</v>
      </c>
      <c r="X5497" t="str">
        <f>VLOOKUP(L5497,'[2]tabela de preços'!$A:$G,7,0)</f>
        <v>AUTOMOTIVO</v>
      </c>
    </row>
    <row r="5498" spans="1:24" x14ac:dyDescent="0.3">
      <c r="A5498" t="s">
        <v>2213</v>
      </c>
      <c r="C5498" t="s">
        <v>4265</v>
      </c>
      <c r="D5498" s="1">
        <v>46087</v>
      </c>
      <c r="E5498" t="s">
        <v>4266</v>
      </c>
      <c r="F5498">
        <v>9</v>
      </c>
      <c r="G5498">
        <v>236</v>
      </c>
      <c r="H5498" t="str">
        <f>VLOOKUP(G5498,[1]OPERADORES!$A:$B,2,0)</f>
        <v>DANIEL</v>
      </c>
      <c r="I5498" t="s">
        <v>21</v>
      </c>
      <c r="J5498" t="s">
        <v>1816</v>
      </c>
      <c r="K5498" t="s">
        <v>2216</v>
      </c>
      <c r="L5498">
        <v>84499</v>
      </c>
      <c r="M5498" t="s">
        <v>534</v>
      </c>
      <c r="O5498" t="s">
        <v>11</v>
      </c>
      <c r="P5498">
        <v>5102</v>
      </c>
      <c r="Q5498">
        <v>1</v>
      </c>
      <c r="R5498">
        <v>185.45</v>
      </c>
      <c r="S5498">
        <v>185.45</v>
      </c>
      <c r="T5498">
        <v>140.76</v>
      </c>
      <c r="U5498">
        <v>24.1</v>
      </c>
      <c r="V5498" t="str">
        <f>VLOOKUP(L5498,'[2]tabela de preços'!$A:$D,4,0)</f>
        <v>BRASILUX</v>
      </c>
      <c r="W5498" t="str">
        <f>VLOOKUP(L5498,'[2]tabela de preços'!$A:$F,6,0)</f>
        <v>THINNER DE LIMPEZA</v>
      </c>
      <c r="X5498" t="str">
        <f>VLOOKUP(L5498,'[2]tabela de preços'!$A:$G,7,0)</f>
        <v>THINNER</v>
      </c>
    </row>
    <row r="5499" spans="1:24" x14ac:dyDescent="0.3">
      <c r="A5499" t="s">
        <v>2231</v>
      </c>
      <c r="C5499" t="s">
        <v>4344</v>
      </c>
      <c r="D5499" s="1">
        <v>46090</v>
      </c>
      <c r="E5499" t="s">
        <v>4345</v>
      </c>
      <c r="F5499">
        <v>9</v>
      </c>
      <c r="G5499">
        <v>236</v>
      </c>
      <c r="H5499" t="str">
        <f>VLOOKUP(G5499,[1]OPERADORES!$A:$B,2,0)</f>
        <v>DANIEL</v>
      </c>
      <c r="I5499" t="s">
        <v>21</v>
      </c>
      <c r="J5499" t="s">
        <v>494</v>
      </c>
      <c r="K5499" t="s">
        <v>2234</v>
      </c>
      <c r="L5499">
        <v>84250</v>
      </c>
      <c r="M5499" t="s">
        <v>922</v>
      </c>
      <c r="O5499" t="s">
        <v>11</v>
      </c>
      <c r="P5499">
        <v>5403</v>
      </c>
      <c r="Q5499">
        <v>7</v>
      </c>
      <c r="R5499">
        <v>112.9</v>
      </c>
      <c r="S5499">
        <v>790.3</v>
      </c>
      <c r="T5499">
        <v>689.29</v>
      </c>
      <c r="U5499">
        <v>12.78</v>
      </c>
      <c r="V5499" t="str">
        <f>VLOOKUP(L5499,'[2]tabela de preços'!$A:$D,4,0)</f>
        <v>BRASILUX</v>
      </c>
      <c r="W5499" t="str">
        <f>VLOOKUP(L5499,'[2]tabela de preços'!$A:$F,6,0)</f>
        <v>TINTA PAREDE</v>
      </c>
      <c r="X5499" t="str">
        <f>VLOOKUP(L5499,'[2]tabela de preços'!$A:$G,7,0)</f>
        <v>IMOBILIÁRIO</v>
      </c>
    </row>
    <row r="5500" spans="1:24" x14ac:dyDescent="0.3">
      <c r="A5500" t="s">
        <v>4267</v>
      </c>
      <c r="C5500" t="s">
        <v>4268</v>
      </c>
      <c r="D5500" s="1">
        <v>46087</v>
      </c>
      <c r="E5500" t="s">
        <v>4269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1414</v>
      </c>
      <c r="K5500" t="s">
        <v>4270</v>
      </c>
      <c r="L5500">
        <v>20135</v>
      </c>
      <c r="M5500" t="s">
        <v>459</v>
      </c>
      <c r="O5500" t="s">
        <v>11</v>
      </c>
      <c r="P5500">
        <v>5102</v>
      </c>
      <c r="Q5500">
        <v>30</v>
      </c>
      <c r="R5500">
        <v>25.37</v>
      </c>
      <c r="S5500">
        <v>761.1</v>
      </c>
      <c r="T5500">
        <v>577.79999999999995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4267</v>
      </c>
      <c r="C5501" t="s">
        <v>4268</v>
      </c>
      <c r="D5501" s="1">
        <v>46087</v>
      </c>
      <c r="E5501" t="s">
        <v>4269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1414</v>
      </c>
      <c r="K5501" t="s">
        <v>4270</v>
      </c>
      <c r="L5501">
        <v>9764</v>
      </c>
      <c r="M5501" t="s">
        <v>173</v>
      </c>
      <c r="O5501" t="s">
        <v>11</v>
      </c>
      <c r="P5501">
        <v>5102</v>
      </c>
      <c r="Q5501">
        <v>12</v>
      </c>
      <c r="R5501">
        <v>32.200000000000003</v>
      </c>
      <c r="S5501">
        <v>386.4</v>
      </c>
      <c r="T5501">
        <v>293.27999999999997</v>
      </c>
      <c r="U5501">
        <v>24.1</v>
      </c>
      <c r="V5501" t="str">
        <f>VLOOKUP(L5501,'[2]tabela de preços'!$A:$D,4,0)</f>
        <v>SIKKENS</v>
      </c>
      <c r="W5501" t="str">
        <f>VLOOKUP(L5501,'[2]tabela de preços'!$A:$F,6,0)</f>
        <v>MASSA DE PEQUENOS REPAROS</v>
      </c>
      <c r="X5501" t="str">
        <f>VLOOKUP(L5501,'[2]tabela de preços'!$A:$G,7,0)</f>
        <v>AUTOMOTIVO</v>
      </c>
    </row>
    <row r="5502" spans="1:24" x14ac:dyDescent="0.3">
      <c r="A5502" t="s">
        <v>2259</v>
      </c>
      <c r="B5502" t="s">
        <v>2260</v>
      </c>
      <c r="C5502" t="s">
        <v>4271</v>
      </c>
      <c r="D5502" s="1">
        <v>46087</v>
      </c>
      <c r="E5502" t="s">
        <v>4272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2263</v>
      </c>
      <c r="L5502">
        <v>22233</v>
      </c>
      <c r="M5502" t="s">
        <v>184</v>
      </c>
      <c r="O5502" t="s">
        <v>11</v>
      </c>
      <c r="P5502">
        <v>5102</v>
      </c>
      <c r="Q5502">
        <v>3</v>
      </c>
      <c r="R5502">
        <v>31.94</v>
      </c>
      <c r="S5502">
        <v>95.82</v>
      </c>
      <c r="T5502">
        <v>68.7</v>
      </c>
      <c r="U5502">
        <v>28.3</v>
      </c>
      <c r="V5502" t="str">
        <f>VLOOKUP(L5502,'[2]tabela de preços'!$A:$D,4,0)</f>
        <v>3M</v>
      </c>
      <c r="W5502" t="str">
        <f>VLOOKUP(L5502,'[2]tabela de preços'!$A:$F,6,0)</f>
        <v>FITA DUPLA FACE</v>
      </c>
      <c r="X5502" t="str">
        <f>VLOOKUP(L5502,'[2]tabela de preços'!$A:$G,7,0)</f>
        <v>AUTOMOTIVO</v>
      </c>
    </row>
    <row r="5503" spans="1:24" x14ac:dyDescent="0.3">
      <c r="A5503" t="s">
        <v>3516</v>
      </c>
      <c r="C5503" t="s">
        <v>4346</v>
      </c>
      <c r="D5503" s="1">
        <v>46090</v>
      </c>
      <c r="E5503" t="s">
        <v>4347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904</v>
      </c>
      <c r="K5503" t="s">
        <v>3519</v>
      </c>
      <c r="L5503">
        <v>84331</v>
      </c>
      <c r="M5503" t="s">
        <v>497</v>
      </c>
      <c r="O5503" t="s">
        <v>11</v>
      </c>
      <c r="P5503">
        <v>5403</v>
      </c>
      <c r="Q5503">
        <v>1</v>
      </c>
      <c r="R5503">
        <v>59.98</v>
      </c>
      <c r="S5503">
        <v>59.98</v>
      </c>
      <c r="T5503">
        <v>53.07</v>
      </c>
      <c r="U5503">
        <v>11.52</v>
      </c>
      <c r="V5503" t="str">
        <f>VLOOKUP(L5503,'[2]tabela de preços'!$A:$D,4,0)</f>
        <v>BRASILUX</v>
      </c>
      <c r="W5503" t="str">
        <f>VLOOKUP(L5503,'[2]tabela de preços'!$A:$F,6,0)</f>
        <v>ESMALTES</v>
      </c>
      <c r="X5503" t="str">
        <f>VLOOKUP(L5503,'[2]tabela de preços'!$A:$G,7,0)</f>
        <v>INDUSTRIAL</v>
      </c>
    </row>
    <row r="5504" spans="1:24" x14ac:dyDescent="0.3">
      <c r="A5504" t="s">
        <v>3516</v>
      </c>
      <c r="C5504" t="s">
        <v>4346</v>
      </c>
      <c r="D5504" s="1">
        <v>46090</v>
      </c>
      <c r="E5504" t="s">
        <v>4347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904</v>
      </c>
      <c r="K5504" t="s">
        <v>3519</v>
      </c>
      <c r="L5504">
        <v>23105</v>
      </c>
      <c r="M5504" t="s">
        <v>402</v>
      </c>
      <c r="O5504" t="s">
        <v>11</v>
      </c>
      <c r="P5504">
        <v>5102</v>
      </c>
      <c r="Q5504">
        <v>6</v>
      </c>
      <c r="R5504">
        <v>2.35</v>
      </c>
      <c r="S5504">
        <v>14.1</v>
      </c>
      <c r="T5504">
        <v>11.52</v>
      </c>
      <c r="U5504">
        <v>18.3</v>
      </c>
      <c r="V5504" t="str">
        <f>VLOOKUP(L5504,'[2]tabela de preços'!$A:$D,4,0)</f>
        <v>3M</v>
      </c>
      <c r="W5504" t="str">
        <f>VLOOKUP(L5504,'[2]tabela de preços'!$A:$F,6,0)</f>
        <v xml:space="preserve">DISCOS / LIXAS / ABRASIVOS </v>
      </c>
      <c r="X5504" t="str">
        <f>VLOOKUP(L5504,'[2]tabela de preços'!$A:$G,7,0)</f>
        <v>AUTOMOTIVO</v>
      </c>
    </row>
    <row r="5505" spans="1:24" x14ac:dyDescent="0.3">
      <c r="A5505" t="s">
        <v>2327</v>
      </c>
      <c r="C5505" t="s">
        <v>4348</v>
      </c>
      <c r="D5505" s="1">
        <v>46090</v>
      </c>
      <c r="E5505" t="s">
        <v>4349</v>
      </c>
      <c r="F5505">
        <v>9</v>
      </c>
      <c r="G5505">
        <v>230</v>
      </c>
      <c r="H5505" t="str">
        <f>VLOOKUP(G5505,[1]OPERADORES!$A:$B,2,0)</f>
        <v>SÔNIA</v>
      </c>
      <c r="I5505" t="s">
        <v>21</v>
      </c>
      <c r="J5505" t="s">
        <v>66</v>
      </c>
      <c r="K5505" t="s">
        <v>2330</v>
      </c>
      <c r="L5505">
        <v>23414</v>
      </c>
      <c r="M5505" t="s">
        <v>4350</v>
      </c>
      <c r="O5505" t="s">
        <v>11</v>
      </c>
      <c r="P5505">
        <v>5102</v>
      </c>
      <c r="Q5505">
        <v>1</v>
      </c>
      <c r="R5505">
        <v>23.09</v>
      </c>
      <c r="S5505">
        <v>23.09</v>
      </c>
      <c r="T5505">
        <v>17.53</v>
      </c>
      <c r="U5505">
        <v>24.08</v>
      </c>
      <c r="V5505" t="str">
        <f>VLOOKUP(L5505,'[2]tabela de preços'!$A:$D,4,0)</f>
        <v>VONIXX</v>
      </c>
      <c r="W5505" t="str">
        <f>VLOOKUP(L5505,'[2]tabela de preços'!$A:$F,6,0)</f>
        <v>LINHA DE HIGENIZAÇÃO E ESTÉTICA  AUTOMOTIVA</v>
      </c>
      <c r="X5505" t="str">
        <f>VLOOKUP(L5505,'[2]tabela de preços'!$A:$G,7,0)</f>
        <v>AUTOMOTIVO</v>
      </c>
    </row>
    <row r="5506" spans="1:24" x14ac:dyDescent="0.3">
      <c r="A5506" t="s">
        <v>2327</v>
      </c>
      <c r="C5506" t="s">
        <v>4348</v>
      </c>
      <c r="D5506" s="1">
        <v>46090</v>
      </c>
      <c r="E5506" t="s">
        <v>4349</v>
      </c>
      <c r="F5506">
        <v>9</v>
      </c>
      <c r="G5506">
        <v>230</v>
      </c>
      <c r="H5506" t="str">
        <f>VLOOKUP(G5506,[1]OPERADORES!$A:$B,2,0)</f>
        <v>SÔNIA</v>
      </c>
      <c r="I5506" t="s">
        <v>21</v>
      </c>
      <c r="J5506" t="s">
        <v>66</v>
      </c>
      <c r="K5506" t="s">
        <v>2330</v>
      </c>
      <c r="L5506">
        <v>23364</v>
      </c>
      <c r="M5506" t="s">
        <v>3548</v>
      </c>
      <c r="O5506" t="s">
        <v>11</v>
      </c>
      <c r="P5506">
        <v>5102</v>
      </c>
      <c r="Q5506">
        <v>2</v>
      </c>
      <c r="R5506">
        <v>6.19</v>
      </c>
      <c r="S5506">
        <v>12.38</v>
      </c>
      <c r="T5506">
        <v>9.82</v>
      </c>
      <c r="U5506">
        <v>20.68</v>
      </c>
      <c r="V5506" t="str">
        <f>VLOOKUP(L5506,'[2]tabela de preços'!$A:$D,4,0)</f>
        <v>AUTO AMERICA</v>
      </c>
      <c r="W5506" t="str">
        <f>VLOOKUP(L5506,'[2]tabela de preços'!$A:$F,6,0)</f>
        <v>FLANELAS / PANOS</v>
      </c>
      <c r="X5506" t="str">
        <f>VLOOKUP(L5506,'[2]tabela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2026-03-10T14:53:52Z</dcterms:modified>
</cp:coreProperties>
</file>