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A0781D43-0F75-47F1-894E-4109520155EF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522" i="1" l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<sst xmlns="http://schemas.openxmlformats.org/spreadsheetml/2006/main" count="55758" uniqueCount="5100">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</sst>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782" totalsRowShown="0">
  <autoFilter ref="A1:X678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782"/>
  <sheetViews>
    <sheetView tabSelected="1" topLeftCell="N6744" zoomScale="90" zoomScaleNormal="90" workbookViewId="0">
      <selection activeCell="W6750" sqref="W6750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63</v>
      </c>
      <c r="C6524" t="s">
        <v>5025</v>
      </c>
      <c r="D6524" s="1">
        <v>46105</v>
      </c>
      <c r="E6524" t="s">
        <v>5026</v>
      </c>
      <c r="F6524">
        <v>9</v>
      </c>
      <c r="G6524">
        <v>236</v>
      </c>
      <c r="H6524" t="str">
        <f>VLOOKUP(G6524,[1]OPERADORES!$A:$B,2,0)</f>
        <v>DANIEL</v>
      </c>
      <c r="I6524" t="s">
        <v>21</v>
      </c>
      <c r="J6524" t="s">
        <v>66</v>
      </c>
      <c r="K6524" t="s">
        <v>67</v>
      </c>
      <c r="L6524">
        <v>10333</v>
      </c>
      <c r="M6524" t="s">
        <v>68</v>
      </c>
      <c r="O6524" t="s">
        <v>11</v>
      </c>
      <c r="P6524">
        <v>5102</v>
      </c>
      <c r="Q6524">
        <v>12</v>
      </c>
      <c r="R6524">
        <v>25.01</v>
      </c>
      <c r="S6524">
        <v>300.12</v>
      </c>
      <c r="T6524">
        <v>227.76</v>
      </c>
      <c r="U6524">
        <v>24.11</v>
      </c>
      <c r="V6524" t="str">
        <f>VLOOKUP(L6524,'[2]tabela de preços'!$A:$D,4,0)</f>
        <v>ANJO</v>
      </c>
      <c r="W6524" t="str">
        <f>VLOOKUP(L6524,'[2]tabela de preços'!$A:$F,6,0)</f>
        <v>REMOVEDOR PASTOSO</v>
      </c>
      <c r="X6524" t="str">
        <f>VLOOKUP(L6524,'[2]tabela de preços'!$A:$G,7,0)</f>
        <v>AUTOMOTIVO</v>
      </c>
    </row>
    <row r="6525" spans="1:24" x14ac:dyDescent="0.3">
      <c r="A6525" t="s">
        <v>5027</v>
      </c>
      <c r="C6525" t="s">
        <v>5028</v>
      </c>
      <c r="D6525" s="1">
        <v>46105</v>
      </c>
      <c r="E6525" t="s">
        <v>5029</v>
      </c>
      <c r="F6525">
        <v>9</v>
      </c>
      <c r="G6525">
        <v>236</v>
      </c>
      <c r="H6525" t="str">
        <f>VLOOKUP(G6525,[1]OPERADORES!$A:$B,2,0)</f>
        <v>DANIEL</v>
      </c>
      <c r="I6525" t="s">
        <v>21</v>
      </c>
      <c r="J6525" t="s">
        <v>5030</v>
      </c>
      <c r="K6525" t="s">
        <v>5031</v>
      </c>
      <c r="L6525">
        <v>23076</v>
      </c>
      <c r="M6525" t="s">
        <v>97</v>
      </c>
      <c r="O6525" t="s">
        <v>11</v>
      </c>
      <c r="P6525">
        <v>5403</v>
      </c>
      <c r="Q6525">
        <v>18</v>
      </c>
      <c r="R6525">
        <v>33.89</v>
      </c>
      <c r="S6525">
        <v>610.02</v>
      </c>
      <c r="T6525">
        <v>477.54</v>
      </c>
      <c r="U6525">
        <v>21.72</v>
      </c>
      <c r="V6525" t="str">
        <f>VLOOKUP(L6525,'[2]tabela de preços'!$A:$D,4,0)</f>
        <v>WANDA</v>
      </c>
      <c r="W6525" t="str">
        <f>VLOOKUP(L6525,'[2]tabela de preços'!$A:$F,6,0)</f>
        <v>PRIMER AUTOMOTIVO</v>
      </c>
      <c r="X6525" t="str">
        <f>VLOOKUP(L6525,'[2]tabela de preços'!$A:$G,7,0)</f>
        <v>AUTOMOTIVO</v>
      </c>
    </row>
    <row r="6526" spans="1:24" x14ac:dyDescent="0.3">
      <c r="A6526" t="s">
        <v>5027</v>
      </c>
      <c r="C6526" t="s">
        <v>5028</v>
      </c>
      <c r="D6526" s="1">
        <v>46105</v>
      </c>
      <c r="E6526" t="s">
        <v>5029</v>
      </c>
      <c r="F6526">
        <v>9</v>
      </c>
      <c r="G6526">
        <v>236</v>
      </c>
      <c r="H6526" t="str">
        <f>VLOOKUP(G6526,[1]OPERADORES!$A:$B,2,0)</f>
        <v>DANIEL</v>
      </c>
      <c r="I6526" t="s">
        <v>21</v>
      </c>
      <c r="J6526" t="s">
        <v>5030</v>
      </c>
      <c r="K6526" t="s">
        <v>5031</v>
      </c>
      <c r="L6526">
        <v>23690</v>
      </c>
      <c r="M6526" t="s">
        <v>98</v>
      </c>
      <c r="O6526" t="s">
        <v>11</v>
      </c>
      <c r="P6526">
        <v>5403</v>
      </c>
      <c r="Q6526">
        <v>48</v>
      </c>
      <c r="R6526">
        <v>39.89</v>
      </c>
      <c r="S6526" s="2">
        <v>1914.72</v>
      </c>
      <c r="T6526" s="2">
        <v>1517.28</v>
      </c>
      <c r="U6526">
        <v>20.76</v>
      </c>
      <c r="V6526" t="str">
        <f>VLOOKUP(L6526,'[2]tabela de preços'!$A:$D,4,0)</f>
        <v>WANDA</v>
      </c>
      <c r="W6526" t="str">
        <f>VLOOKUP(L6526,'[2]tabela de preços'!$A:$F,6,0)</f>
        <v>VERNIZ AUTOMOTIVO</v>
      </c>
      <c r="X6526" t="str">
        <f>VLOOKUP(L6526,'[2]tabela de preços'!$A:$G,7,0)</f>
        <v>AUTOMOTIVO</v>
      </c>
    </row>
    <row r="6527" spans="1:24" x14ac:dyDescent="0.3">
      <c r="A6527" t="s">
        <v>5027</v>
      </c>
      <c r="C6527" t="s">
        <v>5028</v>
      </c>
      <c r="D6527" s="1">
        <v>46105</v>
      </c>
      <c r="E6527" t="s">
        <v>5029</v>
      </c>
      <c r="F6527">
        <v>9</v>
      </c>
      <c r="G6527">
        <v>236</v>
      </c>
      <c r="H6527" t="str">
        <f>VLOOKUP(G6527,[1]OPERADORES!$A:$B,2,0)</f>
        <v>DANIEL</v>
      </c>
      <c r="I6527" t="s">
        <v>21</v>
      </c>
      <c r="J6527" t="s">
        <v>5030</v>
      </c>
      <c r="K6527" t="s">
        <v>5031</v>
      </c>
      <c r="L6527">
        <v>13</v>
      </c>
      <c r="M6527" t="s">
        <v>152</v>
      </c>
      <c r="O6527" t="s">
        <v>11</v>
      </c>
      <c r="P6527">
        <v>5102</v>
      </c>
      <c r="Q6527">
        <v>50</v>
      </c>
      <c r="R6527">
        <v>5.69</v>
      </c>
      <c r="S6527">
        <v>284.5</v>
      </c>
      <c r="T6527">
        <v>208</v>
      </c>
      <c r="U6527">
        <v>26.89</v>
      </c>
      <c r="V6527" t="str">
        <f>VLOOKUP(L6527,'[2]tabela de preços'!$A:$D,4,0)</f>
        <v>3M</v>
      </c>
      <c r="W6527" t="str">
        <f>VLOOKUP(L6527,'[2]tabela de preços'!$A:$F,6,0)</f>
        <v>LIXA DÁGUA</v>
      </c>
      <c r="X6527" t="str">
        <f>VLOOKUP(L6527,'[2]tabela de preços'!$A:$G,7,0)</f>
        <v>AUTOMOTIVO</v>
      </c>
    </row>
    <row r="6528" spans="1:24" x14ac:dyDescent="0.3">
      <c r="A6528" t="s">
        <v>4062</v>
      </c>
      <c r="C6528" t="s">
        <v>5032</v>
      </c>
      <c r="D6528" s="1">
        <v>46105</v>
      </c>
      <c r="E6528" t="s">
        <v>5033</v>
      </c>
      <c r="F6528">
        <v>9</v>
      </c>
      <c r="G6528">
        <v>236</v>
      </c>
      <c r="H6528" t="str">
        <f>VLOOKUP(G6528,[1]OPERADORES!$A:$B,2,0)</f>
        <v>DANIEL</v>
      </c>
      <c r="I6528" t="s">
        <v>21</v>
      </c>
      <c r="J6528" t="s">
        <v>1427</v>
      </c>
      <c r="K6528" t="s">
        <v>4065</v>
      </c>
      <c r="L6528">
        <v>87184</v>
      </c>
      <c r="M6528" t="s">
        <v>3799</v>
      </c>
      <c r="O6528" t="s">
        <v>11</v>
      </c>
      <c r="P6528">
        <v>5102</v>
      </c>
      <c r="Q6528">
        <v>20</v>
      </c>
      <c r="R6528">
        <v>7.49</v>
      </c>
      <c r="S6528">
        <v>149.80000000000001</v>
      </c>
      <c r="T6528">
        <v>96.6</v>
      </c>
      <c r="U6528">
        <v>35.51</v>
      </c>
      <c r="V6528" t="str">
        <f>VLOOKUP(L6528,'[2]tabela de preços'!$A:$D,4,0)</f>
        <v>KERS</v>
      </c>
      <c r="W6528" t="str">
        <f>VLOOKUP(L6528,'[2]tabela de preços'!$A:$F,6,0)</f>
        <v>FLANELAS / PANOS</v>
      </c>
      <c r="X6528" t="str">
        <f>VLOOKUP(L6528,'[2]tabela de preços'!$A:$G,7,0)</f>
        <v>AUTOMOTIVO</v>
      </c>
    </row>
    <row r="6529" spans="1:24" x14ac:dyDescent="0.3">
      <c r="A6529" t="s">
        <v>5034</v>
      </c>
      <c r="C6529" t="s">
        <v>5035</v>
      </c>
      <c r="D6529" s="1">
        <v>46105</v>
      </c>
      <c r="E6529" t="s">
        <v>5036</v>
      </c>
      <c r="F6529">
        <v>9</v>
      </c>
      <c r="G6529">
        <v>236</v>
      </c>
      <c r="H6529" t="str">
        <f>VLOOKUP(G6529,[1]OPERADORES!$A:$B,2,0)</f>
        <v>DANIEL</v>
      </c>
      <c r="I6529" t="s">
        <v>21</v>
      </c>
      <c r="J6529" t="s">
        <v>1427</v>
      </c>
      <c r="K6529" t="s">
        <v>5037</v>
      </c>
      <c r="L6529">
        <v>84331</v>
      </c>
      <c r="M6529" t="s">
        <v>497</v>
      </c>
      <c r="O6529" t="s">
        <v>11</v>
      </c>
      <c r="P6529">
        <v>5403</v>
      </c>
      <c r="Q6529">
        <v>2</v>
      </c>
      <c r="R6529">
        <v>62.9</v>
      </c>
      <c r="S6529">
        <v>125.8</v>
      </c>
      <c r="T6529">
        <v>106.14</v>
      </c>
      <c r="U6529">
        <v>15.63</v>
      </c>
      <c r="V6529" t="str">
        <f>VLOOKUP(L6529,'[2]tabela de preços'!$A:$D,4,0)</f>
        <v>BRASILUX</v>
      </c>
      <c r="W6529" t="str">
        <f>VLOOKUP(L6529,'[2]tabela de preços'!$A:$F,6,0)</f>
        <v>ESMALTES</v>
      </c>
      <c r="X6529" t="str">
        <f>VLOOKUP(L6529,'[2]tabela de preços'!$A:$G,7,0)</f>
        <v>INDUSTRIAL</v>
      </c>
    </row>
    <row r="6530" spans="1:24" x14ac:dyDescent="0.3">
      <c r="A6530" t="s">
        <v>5034</v>
      </c>
      <c r="C6530" t="s">
        <v>5035</v>
      </c>
      <c r="D6530" s="1">
        <v>46105</v>
      </c>
      <c r="E6530" t="s">
        <v>5036</v>
      </c>
      <c r="F6530">
        <v>9</v>
      </c>
      <c r="G6530">
        <v>236</v>
      </c>
      <c r="H6530" t="str">
        <f>VLOOKUP(G6530,[1]OPERADORES!$A:$B,2,0)</f>
        <v>DANIEL</v>
      </c>
      <c r="I6530" t="s">
        <v>21</v>
      </c>
      <c r="J6530" t="s">
        <v>1427</v>
      </c>
      <c r="K6530" t="s">
        <v>5037</v>
      </c>
      <c r="L6530">
        <v>84339</v>
      </c>
      <c r="M6530" t="s">
        <v>5038</v>
      </c>
      <c r="O6530" t="s">
        <v>11</v>
      </c>
      <c r="P6530">
        <v>5403</v>
      </c>
      <c r="Q6530">
        <v>1</v>
      </c>
      <c r="R6530">
        <v>62.9</v>
      </c>
      <c r="S6530">
        <v>62.9</v>
      </c>
      <c r="T6530">
        <v>52</v>
      </c>
      <c r="U6530">
        <v>17.329999999999998</v>
      </c>
      <c r="V6530" t="str">
        <f>VLOOKUP(L6530,'[2]tabela de preços'!$A:$D,4,0)</f>
        <v>BRASILUX</v>
      </c>
      <c r="W6530" t="str">
        <f>VLOOKUP(L6530,'[2]tabela de preços'!$A:$F,6,0)</f>
        <v>ESMALTES</v>
      </c>
      <c r="X6530" t="str">
        <f>VLOOKUP(L6530,'[2]tabela de preços'!$A:$G,7,0)</f>
        <v>INDUSTRIAL</v>
      </c>
    </row>
    <row r="6531" spans="1:24" x14ac:dyDescent="0.3">
      <c r="A6531" t="s">
        <v>5034</v>
      </c>
      <c r="C6531" t="s">
        <v>5035</v>
      </c>
      <c r="D6531" s="1">
        <v>46105</v>
      </c>
      <c r="E6531" t="s">
        <v>5036</v>
      </c>
      <c r="F6531">
        <v>9</v>
      </c>
      <c r="G6531">
        <v>236</v>
      </c>
      <c r="H6531" t="str">
        <f>VLOOKUP(G6531,[1]OPERADORES!$A:$B,2,0)</f>
        <v>DANIEL</v>
      </c>
      <c r="I6531" t="s">
        <v>21</v>
      </c>
      <c r="J6531" t="s">
        <v>1427</v>
      </c>
      <c r="K6531" t="s">
        <v>5037</v>
      </c>
      <c r="L6531">
        <v>23878</v>
      </c>
      <c r="M6531" t="s">
        <v>851</v>
      </c>
      <c r="O6531" t="s">
        <v>11</v>
      </c>
      <c r="P6531">
        <v>5102</v>
      </c>
      <c r="Q6531">
        <v>1</v>
      </c>
      <c r="R6531">
        <v>9.0500000000000007</v>
      </c>
      <c r="S6531">
        <v>9.0500000000000007</v>
      </c>
      <c r="T6531">
        <v>5.84</v>
      </c>
      <c r="U6531">
        <v>35.47</v>
      </c>
      <c r="V6531" t="str">
        <f>VLOOKUP(L6531,'[2]tabela de preços'!$A:$D,4,0)</f>
        <v>ATLAS</v>
      </c>
      <c r="W6531" t="str">
        <f>VLOOKUP(L6531,'[2]tabela de preços'!$A:$F,6,0)</f>
        <v>ROLOS / TRINCHAS / PINCÉIS / ESPÁTULAS</v>
      </c>
      <c r="X6531" t="str">
        <f>VLOOKUP(L6531,'[2]tabela de preços'!$A:$G,7,0)</f>
        <v>IMOBILIÁRIO</v>
      </c>
    </row>
    <row r="6532" spans="1:24" x14ac:dyDescent="0.3">
      <c r="A6532" t="s">
        <v>5034</v>
      </c>
      <c r="C6532" t="s">
        <v>5035</v>
      </c>
      <c r="D6532" s="1">
        <v>46105</v>
      </c>
      <c r="E6532" t="s">
        <v>5036</v>
      </c>
      <c r="F6532">
        <v>9</v>
      </c>
      <c r="G6532">
        <v>236</v>
      </c>
      <c r="H6532" t="str">
        <f>VLOOKUP(G6532,[1]OPERADORES!$A:$B,2,0)</f>
        <v>DANIEL</v>
      </c>
      <c r="I6532" t="s">
        <v>21</v>
      </c>
      <c r="J6532" t="s">
        <v>1427</v>
      </c>
      <c r="K6532" t="s">
        <v>5037</v>
      </c>
      <c r="L6532">
        <v>84423</v>
      </c>
      <c r="M6532" t="s">
        <v>1198</v>
      </c>
      <c r="O6532" t="s">
        <v>11</v>
      </c>
      <c r="P6532">
        <v>5102</v>
      </c>
      <c r="Q6532">
        <v>2</v>
      </c>
      <c r="R6532">
        <v>20.96</v>
      </c>
      <c r="S6532">
        <v>41.92</v>
      </c>
      <c r="T6532">
        <v>27.04</v>
      </c>
      <c r="U6532">
        <v>35.5</v>
      </c>
      <c r="V6532" t="str">
        <f>VLOOKUP(L6532,'[2]tabela de preços'!$A:$D,4,0)</f>
        <v>ATLAS</v>
      </c>
      <c r="W6532" t="str">
        <f>VLOOKUP(L6532,'[2]tabela de preços'!$A:$F,6,0)</f>
        <v>ROLOS / TRINCHAS / PINCÉIS / ESPÁTULAS</v>
      </c>
      <c r="X6532" t="str">
        <f>VLOOKUP(L6532,'[2]tabela de preços'!$A:$G,7,0)</f>
        <v>IMOBILIÁRIO</v>
      </c>
    </row>
    <row r="6533" spans="1:24" x14ac:dyDescent="0.3">
      <c r="A6533" t="s">
        <v>279</v>
      </c>
      <c r="C6533" t="s">
        <v>4943</v>
      </c>
      <c r="D6533" s="1">
        <v>46104</v>
      </c>
      <c r="E6533" t="s">
        <v>4944</v>
      </c>
      <c r="F6533">
        <v>9</v>
      </c>
      <c r="G6533">
        <v>197</v>
      </c>
      <c r="H6533" t="str">
        <f>VLOOKUP(G6533,[1]OPERADORES!$A:$B,2,0)</f>
        <v xml:space="preserve">POLIANA LORRANE DE AMORIM </v>
      </c>
      <c r="I6533" t="s">
        <v>282</v>
      </c>
      <c r="J6533" t="s">
        <v>283</v>
      </c>
      <c r="K6533" t="s">
        <v>284</v>
      </c>
      <c r="L6533">
        <v>84145</v>
      </c>
      <c r="M6533" t="s">
        <v>301</v>
      </c>
      <c r="O6533" t="s">
        <v>11</v>
      </c>
      <c r="P6533">
        <v>6403</v>
      </c>
      <c r="Q6533">
        <v>2</v>
      </c>
      <c r="R6533">
        <v>68.53</v>
      </c>
      <c r="S6533">
        <v>137.06</v>
      </c>
      <c r="T6533">
        <v>104.02</v>
      </c>
      <c r="U6533">
        <v>24.11</v>
      </c>
      <c r="V6533" t="str">
        <f>VLOOKUP(L6533,'[2]tabela de preços'!$A:$D,4,0)</f>
        <v>BRASILUX</v>
      </c>
      <c r="W6533" t="str">
        <f>VLOOKUP(L6533,'[2]tabela de preços'!$A:$F,6,0)</f>
        <v>ESMALTES</v>
      </c>
      <c r="X6533" t="str">
        <f>VLOOKUP(L6533,'[2]tabela de preços'!$A:$G,7,0)</f>
        <v>INDUSTRIAL</v>
      </c>
    </row>
    <row r="6534" spans="1:24" x14ac:dyDescent="0.3">
      <c r="A6534" t="s">
        <v>279</v>
      </c>
      <c r="C6534" t="s">
        <v>4943</v>
      </c>
      <c r="D6534" s="1">
        <v>46104</v>
      </c>
      <c r="E6534" t="s">
        <v>4944</v>
      </c>
      <c r="F6534">
        <v>9</v>
      </c>
      <c r="G6534">
        <v>197</v>
      </c>
      <c r="H6534" t="str">
        <f>VLOOKUP(G6534,[1]OPERADORES!$A:$B,2,0)</f>
        <v xml:space="preserve">POLIANA LORRANE DE AMORIM </v>
      </c>
      <c r="I6534" t="s">
        <v>282</v>
      </c>
      <c r="J6534" t="s">
        <v>283</v>
      </c>
      <c r="K6534" t="s">
        <v>284</v>
      </c>
      <c r="L6534">
        <v>84225</v>
      </c>
      <c r="M6534" t="s">
        <v>3661</v>
      </c>
      <c r="O6534" t="s">
        <v>11</v>
      </c>
      <c r="P6534">
        <v>6403</v>
      </c>
      <c r="Q6534">
        <v>4</v>
      </c>
      <c r="R6534">
        <v>78.72</v>
      </c>
      <c r="S6534">
        <v>314.88</v>
      </c>
      <c r="T6534">
        <v>239</v>
      </c>
      <c r="U6534">
        <v>24.1</v>
      </c>
      <c r="V6534" t="str">
        <f>VLOOKUP(L6534,'[2]tabela de preços'!$A:$D,4,0)</f>
        <v>BRASILUX</v>
      </c>
      <c r="W6534" t="str">
        <f>VLOOKUP(L6534,'[2]tabela de preços'!$A:$F,6,0)</f>
        <v>LINHA MOVELEIRA</v>
      </c>
      <c r="X6534" t="str">
        <f>VLOOKUP(L6534,'[2]tabela de preços'!$A:$G,7,0)</f>
        <v>MOVELEIRA</v>
      </c>
    </row>
    <row r="6535" spans="1:24" x14ac:dyDescent="0.3">
      <c r="A6535" t="s">
        <v>279</v>
      </c>
      <c r="C6535" t="s">
        <v>4943</v>
      </c>
      <c r="D6535" s="1">
        <v>46104</v>
      </c>
      <c r="E6535" t="s">
        <v>4944</v>
      </c>
      <c r="F6535">
        <v>9</v>
      </c>
      <c r="G6535">
        <v>197</v>
      </c>
      <c r="H6535" t="str">
        <f>VLOOKUP(G6535,[1]OPERADORES!$A:$B,2,0)</f>
        <v xml:space="preserve">POLIANA LORRANE DE AMORIM </v>
      </c>
      <c r="I6535" t="s">
        <v>282</v>
      </c>
      <c r="J6535" t="s">
        <v>283</v>
      </c>
      <c r="K6535" t="s">
        <v>284</v>
      </c>
      <c r="L6535">
        <v>84560</v>
      </c>
      <c r="M6535" t="s">
        <v>118</v>
      </c>
      <c r="O6535" t="s">
        <v>11</v>
      </c>
      <c r="P6535">
        <v>6102</v>
      </c>
      <c r="Q6535">
        <v>8</v>
      </c>
      <c r="R6535">
        <v>49.89</v>
      </c>
      <c r="S6535">
        <v>399.12</v>
      </c>
      <c r="T6535">
        <v>329.04</v>
      </c>
      <c r="U6535">
        <v>17.559999999999999</v>
      </c>
      <c r="V6535" t="str">
        <f>VLOOKUP(L6535,'[2]tabela de preços'!$A:$D,4,0)</f>
        <v>BRASILUX</v>
      </c>
      <c r="W6535" t="str">
        <f>VLOOKUP(L6535,'[2]tabela de preços'!$A:$F,6,0)</f>
        <v>THINNER DE LIMPEZA</v>
      </c>
      <c r="X6535" t="str">
        <f>VLOOKUP(L6535,'[2]tabela de preços'!$A:$G,7,0)</f>
        <v>THINNER</v>
      </c>
    </row>
    <row r="6536" spans="1:24" x14ac:dyDescent="0.3">
      <c r="A6536" t="s">
        <v>3527</v>
      </c>
      <c r="C6536" t="s">
        <v>4945</v>
      </c>
      <c r="D6536" s="1">
        <v>46104</v>
      </c>
      <c r="E6536" t="s">
        <v>4946</v>
      </c>
      <c r="F6536">
        <v>9</v>
      </c>
      <c r="G6536">
        <v>197</v>
      </c>
      <c r="H6536" t="str">
        <f>VLOOKUP(G6536,[1]OPERADORES!$A:$B,2,0)</f>
        <v xml:space="preserve">POLIANA LORRANE DE AMORIM </v>
      </c>
      <c r="I6536" t="s">
        <v>282</v>
      </c>
      <c r="J6536" t="s">
        <v>3530</v>
      </c>
      <c r="K6536" t="s">
        <v>3531</v>
      </c>
      <c r="L6536">
        <v>10298</v>
      </c>
      <c r="M6536" t="s">
        <v>85</v>
      </c>
      <c r="O6536" t="s">
        <v>11</v>
      </c>
      <c r="P6536">
        <v>6102</v>
      </c>
      <c r="Q6536">
        <v>40</v>
      </c>
      <c r="R6536">
        <v>54.9</v>
      </c>
      <c r="S6536" s="2">
        <v>2196</v>
      </c>
      <c r="T6536" s="2">
        <v>1895.2</v>
      </c>
      <c r="U6536">
        <v>13.7</v>
      </c>
      <c r="V6536" t="str">
        <f>VLOOKUP(L6536,'[2]tabela de preços'!$A:$D,4,0)</f>
        <v>ANJO</v>
      </c>
      <c r="W6536" t="str">
        <f>VLOOKUP(L6536,'[2]tabela de preços'!$A:$F,6,0)</f>
        <v>THINNER DE LIMPEZA</v>
      </c>
      <c r="X6536" t="str">
        <f>VLOOKUP(L6536,'[2]tabela de preços'!$A:$G,7,0)</f>
        <v>THINNER</v>
      </c>
    </row>
    <row r="6537" spans="1:24" x14ac:dyDescent="0.3">
      <c r="A6537" t="s">
        <v>360</v>
      </c>
      <c r="C6537" t="s">
        <v>5039</v>
      </c>
      <c r="D6537" s="1">
        <v>46105</v>
      </c>
      <c r="E6537" t="s">
        <v>5040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363</v>
      </c>
      <c r="K6537" t="s">
        <v>364</v>
      </c>
      <c r="L6537">
        <v>85323</v>
      </c>
      <c r="M6537" t="s">
        <v>5041</v>
      </c>
      <c r="O6537" t="s">
        <v>11</v>
      </c>
      <c r="P6537">
        <v>5102</v>
      </c>
      <c r="Q6537">
        <v>1</v>
      </c>
      <c r="R6537">
        <v>610.58000000000004</v>
      </c>
      <c r="S6537">
        <v>610.58000000000004</v>
      </c>
      <c r="T6537">
        <v>435.35</v>
      </c>
      <c r="U6537">
        <v>28.7</v>
      </c>
      <c r="V6537" t="str">
        <f>VLOOKUP(L6537,'[2]tabela de preços'!$A:$D,4,0)</f>
        <v>BRASILUX</v>
      </c>
      <c r="W6537" t="str">
        <f>VLOOKUP(L6537,'[2]tabela de preços'!$A:$F,6,0)</f>
        <v>TINTA EM PÓ</v>
      </c>
      <c r="X6537" t="str">
        <f>VLOOKUP(L6537,'[2]tabela de preços'!$A:$G,7,0)</f>
        <v>INDUSTRIAL</v>
      </c>
    </row>
    <row r="6538" spans="1:24" x14ac:dyDescent="0.3">
      <c r="A6538" t="s">
        <v>5042</v>
      </c>
      <c r="C6538" t="s">
        <v>5043</v>
      </c>
      <c r="D6538" s="1">
        <v>46105</v>
      </c>
      <c r="E6538" t="s">
        <v>5044</v>
      </c>
      <c r="F6538">
        <v>9</v>
      </c>
      <c r="G6538">
        <v>236</v>
      </c>
      <c r="H6538" t="str">
        <f>VLOOKUP(G6538,[1]OPERADORES!$A:$B,2,0)</f>
        <v>DANIEL</v>
      </c>
      <c r="I6538" t="s">
        <v>21</v>
      </c>
      <c r="J6538" t="s">
        <v>5045</v>
      </c>
      <c r="K6538" t="s">
        <v>5046</v>
      </c>
      <c r="L6538">
        <v>22684</v>
      </c>
      <c r="M6538" t="s">
        <v>73</v>
      </c>
      <c r="O6538" t="s">
        <v>11</v>
      </c>
      <c r="P6538">
        <v>5102</v>
      </c>
      <c r="Q6538">
        <v>240</v>
      </c>
      <c r="R6538">
        <v>3.65</v>
      </c>
      <c r="S6538">
        <v>876</v>
      </c>
      <c r="T6538">
        <v>739.2</v>
      </c>
      <c r="U6538">
        <v>15.62</v>
      </c>
      <c r="V6538" t="str">
        <f>VLOOKUP(L6538,'[2]tabela de preços'!$A:$D,4,0)</f>
        <v>3M</v>
      </c>
      <c r="W6538" t="str">
        <f>VLOOKUP(L6538,'[2]tabela de preços'!$A:$F,6,0)</f>
        <v>FITA AUTOMOTIVA</v>
      </c>
      <c r="X6538" t="str">
        <f>VLOOKUP(L6538,'[2]tabela de preços'!$A:$G,7,0)</f>
        <v>AUTOMOTIVO</v>
      </c>
    </row>
    <row r="6539" spans="1:24" x14ac:dyDescent="0.3">
      <c r="A6539" t="s">
        <v>5042</v>
      </c>
      <c r="C6539" t="s">
        <v>5043</v>
      </c>
      <c r="D6539" s="1">
        <v>46105</v>
      </c>
      <c r="E6539" t="s">
        <v>5044</v>
      </c>
      <c r="F6539">
        <v>9</v>
      </c>
      <c r="G6539">
        <v>236</v>
      </c>
      <c r="H6539" t="str">
        <f>VLOOKUP(G6539,[1]OPERADORES!$A:$B,2,0)</f>
        <v>DANIEL</v>
      </c>
      <c r="I6539" t="s">
        <v>21</v>
      </c>
      <c r="J6539" t="s">
        <v>5045</v>
      </c>
      <c r="K6539" t="s">
        <v>5046</v>
      </c>
      <c r="L6539">
        <v>22188</v>
      </c>
      <c r="M6539" t="s">
        <v>78</v>
      </c>
      <c r="O6539" t="s">
        <v>11</v>
      </c>
      <c r="P6539">
        <v>5102</v>
      </c>
      <c r="Q6539">
        <v>72</v>
      </c>
      <c r="R6539">
        <v>13.84</v>
      </c>
      <c r="S6539">
        <v>996.48</v>
      </c>
      <c r="T6539">
        <v>784.08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3730</v>
      </c>
      <c r="C6540" t="s">
        <v>5047</v>
      </c>
      <c r="D6540" s="1">
        <v>46105</v>
      </c>
      <c r="E6540" t="s">
        <v>5048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3733</v>
      </c>
      <c r="K6540" t="s">
        <v>3734</v>
      </c>
      <c r="L6540">
        <v>84814</v>
      </c>
      <c r="M6540" t="s">
        <v>950</v>
      </c>
      <c r="O6540" t="s">
        <v>11</v>
      </c>
      <c r="P6540">
        <v>5403</v>
      </c>
      <c r="Q6540">
        <v>2</v>
      </c>
      <c r="R6540">
        <v>123.13</v>
      </c>
      <c r="S6540">
        <v>246.26</v>
      </c>
      <c r="T6540">
        <v>180.54</v>
      </c>
      <c r="U6540">
        <v>26.69</v>
      </c>
      <c r="V6540" t="str">
        <f>VLOOKUP(L6540,'[2]tabela de preços'!$A:$D,4,0)</f>
        <v>BRASILUX</v>
      </c>
      <c r="W6540" t="str">
        <f>VLOOKUP(L6540,'[2]tabela de preços'!$A:$F,6,0)</f>
        <v>KIT BRASCORTEN</v>
      </c>
      <c r="X6540" t="str">
        <f>VLOOKUP(L6540,'[2]tabela de preços'!$A:$G,7,0)</f>
        <v>IMOBILIÁRIO</v>
      </c>
    </row>
    <row r="6541" spans="1:24" x14ac:dyDescent="0.3">
      <c r="A6541" t="s">
        <v>501</v>
      </c>
      <c r="C6541" t="s">
        <v>5049</v>
      </c>
      <c r="D6541" s="1">
        <v>46105</v>
      </c>
      <c r="E6541" t="s">
        <v>5050</v>
      </c>
      <c r="F6541">
        <v>9</v>
      </c>
      <c r="G6541">
        <v>197</v>
      </c>
      <c r="H6541" t="str">
        <f>VLOOKUP(G6541,[1]OPERADORES!$A:$B,2,0)</f>
        <v xml:space="preserve">POLIANA LORRANE DE AMORIM </v>
      </c>
      <c r="I6541" t="s">
        <v>21</v>
      </c>
      <c r="J6541" t="s">
        <v>504</v>
      </c>
      <c r="K6541" t="s">
        <v>505</v>
      </c>
      <c r="L6541">
        <v>23076</v>
      </c>
      <c r="M6541" t="s">
        <v>97</v>
      </c>
      <c r="O6541" t="s">
        <v>11</v>
      </c>
      <c r="P6541">
        <v>5403</v>
      </c>
      <c r="Q6541">
        <v>60</v>
      </c>
      <c r="R6541">
        <v>33.89</v>
      </c>
      <c r="S6541" s="2">
        <v>2033.4</v>
      </c>
      <c r="T6541" s="2">
        <v>1591.8</v>
      </c>
      <c r="U6541">
        <v>21.72</v>
      </c>
      <c r="V6541" t="str">
        <f>VLOOKUP(L6541,'[2]tabela de preços'!$A:$D,4,0)</f>
        <v>WANDA</v>
      </c>
      <c r="W6541" t="str">
        <f>VLOOKUP(L6541,'[2]tabela de preços'!$A:$F,6,0)</f>
        <v>PRIMER AUTOMOTIVO</v>
      </c>
      <c r="X6541" t="str">
        <f>VLOOKUP(L6541,'[2]tabela de preços'!$A:$G,7,0)</f>
        <v>AUTOMOTIVO</v>
      </c>
    </row>
    <row r="6542" spans="1:24" x14ac:dyDescent="0.3">
      <c r="A6542" t="s">
        <v>528</v>
      </c>
      <c r="C6542" t="s">
        <v>4947</v>
      </c>
      <c r="D6542" s="1">
        <v>46104</v>
      </c>
      <c r="E6542" t="s">
        <v>4948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531</v>
      </c>
      <c r="K6542" t="s">
        <v>532</v>
      </c>
      <c r="L6542">
        <v>84498</v>
      </c>
      <c r="M6542" t="s">
        <v>533</v>
      </c>
      <c r="O6542" t="s">
        <v>11</v>
      </c>
      <c r="P6542">
        <v>5403</v>
      </c>
      <c r="Q6542">
        <v>2</v>
      </c>
      <c r="R6542">
        <v>460.98</v>
      </c>
      <c r="S6542">
        <v>921.96</v>
      </c>
      <c r="T6542">
        <v>699.78</v>
      </c>
      <c r="U6542">
        <v>24.1</v>
      </c>
      <c r="V6542" t="str">
        <f>VLOOKUP(L6542,'[2]tabela de preços'!$A:$D,4,0)</f>
        <v>BRASILUX</v>
      </c>
      <c r="W6542" t="str">
        <f>VLOOKUP(L6542,'[2]tabela de preços'!$A:$F,6,0)</f>
        <v>ESMALTES</v>
      </c>
      <c r="X6542" t="str">
        <f>VLOOKUP(L6542,'[2]tabela de preços'!$A:$G,7,0)</f>
        <v>INDUSTRIAL</v>
      </c>
    </row>
    <row r="6543" spans="1:24" x14ac:dyDescent="0.3">
      <c r="A6543" t="s">
        <v>528</v>
      </c>
      <c r="C6543" t="s">
        <v>4947</v>
      </c>
      <c r="D6543" s="1">
        <v>46104</v>
      </c>
      <c r="E6543" t="s">
        <v>4948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531</v>
      </c>
      <c r="K6543" t="s">
        <v>532</v>
      </c>
      <c r="L6543">
        <v>10303</v>
      </c>
      <c r="M6543" t="s">
        <v>3463</v>
      </c>
      <c r="O6543" t="s">
        <v>11</v>
      </c>
      <c r="P6543">
        <v>5102</v>
      </c>
      <c r="Q6543">
        <v>5</v>
      </c>
      <c r="R6543">
        <v>211.25</v>
      </c>
      <c r="S6543" s="2">
        <v>1056.25</v>
      </c>
      <c r="T6543">
        <v>801.7</v>
      </c>
      <c r="U6543">
        <v>24.1</v>
      </c>
      <c r="V6543" t="str">
        <f>VLOOKUP(L6543,'[2]tabela de preços'!$A:$D,4,0)</f>
        <v>ANJO</v>
      </c>
      <c r="W6543" t="str">
        <f>VLOOKUP(L6543,'[2]tabela de preços'!$A:$F,6,0)</f>
        <v>THINNER DE LIMPEZA</v>
      </c>
      <c r="X6543" t="str">
        <f>VLOOKUP(L6543,'[2]tabela de preços'!$A:$G,7,0)</f>
        <v>THINNER</v>
      </c>
    </row>
    <row r="6544" spans="1:24" x14ac:dyDescent="0.3">
      <c r="A6544" t="s">
        <v>584</v>
      </c>
      <c r="C6544" t="s">
        <v>5051</v>
      </c>
      <c r="D6544" s="1">
        <v>46105</v>
      </c>
      <c r="E6544" t="s">
        <v>5052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587</v>
      </c>
      <c r="K6544" t="s">
        <v>588</v>
      </c>
      <c r="L6544">
        <v>85695</v>
      </c>
      <c r="M6544" t="s">
        <v>267</v>
      </c>
      <c r="O6544" t="s">
        <v>11</v>
      </c>
      <c r="P6544">
        <v>5102</v>
      </c>
      <c r="Q6544">
        <v>12</v>
      </c>
      <c r="R6544">
        <v>3.69</v>
      </c>
      <c r="S6544">
        <v>44.28</v>
      </c>
      <c r="T6544">
        <v>34.92</v>
      </c>
      <c r="U6544">
        <v>21.14</v>
      </c>
      <c r="V6544" t="str">
        <f>VLOOKUP(L6544,'[2]tabela de preços'!$A:$D,4,0)</f>
        <v>UNIPEGA</v>
      </c>
      <c r="W6544" t="str">
        <f>VLOOKUP(L6544,'[2]tabela de preços'!$A:$F,6,0)</f>
        <v>PU 40</v>
      </c>
      <c r="X6544" t="str">
        <f>VLOOKUP(L6544,'[2]tabela de preços'!$A:$G,7,0)</f>
        <v>IMOBILIÁRIO</v>
      </c>
    </row>
    <row r="6545" spans="1:24" x14ac:dyDescent="0.3">
      <c r="A6545" t="s">
        <v>584</v>
      </c>
      <c r="C6545" t="s">
        <v>5051</v>
      </c>
      <c r="D6545" s="1">
        <v>46105</v>
      </c>
      <c r="E6545" t="s">
        <v>5052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587</v>
      </c>
      <c r="K6545" t="s">
        <v>588</v>
      </c>
      <c r="L6545">
        <v>85696</v>
      </c>
      <c r="M6545" t="s">
        <v>268</v>
      </c>
      <c r="O6545" t="s">
        <v>11</v>
      </c>
      <c r="P6545">
        <v>5102</v>
      </c>
      <c r="Q6545">
        <v>12</v>
      </c>
      <c r="R6545">
        <v>3.69</v>
      </c>
      <c r="S6545">
        <v>44.28</v>
      </c>
      <c r="T6545">
        <v>34.92</v>
      </c>
      <c r="U6545">
        <v>21.14</v>
      </c>
      <c r="V6545" t="str">
        <f>VLOOKUP(L6545,'[2]tabela de preços'!$A:$D,4,0)</f>
        <v>UNIPEGA</v>
      </c>
      <c r="W6545" t="str">
        <f>VLOOKUP(L6545,'[2]tabela de preços'!$A:$F,6,0)</f>
        <v>PU 40</v>
      </c>
      <c r="X6545" t="str">
        <f>VLOOKUP(L6545,'[2]tabela de preços'!$A:$G,7,0)</f>
        <v>IMOBILIÁRIO</v>
      </c>
    </row>
    <row r="6546" spans="1:24" x14ac:dyDescent="0.3">
      <c r="A6546" t="s">
        <v>584</v>
      </c>
      <c r="C6546" t="s">
        <v>5051</v>
      </c>
      <c r="D6546" s="1">
        <v>46105</v>
      </c>
      <c r="E6546" t="s">
        <v>5052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587</v>
      </c>
      <c r="K6546" t="s">
        <v>588</v>
      </c>
      <c r="L6546">
        <v>85697</v>
      </c>
      <c r="M6546" t="s">
        <v>4238</v>
      </c>
      <c r="O6546" t="s">
        <v>11</v>
      </c>
      <c r="P6546">
        <v>5102</v>
      </c>
      <c r="Q6546">
        <v>12</v>
      </c>
      <c r="R6546">
        <v>3.69</v>
      </c>
      <c r="S6546">
        <v>44.28</v>
      </c>
      <c r="T6546">
        <v>34.92</v>
      </c>
      <c r="U6546">
        <v>21.14</v>
      </c>
      <c r="V6546" t="str">
        <f>VLOOKUP(L6546,'[2]tabela de preços'!$A:$D,4,0)</f>
        <v>UNIPEGA</v>
      </c>
      <c r="W6546" t="str">
        <f>VLOOKUP(L6546,'[2]tabela de preços'!$A:$F,6,0)</f>
        <v>PU 40</v>
      </c>
      <c r="X6546" t="str">
        <f>VLOOKUP(L6546,'[2]tabela de preços'!$A:$G,7,0)</f>
        <v>IMOBILIÁRIO</v>
      </c>
    </row>
    <row r="6547" spans="1:24" x14ac:dyDescent="0.3">
      <c r="A6547" t="s">
        <v>584</v>
      </c>
      <c r="C6547" t="s">
        <v>5051</v>
      </c>
      <c r="D6547" s="1">
        <v>46105</v>
      </c>
      <c r="E6547" t="s">
        <v>5052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587</v>
      </c>
      <c r="K6547" t="s">
        <v>588</v>
      </c>
      <c r="L6547">
        <v>85605</v>
      </c>
      <c r="M6547" t="s">
        <v>5053</v>
      </c>
      <c r="O6547" t="s">
        <v>11</v>
      </c>
      <c r="P6547">
        <v>5102</v>
      </c>
      <c r="Q6547">
        <v>20</v>
      </c>
      <c r="R6547">
        <v>4.5599999999999996</v>
      </c>
      <c r="S6547">
        <v>91.2</v>
      </c>
      <c r="T6547">
        <v>69.2</v>
      </c>
      <c r="U6547">
        <v>24.12</v>
      </c>
      <c r="V6547" t="str">
        <f>VLOOKUP(L6547,'[2]tabela de preços'!$A:$D,4,0)</f>
        <v>REJUMASSA</v>
      </c>
      <c r="W6547" t="str">
        <f>VLOOKUP(L6547,'[2]tabela de preços'!$A:$F,6,0)</f>
        <v>ARGAMASSA</v>
      </c>
      <c r="X6547" t="str">
        <f>VLOOKUP(L6547,'[2]tabela de preços'!$A:$G,7,0)</f>
        <v>IMOBILIÁRIO</v>
      </c>
    </row>
    <row r="6548" spans="1:24" x14ac:dyDescent="0.3">
      <c r="A6548" t="s">
        <v>584</v>
      </c>
      <c r="C6548" t="s">
        <v>5051</v>
      </c>
      <c r="D6548" s="1">
        <v>46105</v>
      </c>
      <c r="E6548" t="s">
        <v>5052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587</v>
      </c>
      <c r="K6548" t="s">
        <v>588</v>
      </c>
      <c r="L6548">
        <v>85599</v>
      </c>
      <c r="M6548" t="s">
        <v>38</v>
      </c>
      <c r="O6548" t="s">
        <v>11</v>
      </c>
      <c r="P6548">
        <v>5102</v>
      </c>
      <c r="Q6548">
        <v>40</v>
      </c>
      <c r="R6548">
        <v>2.58</v>
      </c>
      <c r="S6548">
        <v>103.2</v>
      </c>
      <c r="T6548">
        <v>78.400000000000006</v>
      </c>
      <c r="U6548">
        <v>24.03</v>
      </c>
      <c r="V6548" t="str">
        <f>VLOOKUP(L6548,'[2]tabela de preços'!$A:$D,4,0)</f>
        <v>REJUMASSA</v>
      </c>
      <c r="W6548" t="str">
        <f>VLOOKUP(L6548,'[2]tabela de preços'!$A:$F,6,0)</f>
        <v>GESSO</v>
      </c>
      <c r="X6548" t="str">
        <f>VLOOKUP(L6548,'[2]tabela de preços'!$A:$G,7,0)</f>
        <v>IMOBILIÁRIO</v>
      </c>
    </row>
    <row r="6549" spans="1:24" x14ac:dyDescent="0.3">
      <c r="A6549" t="s">
        <v>584</v>
      </c>
      <c r="C6549" t="s">
        <v>5051</v>
      </c>
      <c r="D6549" s="1">
        <v>46105</v>
      </c>
      <c r="E6549" t="s">
        <v>5052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587</v>
      </c>
      <c r="K6549" t="s">
        <v>588</v>
      </c>
      <c r="L6549">
        <v>85344</v>
      </c>
      <c r="M6549" t="s">
        <v>839</v>
      </c>
      <c r="O6549" t="s">
        <v>11</v>
      </c>
      <c r="P6549">
        <v>5102</v>
      </c>
      <c r="Q6549">
        <v>4</v>
      </c>
      <c r="R6549">
        <v>32.89</v>
      </c>
      <c r="S6549">
        <v>131.56</v>
      </c>
      <c r="T6549">
        <v>108.52</v>
      </c>
      <c r="U6549">
        <v>17.510000000000002</v>
      </c>
      <c r="V6549" t="str">
        <f>VLOOKUP(L6549,'[2]tabela de preços'!$A:$D,4,0)</f>
        <v>DÁVILA  INOVE</v>
      </c>
      <c r="W6549" t="str">
        <f>VLOOKUP(L6549,'[2]tabela de preços'!$A:$F,6,0)</f>
        <v>MASSA CORRIDA / ACRÍLICA</v>
      </c>
      <c r="X6549" t="str">
        <f>VLOOKUP(L6549,'[2]tabela de preços'!$A:$G,7,0)</f>
        <v>IMOBILIÁRIO</v>
      </c>
    </row>
    <row r="6550" spans="1:24" x14ac:dyDescent="0.3">
      <c r="A6550" t="s">
        <v>584</v>
      </c>
      <c r="C6550" t="s">
        <v>5051</v>
      </c>
      <c r="D6550" s="1">
        <v>46105</v>
      </c>
      <c r="E6550" t="s">
        <v>5052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587</v>
      </c>
      <c r="K6550" t="s">
        <v>588</v>
      </c>
      <c r="L6550">
        <v>85021</v>
      </c>
      <c r="M6550" t="s">
        <v>595</v>
      </c>
      <c r="O6550" t="s">
        <v>11</v>
      </c>
      <c r="P6550">
        <v>5102</v>
      </c>
      <c r="Q6550">
        <v>40</v>
      </c>
      <c r="R6550">
        <v>0.98</v>
      </c>
      <c r="S6550">
        <v>39.200000000000003</v>
      </c>
      <c r="T6550">
        <v>32.4</v>
      </c>
      <c r="U6550">
        <v>17.350000000000001</v>
      </c>
      <c r="V6550" t="str">
        <f>VLOOKUP(L6550,'[2]tabela de preços'!$A:$D,4,0)</f>
        <v>.</v>
      </c>
      <c r="W6550" t="str">
        <f>VLOOKUP(L6550,'[2]tabela de preços'!$A:$F,6,0)</f>
        <v>PALHA DE AÇO</v>
      </c>
      <c r="X6550" t="str">
        <f>VLOOKUP(L6550,'[2]tabela de preços'!$A:$G,7,0)</f>
        <v>IMOBILIÁRIO</v>
      </c>
    </row>
    <row r="6551" spans="1:24" x14ac:dyDescent="0.3">
      <c r="A6551" t="s">
        <v>626</v>
      </c>
      <c r="B6551" t="s">
        <v>627</v>
      </c>
      <c r="C6551" t="s">
        <v>4949</v>
      </c>
      <c r="D6551" s="1">
        <v>46104</v>
      </c>
      <c r="E6551" t="s">
        <v>4950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10067</v>
      </c>
      <c r="M6551" t="s">
        <v>177</v>
      </c>
      <c r="O6551" t="s">
        <v>11</v>
      </c>
      <c r="P6551">
        <v>5102</v>
      </c>
      <c r="Q6551">
        <v>7</v>
      </c>
      <c r="R6551">
        <v>88.9</v>
      </c>
      <c r="S6551">
        <v>622.29999999999995</v>
      </c>
      <c r="T6551">
        <v>515.05999999999995</v>
      </c>
      <c r="U6551">
        <v>17.23</v>
      </c>
      <c r="V6551" t="str">
        <f>VLOOKUP(L6551,'[2]tabela de preços'!$A:$D,4,0)</f>
        <v>3M</v>
      </c>
      <c r="W6551" t="str">
        <f>VLOOKUP(L6551,'[2]tabela de preços'!$A:$F,6,0)</f>
        <v>BOINAS PARA POLIMENTO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4949</v>
      </c>
      <c r="D6552" s="1">
        <v>46104</v>
      </c>
      <c r="E6552" t="s">
        <v>4950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23105</v>
      </c>
      <c r="M6552" t="s">
        <v>402</v>
      </c>
      <c r="O6552" t="s">
        <v>11</v>
      </c>
      <c r="P6552">
        <v>5102</v>
      </c>
      <c r="Q6552">
        <v>100</v>
      </c>
      <c r="R6552">
        <v>2.35</v>
      </c>
      <c r="S6552">
        <v>235</v>
      </c>
      <c r="T6552">
        <v>192</v>
      </c>
      <c r="U6552">
        <v>18.3</v>
      </c>
      <c r="V6552" t="str">
        <f>VLOOKUP(L6552,'[2]tabela de preços'!$A:$D,4,0)</f>
        <v>3M</v>
      </c>
      <c r="W6552" t="str">
        <f>VLOOKUP(L6552,'[2]tabela de preços'!$A:$F,6,0)</f>
        <v xml:space="preserve">DISCOS / LIXAS / ABRASIVOS 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4949</v>
      </c>
      <c r="D6553" s="1">
        <v>46104</v>
      </c>
      <c r="E6553" t="s">
        <v>4950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23106</v>
      </c>
      <c r="M6553" t="s">
        <v>403</v>
      </c>
      <c r="O6553" t="s">
        <v>11</v>
      </c>
      <c r="P6553">
        <v>5102</v>
      </c>
      <c r="Q6553">
        <v>50</v>
      </c>
      <c r="R6553">
        <v>2.35</v>
      </c>
      <c r="S6553">
        <v>117.5</v>
      </c>
      <c r="T6553">
        <v>96</v>
      </c>
      <c r="U6553">
        <v>18.3</v>
      </c>
      <c r="V6553" t="str">
        <f>VLOOKUP(L6553,'[2]tabela de preços'!$A:$D,4,0)</f>
        <v>3M</v>
      </c>
      <c r="W6553" t="str">
        <f>VLOOKUP(L6553,'[2]tabela de preços'!$A:$F,6,0)</f>
        <v xml:space="preserve">DISCOS / LIXAS / ABRASIVOS 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4949</v>
      </c>
      <c r="D6554" s="1">
        <v>46104</v>
      </c>
      <c r="E6554" t="s">
        <v>4950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23107</v>
      </c>
      <c r="M6554" t="s">
        <v>247</v>
      </c>
      <c r="O6554" t="s">
        <v>11</v>
      </c>
      <c r="P6554">
        <v>5102</v>
      </c>
      <c r="Q6554">
        <v>50</v>
      </c>
      <c r="R6554">
        <v>2.35</v>
      </c>
      <c r="S6554">
        <v>117.5</v>
      </c>
      <c r="T6554">
        <v>92.5</v>
      </c>
      <c r="U6554">
        <v>21.28</v>
      </c>
      <c r="V6554" t="str">
        <f>VLOOKUP(L6554,'[2]tabela de preços'!$A:$D,4,0)</f>
        <v>3M</v>
      </c>
      <c r="W6554" t="str">
        <f>VLOOKUP(L6554,'[2]tabela de preços'!$A:$F,6,0)</f>
        <v xml:space="preserve">DISCOS / LIXAS / ABRASIVOS 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4949</v>
      </c>
      <c r="D6555" s="1">
        <v>46104</v>
      </c>
      <c r="E6555" t="s">
        <v>4950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23108</v>
      </c>
      <c r="M6555" t="s">
        <v>248</v>
      </c>
      <c r="O6555" t="s">
        <v>11</v>
      </c>
      <c r="P6555">
        <v>5102</v>
      </c>
      <c r="Q6555">
        <v>100</v>
      </c>
      <c r="R6555">
        <v>2.35</v>
      </c>
      <c r="S6555">
        <v>235</v>
      </c>
      <c r="T6555">
        <v>185</v>
      </c>
      <c r="U6555">
        <v>21.28</v>
      </c>
      <c r="V6555" t="str">
        <f>VLOOKUP(L6555,'[2]tabela de preços'!$A:$D,4,0)</f>
        <v>3M</v>
      </c>
      <c r="W6555" t="str">
        <f>VLOOKUP(L6555,'[2]tabela de preços'!$A:$F,6,0)</f>
        <v xml:space="preserve">DISCOS / LIXAS / ABRASIVOS 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4949</v>
      </c>
      <c r="D6556" s="1">
        <v>46104</v>
      </c>
      <c r="E6556" t="s">
        <v>4950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23109</v>
      </c>
      <c r="M6556" t="s">
        <v>418</v>
      </c>
      <c r="O6556" t="s">
        <v>11</v>
      </c>
      <c r="P6556">
        <v>5102</v>
      </c>
      <c r="Q6556">
        <v>50</v>
      </c>
      <c r="R6556">
        <v>2.35</v>
      </c>
      <c r="S6556">
        <v>117.5</v>
      </c>
      <c r="T6556">
        <v>92.5</v>
      </c>
      <c r="U6556">
        <v>21.28</v>
      </c>
      <c r="V6556" t="str">
        <f>VLOOKUP(L6556,'[2]tabela de preços'!$A:$D,4,0)</f>
        <v>3M</v>
      </c>
      <c r="W6556" t="str">
        <f>VLOOKUP(L6556,'[2]tabela de preços'!$A:$F,6,0)</f>
        <v xml:space="preserve">DISCOS / LIXAS / ABRASIVOS 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4949</v>
      </c>
      <c r="D6557" s="1">
        <v>46104</v>
      </c>
      <c r="E6557" t="s">
        <v>4950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21351</v>
      </c>
      <c r="M6557" t="s">
        <v>3870</v>
      </c>
      <c r="O6557" t="s">
        <v>11</v>
      </c>
      <c r="P6557">
        <v>5102</v>
      </c>
      <c r="Q6557">
        <v>15</v>
      </c>
      <c r="R6557">
        <v>31.31</v>
      </c>
      <c r="S6557">
        <v>469.65</v>
      </c>
      <c r="T6557">
        <v>356.55</v>
      </c>
      <c r="U6557">
        <v>24.08</v>
      </c>
      <c r="V6557" t="str">
        <f>VLOOKUP(L6557,'[2]tabela de preços'!$A:$D,4,0)</f>
        <v>3M</v>
      </c>
      <c r="W6557" t="str">
        <f>VLOOKUP(L6557,'[2]tabela de preços'!$A:$F,6,0)</f>
        <v>DISCO TRIZACT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4949</v>
      </c>
      <c r="D6558" s="1">
        <v>46104</v>
      </c>
      <c r="E6558" t="s">
        <v>4950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22684</v>
      </c>
      <c r="M6558" t="s">
        <v>73</v>
      </c>
      <c r="O6558" t="s">
        <v>11</v>
      </c>
      <c r="P6558">
        <v>5102</v>
      </c>
      <c r="Q6558">
        <v>80</v>
      </c>
      <c r="R6558">
        <v>3.65</v>
      </c>
      <c r="S6558">
        <v>292</v>
      </c>
      <c r="T6558">
        <v>246.4</v>
      </c>
      <c r="U6558">
        <v>15.62</v>
      </c>
      <c r="V6558" t="str">
        <f>VLOOKUP(L6558,'[2]tabela de preços'!$A:$D,4,0)</f>
        <v>3M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4949</v>
      </c>
      <c r="D6559" s="1">
        <v>46104</v>
      </c>
      <c r="E6559" t="s">
        <v>4950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23100</v>
      </c>
      <c r="M6559" t="s">
        <v>99</v>
      </c>
      <c r="O6559" t="s">
        <v>11</v>
      </c>
      <c r="P6559">
        <v>5102</v>
      </c>
      <c r="Q6559">
        <v>250</v>
      </c>
      <c r="R6559">
        <v>2.35</v>
      </c>
      <c r="S6559">
        <v>587.5</v>
      </c>
      <c r="T6559">
        <v>422.5</v>
      </c>
      <c r="U6559">
        <v>28.09</v>
      </c>
      <c r="V6559" t="str">
        <f>VLOOKUP(L6559,'[2]tabela de preços'!$A:$D,4,0)</f>
        <v>3M</v>
      </c>
      <c r="W6559" t="str">
        <f>VLOOKUP(L6559,'[2]tabela de preços'!$A:$F,6,0)</f>
        <v xml:space="preserve">DISCOS / LIXAS / ABRASIVOS 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4949</v>
      </c>
      <c r="D6560" s="1">
        <v>46104</v>
      </c>
      <c r="E6560" t="s">
        <v>4950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23099</v>
      </c>
      <c r="M6560" t="s">
        <v>420</v>
      </c>
      <c r="O6560" t="s">
        <v>411</v>
      </c>
      <c r="P6560">
        <v>5102</v>
      </c>
      <c r="Q6560">
        <v>100</v>
      </c>
      <c r="R6560">
        <v>2.35</v>
      </c>
      <c r="S6560">
        <v>235</v>
      </c>
      <c r="T6560">
        <v>169</v>
      </c>
      <c r="U6560">
        <v>28.09</v>
      </c>
      <c r="V6560" t="str">
        <f>VLOOKUP(L6560,'[2]tabela de preços'!$A:$D,4,0)</f>
        <v>3M</v>
      </c>
      <c r="W6560" t="str">
        <f>VLOOKUP(L6560,'[2]tabela de preços'!$A:$F,6,0)</f>
        <v xml:space="preserve">DISCOS / LIXAS / ABRASIVOS 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4949</v>
      </c>
      <c r="D6561" s="1">
        <v>46104</v>
      </c>
      <c r="E6561" t="s">
        <v>4950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23096</v>
      </c>
      <c r="M6561" t="s">
        <v>656</v>
      </c>
      <c r="O6561" t="s">
        <v>411</v>
      </c>
      <c r="P6561">
        <v>5102</v>
      </c>
      <c r="Q6561">
        <v>100</v>
      </c>
      <c r="R6561">
        <v>2.35</v>
      </c>
      <c r="S6561">
        <v>235</v>
      </c>
      <c r="T6561">
        <v>169</v>
      </c>
      <c r="U6561">
        <v>28.09</v>
      </c>
      <c r="V6561" t="str">
        <f>VLOOKUP(L6561,'[2]tabela de preços'!$A:$D,4,0)</f>
        <v>3M</v>
      </c>
      <c r="W6561" t="str">
        <f>VLOOKUP(L6561,'[2]tabela de preços'!$A:$F,6,0)</f>
        <v xml:space="preserve">DISCOS / LIXAS / ABRASIVOS 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4949</v>
      </c>
      <c r="D6562" s="1">
        <v>46104</v>
      </c>
      <c r="E6562" t="s">
        <v>4950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23097</v>
      </c>
      <c r="M6562" t="s">
        <v>412</v>
      </c>
      <c r="O6562" t="s">
        <v>411</v>
      </c>
      <c r="P6562">
        <v>5102</v>
      </c>
      <c r="Q6562">
        <v>100</v>
      </c>
      <c r="R6562">
        <v>2.35</v>
      </c>
      <c r="S6562">
        <v>235</v>
      </c>
      <c r="T6562">
        <v>136</v>
      </c>
      <c r="U6562">
        <v>42.13</v>
      </c>
      <c r="V6562" t="str">
        <f>VLOOKUP(L6562,'[2]tabela de preços'!$A:$D,4,0)</f>
        <v>3M</v>
      </c>
      <c r="W6562" t="str">
        <f>VLOOKUP(L6562,'[2]tabela de preços'!$A:$F,6,0)</f>
        <v xml:space="preserve">DISCOS / LIXAS / ABRASIVOS 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4949</v>
      </c>
      <c r="D6563" s="1">
        <v>46104</v>
      </c>
      <c r="E6563" t="s">
        <v>4950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23102</v>
      </c>
      <c r="M6563" t="s">
        <v>413</v>
      </c>
      <c r="O6563" t="s">
        <v>11</v>
      </c>
      <c r="P6563">
        <v>5102</v>
      </c>
      <c r="Q6563">
        <v>100</v>
      </c>
      <c r="R6563">
        <v>2.35</v>
      </c>
      <c r="S6563">
        <v>235</v>
      </c>
      <c r="T6563">
        <v>129</v>
      </c>
      <c r="U6563">
        <v>45.11</v>
      </c>
      <c r="V6563" t="str">
        <f>VLOOKUP(L6563,'[2]tabela de preços'!$A:$D,4,0)</f>
        <v>3M</v>
      </c>
      <c r="W6563" t="str">
        <f>VLOOKUP(L6563,'[2]tabela de preços'!$A:$F,6,0)</f>
        <v xml:space="preserve">DISCOS / LIXAS / ABRASIVOS 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4949</v>
      </c>
      <c r="D6564" s="1">
        <v>46104</v>
      </c>
      <c r="E6564" t="s">
        <v>4950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15</v>
      </c>
      <c r="M6564" t="s">
        <v>205</v>
      </c>
      <c r="O6564" t="s">
        <v>11</v>
      </c>
      <c r="P6564">
        <v>5102</v>
      </c>
      <c r="Q6564">
        <v>50</v>
      </c>
      <c r="R6564">
        <v>5.69</v>
      </c>
      <c r="S6564">
        <v>284.5</v>
      </c>
      <c r="T6564">
        <v>208</v>
      </c>
      <c r="U6564">
        <v>26.89</v>
      </c>
      <c r="V6564" t="str">
        <f>VLOOKUP(L6564,'[2]tabela de preços'!$A:$D,4,0)</f>
        <v>3M</v>
      </c>
      <c r="W6564" t="str">
        <f>VLOOKUP(L6564,'[2]tabela de preços'!$A:$F,6,0)</f>
        <v>LIXA DÁGUA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4951</v>
      </c>
      <c r="D6565" s="1">
        <v>46104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22188</v>
      </c>
      <c r="M6565" t="s">
        <v>78</v>
      </c>
      <c r="N6565" t="s">
        <v>4952</v>
      </c>
      <c r="O6565" t="s">
        <v>11</v>
      </c>
      <c r="P6565">
        <v>1202</v>
      </c>
      <c r="Q6565">
        <v>-72</v>
      </c>
      <c r="R6565">
        <v>13.84</v>
      </c>
      <c r="S6565">
        <v>-996.48</v>
      </c>
      <c r="T6565">
        <v>-784.08</v>
      </c>
      <c r="U6565">
        <v>21.32</v>
      </c>
      <c r="V6565" t="str">
        <f>VLOOKUP(L6565,'[2]tabela de preços'!$A:$D,4,0)</f>
        <v>3M</v>
      </c>
      <c r="W6565" t="str">
        <f>VLOOKUP(L6565,'[2]tabela de preços'!$A:$F,6,0)</f>
        <v>FITA AUTOMOTIVA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4951</v>
      </c>
      <c r="D6566" s="1">
        <v>46104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23096</v>
      </c>
      <c r="M6566" t="s">
        <v>656</v>
      </c>
      <c r="N6566" t="s">
        <v>4953</v>
      </c>
      <c r="O6566" t="s">
        <v>411</v>
      </c>
      <c r="P6566">
        <v>1202</v>
      </c>
      <c r="Q6566">
        <v>-50</v>
      </c>
      <c r="R6566">
        <v>2.35</v>
      </c>
      <c r="S6566">
        <v>-117.5</v>
      </c>
      <c r="T6566">
        <v>-84.5</v>
      </c>
      <c r="U6566">
        <v>28.09</v>
      </c>
      <c r="V6566" t="str">
        <f>VLOOKUP(L6566,'[2]tabela de preços'!$A:$D,4,0)</f>
        <v>3M</v>
      </c>
      <c r="W6566" t="str">
        <f>VLOOKUP(L6566,'[2]tabela de preços'!$A:$F,6,0)</f>
        <v xml:space="preserve">DISCOS / LIXAS / ABRASIVOS 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4954</v>
      </c>
      <c r="D6567" s="1">
        <v>46104</v>
      </c>
      <c r="E6567" t="s">
        <v>4955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10067</v>
      </c>
      <c r="M6567" t="s">
        <v>177</v>
      </c>
      <c r="O6567" t="s">
        <v>11</v>
      </c>
      <c r="P6567">
        <v>5102</v>
      </c>
      <c r="Q6567">
        <v>5</v>
      </c>
      <c r="R6567">
        <v>88.9</v>
      </c>
      <c r="S6567">
        <v>444.5</v>
      </c>
      <c r="T6567">
        <v>367.9</v>
      </c>
      <c r="U6567">
        <v>17.23</v>
      </c>
      <c r="V6567" t="str">
        <f>VLOOKUP(L6567,'[2]tabela de preços'!$A:$D,4,0)</f>
        <v>3M</v>
      </c>
      <c r="W6567" t="str">
        <f>VLOOKUP(L6567,'[2]tabela de preços'!$A:$F,6,0)</f>
        <v>BOINAS PARA POLIMENTO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4954</v>
      </c>
      <c r="D6568" s="1">
        <v>46104</v>
      </c>
      <c r="E6568" t="s">
        <v>4955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20135</v>
      </c>
      <c r="M6568" t="s">
        <v>459</v>
      </c>
      <c r="O6568" t="s">
        <v>11</v>
      </c>
      <c r="P6568">
        <v>5102</v>
      </c>
      <c r="Q6568">
        <v>15</v>
      </c>
      <c r="R6568">
        <v>25.37</v>
      </c>
      <c r="S6568">
        <v>380.55</v>
      </c>
      <c r="T6568">
        <v>288.89999999999998</v>
      </c>
      <c r="U6568">
        <v>24.08</v>
      </c>
      <c r="V6568" t="str">
        <f>VLOOKUP(L6568,'[2]tabela de preços'!$A:$D,4,0)</f>
        <v>3M</v>
      </c>
      <c r="W6568" t="str">
        <f>VLOOKUP(L6568,'[2]tabela de preços'!$A:$F,6,0)</f>
        <v>DISCO TRIZACT</v>
      </c>
      <c r="X6568" t="str">
        <f>VLOOKUP(L6568,'[2]tabela de preços'!$A:$G,7,0)</f>
        <v>AUTOMOTIVO</v>
      </c>
    </row>
    <row r="6569" spans="1:24" x14ac:dyDescent="0.3">
      <c r="A6569" t="s">
        <v>626</v>
      </c>
      <c r="B6569" t="s">
        <v>627</v>
      </c>
      <c r="C6569" t="s">
        <v>4954</v>
      </c>
      <c r="D6569" s="1">
        <v>46104</v>
      </c>
      <c r="E6569" t="s">
        <v>4955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23458</v>
      </c>
      <c r="M6569" t="s">
        <v>697</v>
      </c>
      <c r="O6569" t="s">
        <v>11</v>
      </c>
      <c r="P6569">
        <v>5102</v>
      </c>
      <c r="Q6569">
        <v>1</v>
      </c>
      <c r="R6569">
        <v>58.02</v>
      </c>
      <c r="S6569">
        <v>58.02</v>
      </c>
      <c r="T6569">
        <v>44.04</v>
      </c>
      <c r="U6569">
        <v>24.1</v>
      </c>
      <c r="V6569" t="str">
        <f>VLOOKUP(L6569,'[2]tabela de preços'!$A:$D,4,0)</f>
        <v>3M</v>
      </c>
      <c r="W6569" t="str">
        <f>VLOOKUP(L6569,'[2]tabela de preços'!$A:$F,6,0)</f>
        <v xml:space="preserve">LÍQUIDOS P/ POLIMENTO 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4954</v>
      </c>
      <c r="D6570" s="1">
        <v>46104</v>
      </c>
      <c r="E6570" t="s">
        <v>4955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15</v>
      </c>
      <c r="M6570" t="s">
        <v>205</v>
      </c>
      <c r="O6570" t="s">
        <v>11</v>
      </c>
      <c r="P6570">
        <v>5102</v>
      </c>
      <c r="Q6570">
        <v>25</v>
      </c>
      <c r="R6570">
        <v>5.69</v>
      </c>
      <c r="S6570">
        <v>142.25</v>
      </c>
      <c r="T6570">
        <v>104</v>
      </c>
      <c r="U6570">
        <v>26.89</v>
      </c>
      <c r="V6570" t="str">
        <f>VLOOKUP(L6570,'[2]tabela de preços'!$A:$D,4,0)</f>
        <v>3M</v>
      </c>
      <c r="W6570" t="str">
        <f>VLOOKUP(L6570,'[2]tabela de preços'!$A:$F,6,0)</f>
        <v>LIXA DÁGUA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4956</v>
      </c>
      <c r="D6571" s="1">
        <v>46104</v>
      </c>
      <c r="E6571" t="s">
        <v>4957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22684</v>
      </c>
      <c r="M6571" t="s">
        <v>73</v>
      </c>
      <c r="O6571" t="s">
        <v>11</v>
      </c>
      <c r="P6571">
        <v>5102</v>
      </c>
      <c r="Q6571">
        <v>240</v>
      </c>
      <c r="R6571">
        <v>3.65</v>
      </c>
      <c r="S6571">
        <v>876</v>
      </c>
      <c r="T6571">
        <v>739.2</v>
      </c>
      <c r="U6571">
        <v>15.62</v>
      </c>
      <c r="V6571" t="str">
        <f>VLOOKUP(L6571,'[2]tabela de preços'!$A:$D,4,0)</f>
        <v>3M</v>
      </c>
      <c r="W6571" t="str">
        <f>VLOOKUP(L6571,'[2]tabela de preços'!$A:$F,6,0)</f>
        <v>FITA AUTOMOTIVA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4956</v>
      </c>
      <c r="D6572" s="1">
        <v>46104</v>
      </c>
      <c r="E6572" t="s">
        <v>4957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22188</v>
      </c>
      <c r="M6572" t="s">
        <v>78</v>
      </c>
      <c r="O6572" t="s">
        <v>11</v>
      </c>
      <c r="P6572">
        <v>5102</v>
      </c>
      <c r="Q6572">
        <v>72</v>
      </c>
      <c r="R6572">
        <v>13.84</v>
      </c>
      <c r="S6572">
        <v>996.48</v>
      </c>
      <c r="T6572">
        <v>784.08</v>
      </c>
      <c r="U6572">
        <v>21.32</v>
      </c>
      <c r="V6572" t="str">
        <f>VLOOKUP(L6572,'[2]tabela de preços'!$A:$D,4,0)</f>
        <v>3M</v>
      </c>
      <c r="W6572" t="str">
        <f>VLOOKUP(L6572,'[2]tabela de preços'!$A:$F,6,0)</f>
        <v>FITA AUTOMOTIVA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23580</v>
      </c>
      <c r="M6573" t="s">
        <v>115</v>
      </c>
      <c r="O6573" t="s">
        <v>11</v>
      </c>
      <c r="P6573">
        <v>5102</v>
      </c>
      <c r="Q6573">
        <v>100</v>
      </c>
      <c r="R6573">
        <v>0.48</v>
      </c>
      <c r="S6573">
        <v>48</v>
      </c>
      <c r="T6573">
        <v>36</v>
      </c>
      <c r="U6573">
        <v>25</v>
      </c>
      <c r="V6573" t="str">
        <f>VLOOKUP(L6573,'[2]tabela de preços'!$A:$D,4,0)</f>
        <v>RENOVA COADORES</v>
      </c>
      <c r="W6573" t="str">
        <f>VLOOKUP(L6573,'[2]tabela de preços'!$A:$F,6,0)</f>
        <v>COADORES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4958</v>
      </c>
      <c r="D6574" s="1">
        <v>46104</v>
      </c>
      <c r="E6574" t="s">
        <v>4959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85691</v>
      </c>
      <c r="M6574" t="s">
        <v>1231</v>
      </c>
      <c r="O6574" t="s">
        <v>11</v>
      </c>
      <c r="P6574">
        <v>5102</v>
      </c>
      <c r="Q6574">
        <v>5</v>
      </c>
      <c r="R6574">
        <v>14.81</v>
      </c>
      <c r="S6574">
        <v>74.05</v>
      </c>
      <c r="T6574">
        <v>56.2</v>
      </c>
      <c r="U6574">
        <v>24.11</v>
      </c>
      <c r="V6574" t="str">
        <f>VLOOKUP(L6574,'[2]tabela de preços'!$A:$D,4,0)</f>
        <v>UNIPEGA</v>
      </c>
      <c r="W6574" t="str">
        <f>VLOOKUP(L6574,'[2]tabela de preços'!$A:$F,6,0)</f>
        <v>COLA INST./ ADESIVOS COLANTES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4958</v>
      </c>
      <c r="D6575" s="1">
        <v>46104</v>
      </c>
      <c r="E6575" t="s">
        <v>4959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20433</v>
      </c>
      <c r="M6575" t="s">
        <v>460</v>
      </c>
      <c r="O6575" t="s">
        <v>11</v>
      </c>
      <c r="P6575">
        <v>5102</v>
      </c>
      <c r="Q6575">
        <v>2</v>
      </c>
      <c r="R6575">
        <v>32.19</v>
      </c>
      <c r="S6575">
        <v>64.38</v>
      </c>
      <c r="T6575">
        <v>48.86</v>
      </c>
      <c r="U6575">
        <v>24.11</v>
      </c>
      <c r="V6575" t="str">
        <f>VLOOKUP(L6575,'[2]tabela de preços'!$A:$D,4,0)</f>
        <v>SHERWIN WILLIAMS</v>
      </c>
      <c r="W6575" t="str">
        <f>VLOOKUP(L6575,'[2]tabela de preços'!$A:$F,6,0)</f>
        <v>VERNIZ AUTOMOTIVO</v>
      </c>
      <c r="X6575" t="str">
        <f>VLOOKUP(L6575,'[2]tabela de preços'!$A:$G,7,0)</f>
        <v>AUTOMOTIVO</v>
      </c>
    </row>
    <row r="6576" spans="1:24" x14ac:dyDescent="0.3">
      <c r="A6576" t="s">
        <v>626</v>
      </c>
      <c r="B6576" t="s">
        <v>627</v>
      </c>
      <c r="C6576" t="s">
        <v>4958</v>
      </c>
      <c r="D6576" s="1">
        <v>46104</v>
      </c>
      <c r="E6576" t="s">
        <v>4959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630</v>
      </c>
      <c r="K6576" t="s">
        <v>631</v>
      </c>
      <c r="L6576">
        <v>24248</v>
      </c>
      <c r="M6576" t="s">
        <v>107</v>
      </c>
      <c r="O6576" t="s">
        <v>11</v>
      </c>
      <c r="P6576">
        <v>5102</v>
      </c>
      <c r="Q6576">
        <v>24</v>
      </c>
      <c r="R6576">
        <v>7.9</v>
      </c>
      <c r="S6576">
        <v>189.6</v>
      </c>
      <c r="T6576">
        <v>156</v>
      </c>
      <c r="U6576">
        <v>17.72</v>
      </c>
      <c r="V6576" t="str">
        <f>VLOOKUP(L6576,'[2]tabela de preços'!$A:$D,4,0)</f>
        <v>SHERWIN WILLIAMS</v>
      </c>
      <c r="W6576" t="str">
        <f>VLOOKUP(L6576,'[2]tabela de preços'!$A:$F,6,0)</f>
        <v>PRIMER AUTOMOTIVO</v>
      </c>
      <c r="X6576" t="str">
        <f>VLOOKUP(L6576,'[2]tabela de preços'!$A:$G,7,0)</f>
        <v>AUTOMOTIVO</v>
      </c>
    </row>
    <row r="6577" spans="1:24" x14ac:dyDescent="0.3">
      <c r="A6577" t="s">
        <v>626</v>
      </c>
      <c r="B6577" t="s">
        <v>627</v>
      </c>
      <c r="C6577" t="s">
        <v>4958</v>
      </c>
      <c r="D6577" s="1">
        <v>46104</v>
      </c>
      <c r="E6577" t="s">
        <v>4959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630</v>
      </c>
      <c r="K6577" t="s">
        <v>631</v>
      </c>
      <c r="L6577">
        <v>21037</v>
      </c>
      <c r="M6577" t="s">
        <v>3781</v>
      </c>
      <c r="O6577" t="s">
        <v>11</v>
      </c>
      <c r="P6577">
        <v>5102</v>
      </c>
      <c r="Q6577">
        <v>2</v>
      </c>
      <c r="R6577">
        <v>17.03</v>
      </c>
      <c r="S6577">
        <v>34.06</v>
      </c>
      <c r="T6577">
        <v>25.84</v>
      </c>
      <c r="U6577">
        <v>24.13</v>
      </c>
      <c r="V6577" t="str">
        <f>VLOOKUP(L6577,'[2]tabela de preços'!$A:$D,4,0)</f>
        <v>SHERWIN WILLIAMS</v>
      </c>
      <c r="W6577" t="str">
        <f>VLOOKUP(L6577,'[2]tabela de preços'!$A:$F,6,0)</f>
        <v>CATALISADORES INDIVIDUAS</v>
      </c>
      <c r="X6577" t="str">
        <f>VLOOKUP(L6577,'[2]tabela de preços'!$A:$G,7,0)</f>
        <v>AUTOMOTIVO</v>
      </c>
    </row>
    <row r="6578" spans="1:24" x14ac:dyDescent="0.3">
      <c r="A6578" t="s">
        <v>626</v>
      </c>
      <c r="B6578" t="s">
        <v>627</v>
      </c>
      <c r="C6578" t="s">
        <v>4958</v>
      </c>
      <c r="D6578" s="1">
        <v>46104</v>
      </c>
      <c r="E6578" t="s">
        <v>4959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630</v>
      </c>
      <c r="K6578" t="s">
        <v>631</v>
      </c>
      <c r="L6578">
        <v>10097</v>
      </c>
      <c r="M6578" t="s">
        <v>461</v>
      </c>
      <c r="O6578" t="s">
        <v>11</v>
      </c>
      <c r="P6578">
        <v>5102</v>
      </c>
      <c r="Q6578">
        <v>4</v>
      </c>
      <c r="R6578">
        <v>9.41</v>
      </c>
      <c r="S6578">
        <v>37.64</v>
      </c>
      <c r="T6578">
        <v>28.56</v>
      </c>
      <c r="U6578">
        <v>24.12</v>
      </c>
      <c r="V6578" t="str">
        <f>VLOOKUP(L6578,'[2]tabela de preços'!$A:$D,4,0)</f>
        <v>3M</v>
      </c>
      <c r="W6578" t="str">
        <f>VLOOKUP(L6578,'[2]tabela de preços'!$A:$F,6,0)</f>
        <v>EPI´S</v>
      </c>
      <c r="X6578" t="str">
        <f>VLOOKUP(L6578,'[2]tabela de preços'!$A:$G,7,0)</f>
        <v>AUTOMOTIVO</v>
      </c>
    </row>
    <row r="6579" spans="1:24" x14ac:dyDescent="0.3">
      <c r="A6579" t="s">
        <v>626</v>
      </c>
      <c r="B6579" t="s">
        <v>627</v>
      </c>
      <c r="C6579" t="s">
        <v>4958</v>
      </c>
      <c r="D6579" s="1">
        <v>46104</v>
      </c>
      <c r="E6579" t="s">
        <v>4959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630</v>
      </c>
      <c r="K6579" t="s">
        <v>631</v>
      </c>
      <c r="L6579">
        <v>23364</v>
      </c>
      <c r="M6579" t="s">
        <v>3548</v>
      </c>
      <c r="O6579" t="s">
        <v>11</v>
      </c>
      <c r="P6579">
        <v>5102</v>
      </c>
      <c r="Q6579">
        <v>25</v>
      </c>
      <c r="R6579">
        <v>6.47</v>
      </c>
      <c r="S6579">
        <v>161.75</v>
      </c>
      <c r="T6579">
        <v>122.75</v>
      </c>
      <c r="U6579">
        <v>24.11</v>
      </c>
      <c r="V6579" t="str">
        <f>VLOOKUP(L6579,'[2]tabela de preços'!$A:$D,4,0)</f>
        <v>AUTO AMERICA</v>
      </c>
      <c r="W6579" t="str">
        <f>VLOOKUP(L6579,'[2]tabela de preços'!$A:$F,6,0)</f>
        <v>FLANELAS / PANOS</v>
      </c>
      <c r="X6579" t="str">
        <f>VLOOKUP(L6579,'[2]tabela de preços'!$A:$G,7,0)</f>
        <v>AUTOMOTIVO</v>
      </c>
    </row>
    <row r="6580" spans="1:24" x14ac:dyDescent="0.3">
      <c r="A6580" t="s">
        <v>626</v>
      </c>
      <c r="B6580" t="s">
        <v>627</v>
      </c>
      <c r="C6580" t="s">
        <v>4958</v>
      </c>
      <c r="D6580" s="1">
        <v>46104</v>
      </c>
      <c r="E6580" t="s">
        <v>4959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630</v>
      </c>
      <c r="K6580" t="s">
        <v>631</v>
      </c>
      <c r="L6580">
        <v>21819</v>
      </c>
      <c r="M6580" t="s">
        <v>792</v>
      </c>
      <c r="O6580" t="s">
        <v>11</v>
      </c>
      <c r="P6580">
        <v>5403</v>
      </c>
      <c r="Q6580">
        <v>2</v>
      </c>
      <c r="R6580">
        <v>33.380000000000003</v>
      </c>
      <c r="S6580">
        <v>66.760000000000005</v>
      </c>
      <c r="T6580">
        <v>47.6</v>
      </c>
      <c r="U6580">
        <v>28.7</v>
      </c>
      <c r="V6580" t="str">
        <f>VLOOKUP(L6580,'[2]tabela de preços'!$A:$D,4,0)</f>
        <v>SHERWIN WILLIAMS</v>
      </c>
      <c r="W6580" t="str">
        <f>VLOOKUP(L6580,'[2]tabela de preços'!$A:$F,6,0)</f>
        <v>TINTAS POLIÉSTER</v>
      </c>
      <c r="X6580" t="str">
        <f>VLOOKUP(L6580,'[2]tabela de preços'!$A:$G,7,0)</f>
        <v>AUTOMOTIVO</v>
      </c>
    </row>
    <row r="6581" spans="1:24" x14ac:dyDescent="0.3">
      <c r="A6581" t="s">
        <v>626</v>
      </c>
      <c r="B6581" t="s">
        <v>627</v>
      </c>
      <c r="C6581" t="s">
        <v>4958</v>
      </c>
      <c r="D6581" s="1">
        <v>46104</v>
      </c>
      <c r="E6581" t="s">
        <v>4959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630</v>
      </c>
      <c r="K6581" t="s">
        <v>631</v>
      </c>
      <c r="L6581">
        <v>20936</v>
      </c>
      <c r="M6581" t="s">
        <v>151</v>
      </c>
      <c r="O6581" t="s">
        <v>11</v>
      </c>
      <c r="P6581">
        <v>5405</v>
      </c>
      <c r="Q6581">
        <v>5</v>
      </c>
      <c r="R6581">
        <v>32.340000000000003</v>
      </c>
      <c r="S6581">
        <v>161.69999999999999</v>
      </c>
      <c r="T6581">
        <v>115.3</v>
      </c>
      <c r="U6581">
        <v>28.7</v>
      </c>
      <c r="V6581" t="str">
        <f>VLOOKUP(L6581,'[2]tabela de preços'!$A:$D,4,0)</f>
        <v>SHERWIN WILLIAMS</v>
      </c>
      <c r="W6581" t="str">
        <f>VLOOKUP(L6581,'[2]tabela de preços'!$A:$F,6,0)</f>
        <v>TINTAS POLIÉSTER</v>
      </c>
      <c r="X6581" t="str">
        <f>VLOOKUP(L6581,'[2]tabela de preços'!$A:$G,7,0)</f>
        <v>AUTOMOTIVO</v>
      </c>
    </row>
    <row r="6582" spans="1:24" x14ac:dyDescent="0.3">
      <c r="A6582" t="s">
        <v>626</v>
      </c>
      <c r="B6582" t="s">
        <v>627</v>
      </c>
      <c r="C6582" t="s">
        <v>4958</v>
      </c>
      <c r="D6582" s="1">
        <v>46104</v>
      </c>
      <c r="E6582" t="s">
        <v>4959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630</v>
      </c>
      <c r="K6582" t="s">
        <v>631</v>
      </c>
      <c r="L6582">
        <v>20384</v>
      </c>
      <c r="M6582" t="s">
        <v>648</v>
      </c>
      <c r="O6582" t="s">
        <v>11</v>
      </c>
      <c r="P6582">
        <v>5403</v>
      </c>
      <c r="Q6582">
        <v>2</v>
      </c>
      <c r="R6582">
        <v>32.340000000000003</v>
      </c>
      <c r="S6582">
        <v>64.680000000000007</v>
      </c>
      <c r="T6582">
        <v>46.12</v>
      </c>
      <c r="U6582">
        <v>28.7</v>
      </c>
      <c r="V6582" t="str">
        <f>VLOOKUP(L6582,'[2]tabela de preços'!$A:$D,4,0)</f>
        <v>SHERWIN WILLIAMS</v>
      </c>
      <c r="W6582" t="str">
        <f>VLOOKUP(L6582,'[2]tabela de preços'!$A:$F,6,0)</f>
        <v>TINTAS PU</v>
      </c>
      <c r="X6582" t="str">
        <f>VLOOKUP(L6582,'[2]tabela de preços'!$A:$G,7,0)</f>
        <v>AUTOMOTIVO</v>
      </c>
    </row>
    <row r="6583" spans="1:24" x14ac:dyDescent="0.3">
      <c r="A6583" t="s">
        <v>626</v>
      </c>
      <c r="B6583" t="s">
        <v>627</v>
      </c>
      <c r="C6583" t="s">
        <v>4958</v>
      </c>
      <c r="D6583" s="1">
        <v>46104</v>
      </c>
      <c r="E6583" t="s">
        <v>4959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630</v>
      </c>
      <c r="K6583" t="s">
        <v>631</v>
      </c>
      <c r="L6583">
        <v>87108</v>
      </c>
      <c r="M6583" t="s">
        <v>3782</v>
      </c>
      <c r="O6583" t="s">
        <v>11</v>
      </c>
      <c r="P6583">
        <v>5102</v>
      </c>
      <c r="Q6583">
        <v>2</v>
      </c>
      <c r="R6583">
        <v>41.35</v>
      </c>
      <c r="S6583">
        <v>82.7</v>
      </c>
      <c r="T6583">
        <v>62.78</v>
      </c>
      <c r="U6583">
        <v>24.09</v>
      </c>
      <c r="V6583" t="str">
        <f>VLOOKUP(L6583,'[2]tabela de preços'!$A:$D,4,0)</f>
        <v>SHERWIN WILLIAMS</v>
      </c>
      <c r="W6583" t="str">
        <f>VLOOKUP(L6583,'[2]tabela de preços'!$A:$F,6,0)</f>
        <v>TINTAS PU</v>
      </c>
      <c r="X6583" t="str">
        <f>VLOOKUP(L6583,'[2]tabela de preços'!$A:$G,7,0)</f>
        <v>AUTOMOTIVO</v>
      </c>
    </row>
    <row r="6584" spans="1:24" x14ac:dyDescent="0.3">
      <c r="A6584" t="s">
        <v>626</v>
      </c>
      <c r="B6584" t="s">
        <v>627</v>
      </c>
      <c r="C6584" t="s">
        <v>4958</v>
      </c>
      <c r="D6584" s="1">
        <v>46104</v>
      </c>
      <c r="E6584" t="s">
        <v>4959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630</v>
      </c>
      <c r="K6584" t="s">
        <v>631</v>
      </c>
      <c r="L6584">
        <v>20525</v>
      </c>
      <c r="M6584" t="s">
        <v>137</v>
      </c>
      <c r="O6584" t="s">
        <v>11</v>
      </c>
      <c r="P6584">
        <v>5102</v>
      </c>
      <c r="Q6584">
        <v>2</v>
      </c>
      <c r="R6584">
        <v>13.65</v>
      </c>
      <c r="S6584">
        <v>27.3</v>
      </c>
      <c r="T6584">
        <v>20.72</v>
      </c>
      <c r="U6584">
        <v>24.1</v>
      </c>
      <c r="V6584" t="str">
        <f>VLOOKUP(L6584,'[2]tabela de preços'!$A:$D,4,0)</f>
        <v>SHERWIN WILLIAMS</v>
      </c>
      <c r="W6584" t="str">
        <f>VLOOKUP(L6584,'[2]tabela de preços'!$A:$F,6,0)</f>
        <v>MASSA DE PEQUENOS REPAROS</v>
      </c>
      <c r="X6584" t="str">
        <f>VLOOKUP(L6584,'[2]tabela de preços'!$A:$G,7,0)</f>
        <v>AUTOMOTIVO</v>
      </c>
    </row>
    <row r="6585" spans="1:24" x14ac:dyDescent="0.3">
      <c r="A6585" t="s">
        <v>626</v>
      </c>
      <c r="B6585" t="s">
        <v>627</v>
      </c>
      <c r="C6585" t="s">
        <v>4958</v>
      </c>
      <c r="D6585" s="1">
        <v>46104</v>
      </c>
      <c r="E6585" t="s">
        <v>4959</v>
      </c>
      <c r="F6585">
        <v>9</v>
      </c>
      <c r="G6585">
        <v>174</v>
      </c>
      <c r="H6585" t="str">
        <f>VLOOKUP(G6585,[1]OPERADORES!$A:$B,2,0)</f>
        <v>MIRIÃ LOBATO RODRIGUES</v>
      </c>
      <c r="I6585" t="s">
        <v>21</v>
      </c>
      <c r="J6585" t="s">
        <v>630</v>
      </c>
      <c r="K6585" t="s">
        <v>631</v>
      </c>
      <c r="L6585">
        <v>23381</v>
      </c>
      <c r="M6585" t="s">
        <v>4099</v>
      </c>
      <c r="O6585" t="s">
        <v>11</v>
      </c>
      <c r="P6585">
        <v>5102</v>
      </c>
      <c r="Q6585">
        <v>12</v>
      </c>
      <c r="R6585">
        <v>6.32</v>
      </c>
      <c r="S6585">
        <v>75.84</v>
      </c>
      <c r="T6585">
        <v>57.6</v>
      </c>
      <c r="U6585">
        <v>24.05</v>
      </c>
      <c r="V6585" t="str">
        <f>VLOOKUP(L6585,'[2]tabela de preços'!$A:$D,4,0)</f>
        <v>SHERWIN WILLIAMS</v>
      </c>
      <c r="W6585" t="str">
        <f>VLOOKUP(L6585,'[2]tabela de preços'!$A:$F,6,0)</f>
        <v>FLANELAS / PANOS</v>
      </c>
      <c r="X6585" t="str">
        <f>VLOOKUP(L6585,'[2]tabela de preços'!$A:$G,7,0)</f>
        <v>AUTOMOTIVO</v>
      </c>
    </row>
    <row r="6586" spans="1:24" x14ac:dyDescent="0.3">
      <c r="A6586" t="s">
        <v>626</v>
      </c>
      <c r="B6586" t="s">
        <v>627</v>
      </c>
      <c r="C6586" t="s">
        <v>4958</v>
      </c>
      <c r="D6586" s="1">
        <v>46104</v>
      </c>
      <c r="E6586" t="s">
        <v>4959</v>
      </c>
      <c r="F6586">
        <v>9</v>
      </c>
      <c r="G6586">
        <v>174</v>
      </c>
      <c r="H6586" t="str">
        <f>VLOOKUP(G6586,[1]OPERADORES!$A:$B,2,0)</f>
        <v>MIRIÃ LOBATO RODRIGUES</v>
      </c>
      <c r="I6586" t="s">
        <v>21</v>
      </c>
      <c r="J6586" t="s">
        <v>630</v>
      </c>
      <c r="K6586" t="s">
        <v>631</v>
      </c>
      <c r="L6586">
        <v>24247</v>
      </c>
      <c r="M6586" t="s">
        <v>160</v>
      </c>
      <c r="O6586" t="s">
        <v>11</v>
      </c>
      <c r="P6586">
        <v>5403</v>
      </c>
      <c r="Q6586">
        <v>24</v>
      </c>
      <c r="R6586">
        <v>20.9</v>
      </c>
      <c r="S6586">
        <v>501.6</v>
      </c>
      <c r="T6586">
        <v>404.88</v>
      </c>
      <c r="U6586">
        <v>19.28</v>
      </c>
      <c r="V6586" t="str">
        <f>VLOOKUP(L6586,'[2]tabela de preços'!$A:$D,4,0)</f>
        <v>SHERWIN WILLIAMS</v>
      </c>
      <c r="W6586" t="str">
        <f>VLOOKUP(L6586,'[2]tabela de preços'!$A:$F,6,0)</f>
        <v>PRIMER AUTOMOTIVO</v>
      </c>
      <c r="X6586" t="str">
        <f>VLOOKUP(L6586,'[2]tabela de preços'!$A:$G,7,0)</f>
        <v>AUTOMOTIVO</v>
      </c>
    </row>
    <row r="6587" spans="1:24" x14ac:dyDescent="0.3">
      <c r="A6587" t="s">
        <v>626</v>
      </c>
      <c r="B6587" t="s">
        <v>627</v>
      </c>
      <c r="C6587" t="s">
        <v>4958</v>
      </c>
      <c r="D6587" s="1">
        <v>46104</v>
      </c>
      <c r="E6587" t="s">
        <v>4959</v>
      </c>
      <c r="F6587">
        <v>9</v>
      </c>
      <c r="G6587">
        <v>174</v>
      </c>
      <c r="H6587" t="str">
        <f>VLOOKUP(G6587,[1]OPERADORES!$A:$B,2,0)</f>
        <v>MIRIÃ LOBATO RODRIGUES</v>
      </c>
      <c r="I6587" t="s">
        <v>21</v>
      </c>
      <c r="J6587" t="s">
        <v>630</v>
      </c>
      <c r="K6587" t="s">
        <v>631</v>
      </c>
      <c r="L6587">
        <v>21067</v>
      </c>
      <c r="M6587" t="s">
        <v>640</v>
      </c>
      <c r="O6587" t="s">
        <v>11</v>
      </c>
      <c r="P6587">
        <v>5102</v>
      </c>
      <c r="Q6587">
        <v>1</v>
      </c>
      <c r="R6587">
        <v>36.07</v>
      </c>
      <c r="S6587">
        <v>36.07</v>
      </c>
      <c r="T6587">
        <v>27.38</v>
      </c>
      <c r="U6587">
        <v>24.09</v>
      </c>
      <c r="V6587" t="str">
        <f>VLOOKUP(L6587,'[2]tabela de preços'!$A:$D,4,0)</f>
        <v>SIKKENS</v>
      </c>
      <c r="W6587" t="str">
        <f>VLOOKUP(L6587,'[2]tabela de preços'!$A:$F,6,0)</f>
        <v>DILUENTE</v>
      </c>
      <c r="X6587" t="str">
        <f>VLOOKUP(L6587,'[2]tabela de preços'!$A:$G,7,0)</f>
        <v>AUTOMOTIVO</v>
      </c>
    </row>
    <row r="6588" spans="1:24" x14ac:dyDescent="0.3">
      <c r="A6588" t="s">
        <v>626</v>
      </c>
      <c r="B6588" t="s">
        <v>627</v>
      </c>
      <c r="C6588" t="s">
        <v>4958</v>
      </c>
      <c r="D6588" s="1">
        <v>46104</v>
      </c>
      <c r="E6588" t="s">
        <v>4959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630</v>
      </c>
      <c r="K6588" t="s">
        <v>631</v>
      </c>
      <c r="L6588">
        <v>10296</v>
      </c>
      <c r="M6588" t="s">
        <v>334</v>
      </c>
      <c r="O6588" t="s">
        <v>11</v>
      </c>
      <c r="P6588">
        <v>5102</v>
      </c>
      <c r="Q6588">
        <v>12</v>
      </c>
      <c r="R6588">
        <v>17.02</v>
      </c>
      <c r="S6588">
        <v>204.24</v>
      </c>
      <c r="T6588">
        <v>150.84</v>
      </c>
      <c r="U6588">
        <v>26.15</v>
      </c>
      <c r="V6588" t="str">
        <f>VLOOKUP(L6588,'[2]tabela de preços'!$A:$D,4,0)</f>
        <v>ANJO</v>
      </c>
      <c r="W6588" t="str">
        <f>VLOOKUP(L6588,'[2]tabela de preços'!$A:$F,6,0)</f>
        <v>DESENGRAXANTE</v>
      </c>
      <c r="X6588" t="str">
        <f>VLOOKUP(L6588,'[2]tabela de preços'!$A:$G,7,0)</f>
        <v>AUTOMOTIVO</v>
      </c>
    </row>
    <row r="6589" spans="1:24" x14ac:dyDescent="0.3">
      <c r="A6589" t="s">
        <v>626</v>
      </c>
      <c r="B6589" t="s">
        <v>627</v>
      </c>
      <c r="C6589" t="s">
        <v>4958</v>
      </c>
      <c r="D6589" s="1">
        <v>46104</v>
      </c>
      <c r="E6589" t="s">
        <v>4959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630</v>
      </c>
      <c r="K6589" t="s">
        <v>631</v>
      </c>
      <c r="L6589">
        <v>10297</v>
      </c>
      <c r="M6589" t="s">
        <v>41</v>
      </c>
      <c r="O6589" t="s">
        <v>11</v>
      </c>
      <c r="P6589">
        <v>5102</v>
      </c>
      <c r="Q6589">
        <v>72</v>
      </c>
      <c r="R6589">
        <v>10.49</v>
      </c>
      <c r="S6589">
        <v>755.28</v>
      </c>
      <c r="T6589">
        <v>660.24</v>
      </c>
      <c r="U6589">
        <v>12.58</v>
      </c>
      <c r="V6589" t="str">
        <f>VLOOKUP(L6589,'[2]tabela de preços'!$A:$D,4,0)</f>
        <v>ANJO</v>
      </c>
      <c r="W6589" t="str">
        <f>VLOOKUP(L6589,'[2]tabela de preços'!$A:$F,6,0)</f>
        <v>THINNER DE LIMPEZA</v>
      </c>
      <c r="X6589" t="str">
        <f>VLOOKUP(L6589,'[2]tabela de preços'!$A:$G,7,0)</f>
        <v>THINNER</v>
      </c>
    </row>
    <row r="6590" spans="1:24" x14ac:dyDescent="0.3">
      <c r="A6590" t="s">
        <v>626</v>
      </c>
      <c r="B6590" t="s">
        <v>627</v>
      </c>
      <c r="C6590" t="s">
        <v>4958</v>
      </c>
      <c r="D6590" s="1">
        <v>46104</v>
      </c>
      <c r="E6590" t="s">
        <v>4959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630</v>
      </c>
      <c r="K6590" t="s">
        <v>631</v>
      </c>
      <c r="L6590">
        <v>20414</v>
      </c>
      <c r="M6590" t="s">
        <v>112</v>
      </c>
      <c r="O6590" t="s">
        <v>11</v>
      </c>
      <c r="P6590">
        <v>5102</v>
      </c>
      <c r="Q6590">
        <v>20</v>
      </c>
      <c r="R6590">
        <v>23.71</v>
      </c>
      <c r="S6590">
        <v>474.2</v>
      </c>
      <c r="T6590">
        <v>360</v>
      </c>
      <c r="U6590">
        <v>24.08</v>
      </c>
      <c r="V6590" t="str">
        <f>VLOOKUP(L6590,'[2]tabela de preços'!$A:$D,4,0)</f>
        <v>SHERWIN WILLIAMS</v>
      </c>
      <c r="W6590" t="str">
        <f>VLOOKUP(L6590,'[2]tabela de preços'!$A:$F,6,0)</f>
        <v>DILUENTE</v>
      </c>
      <c r="X6590" t="str">
        <f>VLOOKUP(L6590,'[2]tabela de preços'!$A:$G,7,0)</f>
        <v>AUTOMOTIVO</v>
      </c>
    </row>
    <row r="6591" spans="1:24" x14ac:dyDescent="0.3">
      <c r="A6591" t="s">
        <v>626</v>
      </c>
      <c r="B6591" t="s">
        <v>627</v>
      </c>
      <c r="C6591" t="s">
        <v>4958</v>
      </c>
      <c r="D6591" s="1">
        <v>46104</v>
      </c>
      <c r="E6591" t="s">
        <v>4959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630</v>
      </c>
      <c r="K6591" t="s">
        <v>631</v>
      </c>
      <c r="L6591">
        <v>85649</v>
      </c>
      <c r="M6591" t="s">
        <v>478</v>
      </c>
      <c r="O6591" t="s">
        <v>11</v>
      </c>
      <c r="P6591">
        <v>5403</v>
      </c>
      <c r="Q6591">
        <v>12</v>
      </c>
      <c r="R6591">
        <v>8.49</v>
      </c>
      <c r="S6591">
        <v>101.88</v>
      </c>
      <c r="T6591">
        <v>83.04</v>
      </c>
      <c r="U6591">
        <v>18.489999999999998</v>
      </c>
      <c r="V6591" t="str">
        <f>VLOOKUP(L6591,'[2]tabela de preços'!$A:$D,4,0)</f>
        <v>UNIPEGA</v>
      </c>
      <c r="W6591" t="str">
        <f>VLOOKUP(L6591,'[2]tabela de preços'!$A:$F,6,0)</f>
        <v xml:space="preserve">SPRAYS </v>
      </c>
      <c r="X6591" t="str">
        <f>VLOOKUP(L6591,'[2]tabela de preços'!$A:$G,7,0)</f>
        <v>AUTOMOTIVO</v>
      </c>
    </row>
    <row r="6592" spans="1:24" x14ac:dyDescent="0.3">
      <c r="A6592" t="s">
        <v>626</v>
      </c>
      <c r="B6592" t="s">
        <v>627</v>
      </c>
      <c r="C6592" t="s">
        <v>4958</v>
      </c>
      <c r="D6592" s="1">
        <v>46104</v>
      </c>
      <c r="E6592" t="s">
        <v>4959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630</v>
      </c>
      <c r="K6592" t="s">
        <v>631</v>
      </c>
      <c r="L6592">
        <v>23287</v>
      </c>
      <c r="M6592" t="s">
        <v>273</v>
      </c>
      <c r="O6592" t="s">
        <v>11</v>
      </c>
      <c r="P6592">
        <v>5102</v>
      </c>
      <c r="Q6592">
        <v>8</v>
      </c>
      <c r="R6592">
        <v>41.68</v>
      </c>
      <c r="S6592">
        <v>333.44</v>
      </c>
      <c r="T6592">
        <v>253.12</v>
      </c>
      <c r="U6592">
        <v>24.09</v>
      </c>
      <c r="V6592" t="str">
        <f>VLOOKUP(L6592,'[2]tabela de preços'!$A:$D,4,0)</f>
        <v>AUTO AMERICA</v>
      </c>
      <c r="W6592" t="str">
        <f>VLOOKUP(L6592,'[2]tabela de preços'!$A:$F,6,0)</f>
        <v>CERA  / LIMPEZA /  POLIMENTO VEICULAR</v>
      </c>
      <c r="X6592" t="str">
        <f>VLOOKUP(L6592,'[2]tabela de preços'!$A:$G,7,0)</f>
        <v>AUTOMOTIVO</v>
      </c>
    </row>
    <row r="6593" spans="1:24" x14ac:dyDescent="0.3">
      <c r="A6593" t="s">
        <v>626</v>
      </c>
      <c r="B6593" t="s">
        <v>627</v>
      </c>
      <c r="C6593" t="s">
        <v>4958</v>
      </c>
      <c r="D6593" s="1">
        <v>46104</v>
      </c>
      <c r="E6593" t="s">
        <v>4959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630</v>
      </c>
      <c r="K6593" t="s">
        <v>631</v>
      </c>
      <c r="L6593">
        <v>10404</v>
      </c>
      <c r="M6593" t="s">
        <v>130</v>
      </c>
      <c r="O6593" t="s">
        <v>11</v>
      </c>
      <c r="P6593">
        <v>5102</v>
      </c>
      <c r="Q6593">
        <v>2</v>
      </c>
      <c r="R6593">
        <v>18.12</v>
      </c>
      <c r="S6593">
        <v>36.24</v>
      </c>
      <c r="T6593">
        <v>27.5</v>
      </c>
      <c r="U6593">
        <v>24.12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626</v>
      </c>
      <c r="B6594" t="s">
        <v>627</v>
      </c>
      <c r="C6594" t="s">
        <v>4958</v>
      </c>
      <c r="D6594" s="1">
        <v>46104</v>
      </c>
      <c r="E6594" t="s">
        <v>4959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630</v>
      </c>
      <c r="K6594" t="s">
        <v>631</v>
      </c>
      <c r="L6594">
        <v>20399</v>
      </c>
      <c r="M6594" t="s">
        <v>465</v>
      </c>
      <c r="O6594" t="s">
        <v>11</v>
      </c>
      <c r="P6594">
        <v>5403</v>
      </c>
      <c r="Q6594">
        <v>6</v>
      </c>
      <c r="R6594">
        <v>35.26</v>
      </c>
      <c r="S6594">
        <v>211.56</v>
      </c>
      <c r="T6594">
        <v>160.68</v>
      </c>
      <c r="U6594">
        <v>24.05</v>
      </c>
      <c r="V6594" t="str">
        <f>VLOOKUP(L6594,'[2]tabela de preços'!$A:$D,4,0)</f>
        <v>SHERWIN WILLIAMS</v>
      </c>
      <c r="W6594" t="str">
        <f>VLOOKUP(L6594,'[2]tabela de preços'!$A:$F,6,0)</f>
        <v>VERNIZ AUTOMOTIVO</v>
      </c>
      <c r="X6594" t="str">
        <f>VLOOKUP(L6594,'[2]tabela de preços'!$A:$G,7,0)</f>
        <v>AUTOMOTIVO</v>
      </c>
    </row>
    <row r="6595" spans="1:24" x14ac:dyDescent="0.3">
      <c r="A6595" t="s">
        <v>626</v>
      </c>
      <c r="B6595" t="s">
        <v>627</v>
      </c>
      <c r="C6595" t="s">
        <v>4960</v>
      </c>
      <c r="D6595" s="1">
        <v>46104</v>
      </c>
      <c r="E6595" t="s">
        <v>4961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630</v>
      </c>
      <c r="K6595" t="s">
        <v>631</v>
      </c>
      <c r="L6595">
        <v>84105</v>
      </c>
      <c r="M6595" t="s">
        <v>668</v>
      </c>
      <c r="O6595" t="s">
        <v>11</v>
      </c>
      <c r="P6595">
        <v>5403</v>
      </c>
      <c r="Q6595">
        <v>6</v>
      </c>
      <c r="R6595">
        <v>27.77</v>
      </c>
      <c r="S6595">
        <v>166.62</v>
      </c>
      <c r="T6595">
        <v>126.48</v>
      </c>
      <c r="U6595">
        <v>24.09</v>
      </c>
      <c r="V6595" t="str">
        <f>VLOOKUP(L6595,'[2]tabela de preços'!$A:$D,4,0)</f>
        <v>BRASILUX</v>
      </c>
      <c r="W6595" t="str">
        <f>VLOOKUP(L6595,'[2]tabela de preços'!$A:$F,6,0)</f>
        <v>PRIMER AUTOMOTIVO</v>
      </c>
      <c r="X6595" t="str">
        <f>VLOOKUP(L6595,'[2]tabela de preços'!$A:$G,7,0)</f>
        <v>AUTOMOTIVO</v>
      </c>
    </row>
    <row r="6596" spans="1:24" x14ac:dyDescent="0.3">
      <c r="A6596" t="s">
        <v>626</v>
      </c>
      <c r="B6596" t="s">
        <v>627</v>
      </c>
      <c r="C6596" t="s">
        <v>4960</v>
      </c>
      <c r="D6596" s="1">
        <v>46104</v>
      </c>
      <c r="E6596" t="s">
        <v>4961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630</v>
      </c>
      <c r="K6596" t="s">
        <v>631</v>
      </c>
      <c r="L6596">
        <v>84108</v>
      </c>
      <c r="M6596" t="s">
        <v>144</v>
      </c>
      <c r="O6596" t="s">
        <v>11</v>
      </c>
      <c r="P6596">
        <v>5403</v>
      </c>
      <c r="Q6596">
        <v>6</v>
      </c>
      <c r="R6596">
        <v>27.29</v>
      </c>
      <c r="S6596">
        <v>163.74</v>
      </c>
      <c r="T6596">
        <v>124.26</v>
      </c>
      <c r="U6596">
        <v>24.11</v>
      </c>
      <c r="V6596" t="str">
        <f>VLOOKUP(L6596,'[2]tabela de preços'!$A:$D,4,0)</f>
        <v>BRASILUX</v>
      </c>
      <c r="W6596" t="str">
        <f>VLOOKUP(L6596,'[2]tabela de preços'!$A:$F,6,0)</f>
        <v>TINTAS LACA</v>
      </c>
      <c r="X6596" t="str">
        <f>VLOOKUP(L6596,'[2]tabela de preços'!$A:$G,7,0)</f>
        <v>AUTOMOTIVO</v>
      </c>
    </row>
    <row r="6597" spans="1:24" x14ac:dyDescent="0.3">
      <c r="A6597" t="s">
        <v>3088</v>
      </c>
      <c r="C6597" t="s">
        <v>4962</v>
      </c>
      <c r="D6597" s="1">
        <v>46104</v>
      </c>
      <c r="E6597" t="s">
        <v>4963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843</v>
      </c>
      <c r="K6597" t="s">
        <v>3091</v>
      </c>
      <c r="L6597">
        <v>84030</v>
      </c>
      <c r="M6597" t="s">
        <v>900</v>
      </c>
      <c r="O6597" t="s">
        <v>11</v>
      </c>
      <c r="P6597">
        <v>5102</v>
      </c>
      <c r="Q6597">
        <v>1</v>
      </c>
      <c r="R6597">
        <v>58.62</v>
      </c>
      <c r="S6597">
        <v>58.62</v>
      </c>
      <c r="T6597">
        <v>44.49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AGUARRAS</v>
      </c>
      <c r="X6597" t="str">
        <f>VLOOKUP(L6597,'[2]tabela de preços'!$A:$G,7,0)</f>
        <v>IMOBILIÁRIO</v>
      </c>
    </row>
    <row r="6598" spans="1:24" x14ac:dyDescent="0.3">
      <c r="A6598" t="s">
        <v>3088</v>
      </c>
      <c r="C6598" t="s">
        <v>4962</v>
      </c>
      <c r="D6598" s="1">
        <v>46104</v>
      </c>
      <c r="E6598" t="s">
        <v>4963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843</v>
      </c>
      <c r="K6598" t="s">
        <v>3091</v>
      </c>
      <c r="L6598">
        <v>84957</v>
      </c>
      <c r="M6598" t="s">
        <v>4964</v>
      </c>
      <c r="O6598" t="s">
        <v>11</v>
      </c>
      <c r="P6598">
        <v>5403</v>
      </c>
      <c r="Q6598">
        <v>1</v>
      </c>
      <c r="R6598">
        <v>100.59</v>
      </c>
      <c r="S6598">
        <v>100.59</v>
      </c>
      <c r="T6598">
        <v>76.349999999999994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ESMALTES</v>
      </c>
      <c r="X6598" t="str">
        <f>VLOOKUP(L6598,'[2]tabela de preços'!$A:$G,7,0)</f>
        <v>INDUSTRIAL</v>
      </c>
    </row>
    <row r="6599" spans="1:24" x14ac:dyDescent="0.3">
      <c r="A6599" t="s">
        <v>3088</v>
      </c>
      <c r="C6599" t="s">
        <v>4962</v>
      </c>
      <c r="D6599" s="1">
        <v>46104</v>
      </c>
      <c r="E6599" t="s">
        <v>4963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843</v>
      </c>
      <c r="K6599" t="s">
        <v>3091</v>
      </c>
      <c r="L6599">
        <v>84498</v>
      </c>
      <c r="M6599" t="s">
        <v>533</v>
      </c>
      <c r="O6599" t="s">
        <v>11</v>
      </c>
      <c r="P6599">
        <v>5403</v>
      </c>
      <c r="Q6599">
        <v>2</v>
      </c>
      <c r="R6599">
        <v>460.98</v>
      </c>
      <c r="S6599">
        <v>921.96</v>
      </c>
      <c r="T6599">
        <v>699.78</v>
      </c>
      <c r="U6599">
        <v>24.1</v>
      </c>
      <c r="V6599" t="str">
        <f>VLOOKUP(L6599,'[2]tabela de preços'!$A:$D,4,0)</f>
        <v>BRASILUX</v>
      </c>
      <c r="W6599" t="str">
        <f>VLOOKUP(L6599,'[2]tabela de preços'!$A:$F,6,0)</f>
        <v>ESMALTES</v>
      </c>
      <c r="X6599" t="str">
        <f>VLOOKUP(L6599,'[2]tabela de preços'!$A:$G,7,0)</f>
        <v>INDUSTRIAL</v>
      </c>
    </row>
    <row r="6600" spans="1:24" x14ac:dyDescent="0.3">
      <c r="A6600" t="s">
        <v>3088</v>
      </c>
      <c r="C6600" t="s">
        <v>4962</v>
      </c>
      <c r="D6600" s="1">
        <v>46104</v>
      </c>
      <c r="E6600" t="s">
        <v>4963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843</v>
      </c>
      <c r="K6600" t="s">
        <v>3091</v>
      </c>
      <c r="L6600">
        <v>24240</v>
      </c>
      <c r="M6600" t="s">
        <v>240</v>
      </c>
      <c r="O6600" t="s">
        <v>11</v>
      </c>
      <c r="P6600">
        <v>5102</v>
      </c>
      <c r="Q6600">
        <v>5</v>
      </c>
      <c r="R6600">
        <v>4.32</v>
      </c>
      <c r="S6600">
        <v>21.6</v>
      </c>
      <c r="T6600">
        <v>16.399999999999999</v>
      </c>
      <c r="U6600">
        <v>24.07</v>
      </c>
      <c r="V6600" t="str">
        <f>VLOOKUP(L6600,'[2]tabela de preços'!$A:$D,4,0)</f>
        <v>ADERE</v>
      </c>
      <c r="W6600" t="str">
        <f>VLOOKUP(L6600,'[2]tabela de preços'!$A:$F,6,0)</f>
        <v>FITA AUTOMOTIVA</v>
      </c>
      <c r="X6600" t="str">
        <f>VLOOKUP(L6600,'[2]tabela de preços'!$A:$G,7,0)</f>
        <v>AUTOMOTIVO</v>
      </c>
    </row>
    <row r="6601" spans="1:24" x14ac:dyDescent="0.3">
      <c r="A6601" t="s">
        <v>3088</v>
      </c>
      <c r="C6601" t="s">
        <v>4962</v>
      </c>
      <c r="D6601" s="1">
        <v>46104</v>
      </c>
      <c r="E6601" t="s">
        <v>4963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843</v>
      </c>
      <c r="K6601" t="s">
        <v>3091</v>
      </c>
      <c r="L6601">
        <v>83992</v>
      </c>
      <c r="M6601" t="s">
        <v>1038</v>
      </c>
      <c r="O6601" t="s">
        <v>11</v>
      </c>
      <c r="P6601">
        <v>5102</v>
      </c>
      <c r="Q6601">
        <v>5</v>
      </c>
      <c r="R6601">
        <v>2.4700000000000002</v>
      </c>
      <c r="S6601">
        <v>12.35</v>
      </c>
      <c r="T6601">
        <v>9.15</v>
      </c>
      <c r="U6601">
        <v>25.91</v>
      </c>
      <c r="V6601" t="str">
        <f>VLOOKUP(L6601,'[2]tabela de preços'!$A:$D,4,0)</f>
        <v>3M</v>
      </c>
      <c r="W6601" t="str">
        <f>VLOOKUP(L6601,'[2]tabela de preços'!$A:$F,6,0)</f>
        <v>LIXA FERRO</v>
      </c>
      <c r="X6601" t="str">
        <f>VLOOKUP(L6601,'[2]tabela de preços'!$A:$G,7,0)</f>
        <v>IMOBILIÁRIO</v>
      </c>
    </row>
    <row r="6602" spans="1:24" x14ac:dyDescent="0.3">
      <c r="A6602" t="s">
        <v>3088</v>
      </c>
      <c r="C6602" t="s">
        <v>4962</v>
      </c>
      <c r="D6602" s="1">
        <v>46104</v>
      </c>
      <c r="E6602" t="s">
        <v>4963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843</v>
      </c>
      <c r="K6602" t="s">
        <v>3091</v>
      </c>
      <c r="L6602">
        <v>84013</v>
      </c>
      <c r="M6602" t="s">
        <v>3098</v>
      </c>
      <c r="O6602" t="s">
        <v>11</v>
      </c>
      <c r="P6602">
        <v>5102</v>
      </c>
      <c r="Q6602">
        <v>3</v>
      </c>
      <c r="R6602">
        <v>2.95</v>
      </c>
      <c r="S6602">
        <v>8.85</v>
      </c>
      <c r="T6602">
        <v>6.57</v>
      </c>
      <c r="U6602">
        <v>25.76</v>
      </c>
      <c r="V6602" t="str">
        <f>VLOOKUP(L6602,'[2]tabela de preços'!$A:$D,4,0)</f>
        <v>3M</v>
      </c>
      <c r="W6602" t="str">
        <f>VLOOKUP(L6602,'[2]tabela de preços'!$A:$F,6,0)</f>
        <v>LIXA FERRO</v>
      </c>
      <c r="X6602" t="str">
        <f>VLOOKUP(L6602,'[2]tabela de preços'!$A:$G,7,0)</f>
        <v>IMOBILIÁRIO</v>
      </c>
    </row>
    <row r="6603" spans="1:24" x14ac:dyDescent="0.3">
      <c r="A6603" t="s">
        <v>3088</v>
      </c>
      <c r="C6603" t="s">
        <v>4962</v>
      </c>
      <c r="D6603" s="1">
        <v>46104</v>
      </c>
      <c r="E6603" t="s">
        <v>4963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843</v>
      </c>
      <c r="K6603" t="s">
        <v>3091</v>
      </c>
      <c r="L6603">
        <v>84560</v>
      </c>
      <c r="M6603" t="s">
        <v>118</v>
      </c>
      <c r="O6603" t="s">
        <v>11</v>
      </c>
      <c r="P6603">
        <v>5102</v>
      </c>
      <c r="Q6603">
        <v>1</v>
      </c>
      <c r="R6603">
        <v>54.19</v>
      </c>
      <c r="S6603">
        <v>54.19</v>
      </c>
      <c r="T6603">
        <v>41.13</v>
      </c>
      <c r="U6603">
        <v>24.1</v>
      </c>
      <c r="V6603" t="str">
        <f>VLOOKUP(L6603,'[2]tabela de preços'!$A:$D,4,0)</f>
        <v>BRASILUX</v>
      </c>
      <c r="W6603" t="str">
        <f>VLOOKUP(L6603,'[2]tabela de preços'!$A:$F,6,0)</f>
        <v>THINNER DE LIMPEZA</v>
      </c>
      <c r="X6603" t="str">
        <f>VLOOKUP(L6603,'[2]tabela de preços'!$A:$G,7,0)</f>
        <v>THINNER</v>
      </c>
    </row>
    <row r="6604" spans="1:24" x14ac:dyDescent="0.3">
      <c r="A6604" t="s">
        <v>3088</v>
      </c>
      <c r="C6604" t="s">
        <v>4962</v>
      </c>
      <c r="D6604" s="1">
        <v>46104</v>
      </c>
      <c r="E6604" t="s">
        <v>4963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843</v>
      </c>
      <c r="K6604" t="s">
        <v>3091</v>
      </c>
      <c r="L6604">
        <v>10117</v>
      </c>
      <c r="M6604" t="s">
        <v>1043</v>
      </c>
      <c r="O6604" t="s">
        <v>11</v>
      </c>
      <c r="P6604">
        <v>5102</v>
      </c>
      <c r="Q6604">
        <v>2</v>
      </c>
      <c r="R6604">
        <v>6.52</v>
      </c>
      <c r="S6604">
        <v>13.04</v>
      </c>
      <c r="T6604">
        <v>9.9</v>
      </c>
      <c r="U6604">
        <v>24.08</v>
      </c>
      <c r="V6604" t="str">
        <f>VLOOKUP(L6604,'[2]tabela de preços'!$A:$D,4,0)</f>
        <v>ATLAS</v>
      </c>
      <c r="W6604" t="str">
        <f>VLOOKUP(L6604,'[2]tabela de preços'!$A:$F,6,0)</f>
        <v>ROLOS / TRINCHAS / PINCÉIS / ESPÁTULAS</v>
      </c>
      <c r="X6604" t="str">
        <f>VLOOKUP(L6604,'[2]tabela de preços'!$A:$G,7,0)</f>
        <v>IMOBILIÁRIO</v>
      </c>
    </row>
    <row r="6605" spans="1:24" x14ac:dyDescent="0.3">
      <c r="A6605" t="s">
        <v>727</v>
      </c>
      <c r="C6605" t="s">
        <v>4965</v>
      </c>
      <c r="D6605" s="1">
        <v>46104</v>
      </c>
      <c r="E6605" t="s">
        <v>4966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730</v>
      </c>
      <c r="K6605" t="s">
        <v>731</v>
      </c>
      <c r="L6605">
        <v>84814</v>
      </c>
      <c r="M6605" t="s">
        <v>950</v>
      </c>
      <c r="O6605" t="s">
        <v>11</v>
      </c>
      <c r="P6605">
        <v>5403</v>
      </c>
      <c r="Q6605">
        <v>4</v>
      </c>
      <c r="R6605">
        <v>118.93</v>
      </c>
      <c r="S6605">
        <v>475.72</v>
      </c>
      <c r="T6605">
        <v>361.08</v>
      </c>
      <c r="U6605">
        <v>24.1</v>
      </c>
      <c r="V6605" t="str">
        <f>VLOOKUP(L6605,'[2]tabela de preços'!$A:$D,4,0)</f>
        <v>BRASILUX</v>
      </c>
      <c r="W6605" t="str">
        <f>VLOOKUP(L6605,'[2]tabela de preços'!$A:$F,6,0)</f>
        <v>KIT BRASCORTEN</v>
      </c>
      <c r="X6605" t="str">
        <f>VLOOKUP(L6605,'[2]tabela de preços'!$A:$G,7,0)</f>
        <v>IMOBILIÁRIO</v>
      </c>
    </row>
    <row r="6606" spans="1:24" x14ac:dyDescent="0.3">
      <c r="A6606" t="s">
        <v>727</v>
      </c>
      <c r="C6606" t="s">
        <v>4965</v>
      </c>
      <c r="D6606" s="1">
        <v>46104</v>
      </c>
      <c r="E6606" t="s">
        <v>4966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730</v>
      </c>
      <c r="K6606" t="s">
        <v>731</v>
      </c>
      <c r="L6606">
        <v>84560</v>
      </c>
      <c r="M6606" t="s">
        <v>118</v>
      </c>
      <c r="O6606" t="s">
        <v>11</v>
      </c>
      <c r="P6606">
        <v>5102</v>
      </c>
      <c r="Q6606">
        <v>50</v>
      </c>
      <c r="R6606">
        <v>54.19</v>
      </c>
      <c r="S6606" s="2">
        <v>2709.5</v>
      </c>
      <c r="T6606" s="2">
        <v>2056.5</v>
      </c>
      <c r="U6606">
        <v>24.1</v>
      </c>
      <c r="V6606" t="str">
        <f>VLOOKUP(L6606,'[2]tabela de preços'!$A:$D,4,0)</f>
        <v>BRASILUX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727</v>
      </c>
      <c r="C6607" t="s">
        <v>4965</v>
      </c>
      <c r="D6607" s="1">
        <v>46104</v>
      </c>
      <c r="E6607" t="s">
        <v>4966</v>
      </c>
      <c r="F6607">
        <v>9</v>
      </c>
      <c r="G6607">
        <v>231</v>
      </c>
      <c r="H6607" t="str">
        <f>VLOOKUP(G6607,[1]OPERADORES!$A:$B,2,0)</f>
        <v>EDIJANE</v>
      </c>
      <c r="I6607" t="s">
        <v>21</v>
      </c>
      <c r="J6607" t="s">
        <v>730</v>
      </c>
      <c r="K6607" t="s">
        <v>731</v>
      </c>
      <c r="L6607">
        <v>84497</v>
      </c>
      <c r="M6607" t="s">
        <v>1159</v>
      </c>
      <c r="O6607" t="s">
        <v>11</v>
      </c>
      <c r="P6607">
        <v>5102</v>
      </c>
      <c r="Q6607">
        <v>60</v>
      </c>
      <c r="R6607">
        <v>11.26</v>
      </c>
      <c r="S6607">
        <v>675.6</v>
      </c>
      <c r="T6607">
        <v>513</v>
      </c>
      <c r="U6607">
        <v>24.07</v>
      </c>
      <c r="V6607" t="str">
        <f>VLOOKUP(L6607,'[2]tabela de preços'!$A:$D,4,0)</f>
        <v>BRASILUX</v>
      </c>
      <c r="W6607" t="str">
        <f>VLOOKUP(L6607,'[2]tabela de preços'!$A:$F,6,0)</f>
        <v>THINNER DE LIMPEZA</v>
      </c>
      <c r="X6607" t="str">
        <f>VLOOKUP(L6607,'[2]tabela de preços'!$A:$G,7,0)</f>
        <v>THINNER</v>
      </c>
    </row>
    <row r="6608" spans="1:24" x14ac:dyDescent="0.3">
      <c r="A6608" t="s">
        <v>3110</v>
      </c>
      <c r="C6608" t="s">
        <v>5054</v>
      </c>
      <c r="D6608" s="1">
        <v>46105</v>
      </c>
      <c r="E6608" t="s">
        <v>5055</v>
      </c>
      <c r="F6608">
        <v>9</v>
      </c>
      <c r="G6608">
        <v>145</v>
      </c>
      <c r="H6608" t="str">
        <f>VLOOKUP(G6608,[1]OPERADORES!$A:$B,2,0)</f>
        <v xml:space="preserve">FABRICIA </v>
      </c>
      <c r="I6608" t="s">
        <v>21</v>
      </c>
      <c r="J6608" t="s">
        <v>372</v>
      </c>
      <c r="K6608" t="s">
        <v>3113</v>
      </c>
      <c r="L6608">
        <v>10303</v>
      </c>
      <c r="M6608" t="s">
        <v>3463</v>
      </c>
      <c r="O6608" t="s">
        <v>11</v>
      </c>
      <c r="P6608">
        <v>5102</v>
      </c>
      <c r="Q6608">
        <v>6</v>
      </c>
      <c r="R6608">
        <v>211.25</v>
      </c>
      <c r="S6608" s="2">
        <v>1267.5</v>
      </c>
      <c r="T6608">
        <v>962.04</v>
      </c>
      <c r="U6608">
        <v>24.1</v>
      </c>
      <c r="V6608" t="str">
        <f>VLOOKUP(L6608,'[2]tabela de preços'!$A:$D,4,0)</f>
        <v>ANJO</v>
      </c>
      <c r="W6608" t="str">
        <f>VLOOKUP(L6608,'[2]tabela de preços'!$A:$F,6,0)</f>
        <v>THINNER DE LIMPEZA</v>
      </c>
      <c r="X6608" t="str">
        <f>VLOOKUP(L6608,'[2]tabela de preços'!$A:$G,7,0)</f>
        <v>THINNER</v>
      </c>
    </row>
    <row r="6609" spans="1:24" x14ac:dyDescent="0.3">
      <c r="A6609" t="s">
        <v>868</v>
      </c>
      <c r="B6609" t="s">
        <v>869</v>
      </c>
      <c r="C6609" t="s">
        <v>4967</v>
      </c>
      <c r="D6609" s="1">
        <v>46104</v>
      </c>
      <c r="E6609" t="s">
        <v>4968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21</v>
      </c>
      <c r="J6609" t="s">
        <v>872</v>
      </c>
      <c r="K6609" t="s">
        <v>873</v>
      </c>
      <c r="L6609">
        <v>84767</v>
      </c>
      <c r="M6609" t="s">
        <v>732</v>
      </c>
      <c r="O6609" t="s">
        <v>11</v>
      </c>
      <c r="P6609">
        <v>5403</v>
      </c>
      <c r="Q6609">
        <v>6</v>
      </c>
      <c r="R6609">
        <v>153.99</v>
      </c>
      <c r="S6609">
        <v>923.94</v>
      </c>
      <c r="T6609">
        <v>701.28</v>
      </c>
      <c r="U6609">
        <v>24.1</v>
      </c>
      <c r="V6609" t="str">
        <f>VLOOKUP(L6609,'[2]tabela de preços'!$A:$D,4,0)</f>
        <v>BRASILUX</v>
      </c>
      <c r="W6609" t="str">
        <f>VLOOKUP(L6609,'[2]tabela de preços'!$A:$F,6,0)</f>
        <v>EPOXI</v>
      </c>
      <c r="X6609" t="str">
        <f>VLOOKUP(L6609,'[2]tabela de preços'!$A:$G,7,0)</f>
        <v>INDUSTRIAL</v>
      </c>
    </row>
    <row r="6610" spans="1:24" x14ac:dyDescent="0.3">
      <c r="A6610" t="s">
        <v>4809</v>
      </c>
      <c r="C6610" t="s">
        <v>4969</v>
      </c>
      <c r="D6610" s="1">
        <v>46104</v>
      </c>
      <c r="E6610" t="s">
        <v>4970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2090</v>
      </c>
      <c r="K6610" t="s">
        <v>4812</v>
      </c>
      <c r="L6610">
        <v>21437</v>
      </c>
      <c r="M6610" t="s">
        <v>1832</v>
      </c>
      <c r="O6610" t="s">
        <v>11</v>
      </c>
      <c r="P6610">
        <v>5102</v>
      </c>
      <c r="Q6610">
        <v>12</v>
      </c>
      <c r="R6610">
        <v>8.41</v>
      </c>
      <c r="S6610">
        <v>100.92</v>
      </c>
      <c r="T6610">
        <v>76.56</v>
      </c>
      <c r="U6610">
        <v>24.14</v>
      </c>
      <c r="V6610" t="str">
        <f>VLOOKUP(L6610,'[2]tabela de preços'!$A:$D,4,0)</f>
        <v>ROBERLO</v>
      </c>
      <c r="W6610" t="str">
        <f>VLOOKUP(L6610,'[2]tabela de preços'!$A:$F,6,0)</f>
        <v>PRIMER AUTOMOTIVO</v>
      </c>
      <c r="X6610" t="str">
        <f>VLOOKUP(L6610,'[2]tabela de preços'!$A:$G,7,0)</f>
        <v>AUTOMOTIVO</v>
      </c>
    </row>
    <row r="6611" spans="1:24" x14ac:dyDescent="0.3">
      <c r="A6611" t="s">
        <v>4809</v>
      </c>
      <c r="C6611" t="s">
        <v>4969</v>
      </c>
      <c r="D6611" s="1">
        <v>46104</v>
      </c>
      <c r="E6611" t="s">
        <v>4970</v>
      </c>
      <c r="F6611">
        <v>9</v>
      </c>
      <c r="G6611">
        <v>174</v>
      </c>
      <c r="H6611" t="str">
        <f>VLOOKUP(G6611,[1]OPERADORES!$A:$B,2,0)</f>
        <v>MIRIÃ LOBATO RODRIGUES</v>
      </c>
      <c r="I6611" t="s">
        <v>21</v>
      </c>
      <c r="J6611" t="s">
        <v>2090</v>
      </c>
      <c r="K6611" t="s">
        <v>4812</v>
      </c>
      <c r="L6611">
        <v>10242</v>
      </c>
      <c r="M6611" t="s">
        <v>82</v>
      </c>
      <c r="O6611" t="s">
        <v>11</v>
      </c>
      <c r="P6611">
        <v>5102</v>
      </c>
      <c r="Q6611">
        <v>50</v>
      </c>
      <c r="R6611">
        <v>2.79</v>
      </c>
      <c r="S6611">
        <v>139.5</v>
      </c>
      <c r="T6611">
        <v>112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4809</v>
      </c>
      <c r="C6612" t="s">
        <v>4969</v>
      </c>
      <c r="D6612" s="1">
        <v>46104</v>
      </c>
      <c r="E6612" t="s">
        <v>4970</v>
      </c>
      <c r="F6612">
        <v>9</v>
      </c>
      <c r="G6612">
        <v>174</v>
      </c>
      <c r="H6612" t="str">
        <f>VLOOKUP(G6612,[1]OPERADORES!$A:$B,2,0)</f>
        <v>MIRIÃ LOBATO RODRIGUES</v>
      </c>
      <c r="I6612" t="s">
        <v>21</v>
      </c>
      <c r="J6612" t="s">
        <v>2090</v>
      </c>
      <c r="K6612" t="s">
        <v>4812</v>
      </c>
      <c r="L6612">
        <v>10243</v>
      </c>
      <c r="M6612" t="s">
        <v>83</v>
      </c>
      <c r="O6612" t="s">
        <v>11</v>
      </c>
      <c r="P6612">
        <v>5102</v>
      </c>
      <c r="Q6612">
        <v>50</v>
      </c>
      <c r="R6612">
        <v>2.79</v>
      </c>
      <c r="S6612">
        <v>139.5</v>
      </c>
      <c r="T6612">
        <v>96.5</v>
      </c>
      <c r="U6612">
        <v>30.82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4809</v>
      </c>
      <c r="C6613" t="s">
        <v>4969</v>
      </c>
      <c r="D6613" s="1">
        <v>46104</v>
      </c>
      <c r="E6613" t="s">
        <v>4970</v>
      </c>
      <c r="F6613">
        <v>9</v>
      </c>
      <c r="G6613">
        <v>174</v>
      </c>
      <c r="H6613" t="str">
        <f>VLOOKUP(G6613,[1]OPERADORES!$A:$B,2,0)</f>
        <v>MIRIÃ LOBATO RODRIGUES</v>
      </c>
      <c r="I6613" t="s">
        <v>21</v>
      </c>
      <c r="J6613" t="s">
        <v>2090</v>
      </c>
      <c r="K6613" t="s">
        <v>4812</v>
      </c>
      <c r="L6613">
        <v>10244</v>
      </c>
      <c r="M6613" t="s">
        <v>84</v>
      </c>
      <c r="O6613" t="s">
        <v>11</v>
      </c>
      <c r="P6613">
        <v>5102</v>
      </c>
      <c r="Q6613">
        <v>50</v>
      </c>
      <c r="R6613">
        <v>2.79</v>
      </c>
      <c r="S6613">
        <v>139.5</v>
      </c>
      <c r="T6613">
        <v>96.5</v>
      </c>
      <c r="U6613">
        <v>30.82</v>
      </c>
      <c r="V6613" t="str">
        <f>VLOOKUP(L6613,'[2]tabela de preços'!$A:$D,4,0)</f>
        <v>NORTON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4809</v>
      </c>
      <c r="C6614" t="s">
        <v>4969</v>
      </c>
      <c r="D6614" s="1">
        <v>46104</v>
      </c>
      <c r="E6614" t="s">
        <v>4970</v>
      </c>
      <c r="F6614">
        <v>9</v>
      </c>
      <c r="G6614">
        <v>174</v>
      </c>
      <c r="H6614" t="str">
        <f>VLOOKUP(G6614,[1]OPERADORES!$A:$B,2,0)</f>
        <v>MIRIÃ LOBATO RODRIGUES</v>
      </c>
      <c r="I6614" t="s">
        <v>21</v>
      </c>
      <c r="J6614" t="s">
        <v>2090</v>
      </c>
      <c r="K6614" t="s">
        <v>4812</v>
      </c>
      <c r="L6614">
        <v>10245</v>
      </c>
      <c r="M6614" t="s">
        <v>195</v>
      </c>
      <c r="O6614" t="s">
        <v>11</v>
      </c>
      <c r="P6614">
        <v>5102</v>
      </c>
      <c r="Q6614">
        <v>50</v>
      </c>
      <c r="R6614">
        <v>2.79</v>
      </c>
      <c r="S6614">
        <v>139.5</v>
      </c>
      <c r="T6614">
        <v>96.5</v>
      </c>
      <c r="U6614">
        <v>30.82</v>
      </c>
      <c r="V6614" t="str">
        <f>VLOOKUP(L6614,'[2]tabela de preços'!$A:$D,4,0)</f>
        <v>NORTON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4809</v>
      </c>
      <c r="C6615" t="s">
        <v>4969</v>
      </c>
      <c r="D6615" s="1">
        <v>46104</v>
      </c>
      <c r="E6615" t="s">
        <v>4970</v>
      </c>
      <c r="F6615">
        <v>9</v>
      </c>
      <c r="G6615">
        <v>174</v>
      </c>
      <c r="H6615" t="str">
        <f>VLOOKUP(G6615,[1]OPERADORES!$A:$B,2,0)</f>
        <v>MIRIÃ LOBATO RODRIGUES</v>
      </c>
      <c r="I6615" t="s">
        <v>21</v>
      </c>
      <c r="J6615" t="s">
        <v>2090</v>
      </c>
      <c r="K6615" t="s">
        <v>4812</v>
      </c>
      <c r="L6615">
        <v>10246</v>
      </c>
      <c r="M6615" t="s">
        <v>206</v>
      </c>
      <c r="O6615" t="s">
        <v>11</v>
      </c>
      <c r="P6615">
        <v>5102</v>
      </c>
      <c r="Q6615">
        <v>50</v>
      </c>
      <c r="R6615">
        <v>2.79</v>
      </c>
      <c r="S6615">
        <v>139.5</v>
      </c>
      <c r="T6615">
        <v>96.5</v>
      </c>
      <c r="U6615">
        <v>30.82</v>
      </c>
      <c r="V6615" t="str">
        <f>VLOOKUP(L6615,'[2]tabela de preços'!$A:$D,4,0)</f>
        <v>NORTON</v>
      </c>
      <c r="W6615" t="str">
        <f>VLOOKUP(L6615,'[2]tabela de preços'!$A:$F,6,0)</f>
        <v xml:space="preserve">DISCOS / LIXAS / ABRASIVOS </v>
      </c>
      <c r="X6615" t="str">
        <f>VLOOKUP(L6615,'[2]tabela de preços'!$A:$G,7,0)</f>
        <v>AUTOMOTIVO</v>
      </c>
    </row>
    <row r="6616" spans="1:24" x14ac:dyDescent="0.3">
      <c r="A6616" t="s">
        <v>4809</v>
      </c>
      <c r="C6616" t="s">
        <v>4969</v>
      </c>
      <c r="D6616" s="1">
        <v>46104</v>
      </c>
      <c r="E6616" t="s">
        <v>4970</v>
      </c>
      <c r="F6616">
        <v>9</v>
      </c>
      <c r="G6616">
        <v>174</v>
      </c>
      <c r="H6616" t="str">
        <f>VLOOKUP(G6616,[1]OPERADORES!$A:$B,2,0)</f>
        <v>MIRIÃ LOBATO RODRIGUES</v>
      </c>
      <c r="I6616" t="s">
        <v>21</v>
      </c>
      <c r="J6616" t="s">
        <v>2090</v>
      </c>
      <c r="K6616" t="s">
        <v>4812</v>
      </c>
      <c r="L6616">
        <v>21078</v>
      </c>
      <c r="M6616" t="s">
        <v>141</v>
      </c>
      <c r="O6616" t="s">
        <v>11</v>
      </c>
      <c r="P6616">
        <v>5102</v>
      </c>
      <c r="Q6616">
        <v>12</v>
      </c>
      <c r="R6616">
        <v>23.49</v>
      </c>
      <c r="S6616">
        <v>281.88</v>
      </c>
      <c r="T6616">
        <v>223.92</v>
      </c>
      <c r="U6616">
        <v>20.56</v>
      </c>
      <c r="V6616" t="str">
        <f>VLOOKUP(L6616,'[2]tabela de preços'!$A:$D,4,0)</f>
        <v>SHERWIN WILLIAMS</v>
      </c>
      <c r="W6616" t="str">
        <f>VLOOKUP(L6616,'[2]tabela de preços'!$A:$F,6,0)</f>
        <v>MASSA POLIÉSTER</v>
      </c>
      <c r="X6616" t="str">
        <f>VLOOKUP(L6616,'[2]tabela de preços'!$A:$G,7,0)</f>
        <v>AUTOMOTIVO</v>
      </c>
    </row>
    <row r="6617" spans="1:24" x14ac:dyDescent="0.3">
      <c r="A6617" t="s">
        <v>4809</v>
      </c>
      <c r="C6617" t="s">
        <v>4969</v>
      </c>
      <c r="D6617" s="1">
        <v>46104</v>
      </c>
      <c r="E6617" t="s">
        <v>4970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2090</v>
      </c>
      <c r="K6617" t="s">
        <v>4812</v>
      </c>
      <c r="L6617">
        <v>87043</v>
      </c>
      <c r="M6617" t="s">
        <v>217</v>
      </c>
      <c r="O6617" t="s">
        <v>11</v>
      </c>
      <c r="P6617">
        <v>5102</v>
      </c>
      <c r="Q6617">
        <v>40</v>
      </c>
      <c r="R6617">
        <v>21.89</v>
      </c>
      <c r="S6617">
        <v>875.6</v>
      </c>
      <c r="T6617">
        <v>720.8</v>
      </c>
      <c r="U6617">
        <v>17.68</v>
      </c>
      <c r="V6617" t="str">
        <f>VLOOKUP(L6617,'[2]tabela de preços'!$A:$D,4,0)</f>
        <v>ROBERLO</v>
      </c>
      <c r="W6617" t="str">
        <f>VLOOKUP(L6617,'[2]tabela de preços'!$A:$F,6,0)</f>
        <v>MASSA POLIÉSTER</v>
      </c>
      <c r="X6617" t="str">
        <f>VLOOKUP(L6617,'[2]tabela de preços'!$A:$G,7,0)</f>
        <v>AUTOMOTIVO</v>
      </c>
    </row>
    <row r="6618" spans="1:24" x14ac:dyDescent="0.3">
      <c r="A6618" t="s">
        <v>4809</v>
      </c>
      <c r="C6618" t="s">
        <v>4969</v>
      </c>
      <c r="D6618" s="1">
        <v>46104</v>
      </c>
      <c r="E6618" t="s">
        <v>4970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2090</v>
      </c>
      <c r="K6618" t="s">
        <v>4812</v>
      </c>
      <c r="L6618">
        <v>21436</v>
      </c>
      <c r="M6618" t="s">
        <v>1833</v>
      </c>
      <c r="O6618" t="s">
        <v>11</v>
      </c>
      <c r="P6618">
        <v>5102</v>
      </c>
      <c r="Q6618">
        <v>12</v>
      </c>
      <c r="R6618">
        <v>34.659999999999997</v>
      </c>
      <c r="S6618">
        <v>415.92</v>
      </c>
      <c r="T6618">
        <v>315.72000000000003</v>
      </c>
      <c r="U6618">
        <v>24.09</v>
      </c>
      <c r="V6618" t="str">
        <f>VLOOKUP(L6618,'[2]tabela de preços'!$A:$D,4,0)</f>
        <v>ROBERLO</v>
      </c>
      <c r="W6618" t="str">
        <f>VLOOKUP(L6618,'[2]tabela de preços'!$A:$F,6,0)</f>
        <v>PRIMER AUTOMOTIVO</v>
      </c>
      <c r="X6618" t="str">
        <f>VLOOKUP(L6618,'[2]tabela de preços'!$A:$G,7,0)</f>
        <v>AUTOMOTIVO</v>
      </c>
    </row>
    <row r="6619" spans="1:24" x14ac:dyDescent="0.3">
      <c r="A6619" t="s">
        <v>4809</v>
      </c>
      <c r="C6619" t="s">
        <v>4971</v>
      </c>
      <c r="D6619" s="1">
        <v>46104</v>
      </c>
      <c r="E6619" t="s">
        <v>4972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2090</v>
      </c>
      <c r="K6619" t="s">
        <v>4812</v>
      </c>
      <c r="L6619">
        <v>84108</v>
      </c>
      <c r="M6619" t="s">
        <v>144</v>
      </c>
      <c r="O6619" t="s">
        <v>11</v>
      </c>
      <c r="P6619">
        <v>5403</v>
      </c>
      <c r="Q6619">
        <v>6</v>
      </c>
      <c r="R6619">
        <v>27.29</v>
      </c>
      <c r="S6619">
        <v>163.74</v>
      </c>
      <c r="T6619">
        <v>124.26</v>
      </c>
      <c r="U6619">
        <v>24.11</v>
      </c>
      <c r="V6619" t="str">
        <f>VLOOKUP(L6619,'[2]tabela de preços'!$A:$D,4,0)</f>
        <v>BRASILUX</v>
      </c>
      <c r="W6619" t="str">
        <f>VLOOKUP(L6619,'[2]tabela de preços'!$A:$F,6,0)</f>
        <v>TINTAS LACA</v>
      </c>
      <c r="X6619" t="str">
        <f>VLOOKUP(L6619,'[2]tabela de preços'!$A:$G,7,0)</f>
        <v>AUTOMOTIVO</v>
      </c>
    </row>
    <row r="6620" spans="1:24" x14ac:dyDescent="0.3">
      <c r="A6620" t="s">
        <v>4809</v>
      </c>
      <c r="C6620" t="s">
        <v>4971</v>
      </c>
      <c r="D6620" s="1">
        <v>46104</v>
      </c>
      <c r="E6620" t="s">
        <v>4972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2090</v>
      </c>
      <c r="K6620" t="s">
        <v>4812</v>
      </c>
      <c r="L6620">
        <v>10236</v>
      </c>
      <c r="M6620" t="s">
        <v>133</v>
      </c>
      <c r="O6620" t="s">
        <v>11</v>
      </c>
      <c r="P6620">
        <v>5102</v>
      </c>
      <c r="Q6620">
        <v>102</v>
      </c>
      <c r="R6620">
        <v>2.79</v>
      </c>
      <c r="S6620">
        <v>284.58</v>
      </c>
      <c r="T6620">
        <v>236.64</v>
      </c>
      <c r="U6620">
        <v>16.850000000000001</v>
      </c>
      <c r="V6620" t="str">
        <f>VLOOKUP(L6620,'[2]tabela de preços'!$A:$D,4,0)</f>
        <v>NORTON</v>
      </c>
      <c r="W6620" t="str">
        <f>VLOOKUP(L6620,'[2]tabela de preços'!$A:$F,6,0)</f>
        <v xml:space="preserve">DISCOS / LIXAS / ABRASIVOS </v>
      </c>
      <c r="X6620" t="str">
        <f>VLOOKUP(L6620,'[2]tabela de preços'!$A:$G,7,0)</f>
        <v>AUTOMOTIVO</v>
      </c>
    </row>
    <row r="6621" spans="1:24" x14ac:dyDescent="0.3">
      <c r="A6621" t="s">
        <v>4809</v>
      </c>
      <c r="C6621" t="s">
        <v>4971</v>
      </c>
      <c r="D6621" s="1">
        <v>46104</v>
      </c>
      <c r="E6621" t="s">
        <v>4972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21</v>
      </c>
      <c r="J6621" t="s">
        <v>2090</v>
      </c>
      <c r="K6621" t="s">
        <v>4812</v>
      </c>
      <c r="L6621">
        <v>10230</v>
      </c>
      <c r="M6621" t="s">
        <v>193</v>
      </c>
      <c r="O6621" t="s">
        <v>11</v>
      </c>
      <c r="P6621">
        <v>5102</v>
      </c>
      <c r="Q6621">
        <v>102</v>
      </c>
      <c r="R6621">
        <v>2.79</v>
      </c>
      <c r="S6621">
        <v>284.58</v>
      </c>
      <c r="T6621">
        <v>236.64</v>
      </c>
      <c r="U6621">
        <v>16.850000000000001</v>
      </c>
      <c r="V6621" t="str">
        <f>VLOOKUP(L6621,'[2]tabela de preços'!$A:$D,4,0)</f>
        <v>NORTON</v>
      </c>
      <c r="W6621" t="str">
        <f>VLOOKUP(L6621,'[2]tabela de preços'!$A:$F,6,0)</f>
        <v xml:space="preserve">DISCOS / LIXAS / ABRASIVOS </v>
      </c>
      <c r="X6621" t="str">
        <f>VLOOKUP(L6621,'[2]tabela de preços'!$A:$G,7,0)</f>
        <v>AUTOMOTIVO</v>
      </c>
    </row>
    <row r="6622" spans="1:24" x14ac:dyDescent="0.3">
      <c r="A6622" t="s">
        <v>4809</v>
      </c>
      <c r="C6622" t="s">
        <v>4971</v>
      </c>
      <c r="D6622" s="1">
        <v>46104</v>
      </c>
      <c r="E6622" t="s">
        <v>4972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21</v>
      </c>
      <c r="J6622" t="s">
        <v>2090</v>
      </c>
      <c r="K6622" t="s">
        <v>4812</v>
      </c>
      <c r="L6622">
        <v>21553</v>
      </c>
      <c r="M6622" t="s">
        <v>4973</v>
      </c>
      <c r="O6622" t="s">
        <v>11</v>
      </c>
      <c r="P6622">
        <v>5403</v>
      </c>
      <c r="Q6622">
        <v>3</v>
      </c>
      <c r="R6622">
        <v>53.44</v>
      </c>
      <c r="S6622">
        <v>160.32</v>
      </c>
      <c r="T6622">
        <v>114.3</v>
      </c>
      <c r="U6622">
        <v>28.71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4809</v>
      </c>
      <c r="C6623" t="s">
        <v>4971</v>
      </c>
      <c r="D6623" s="1">
        <v>46104</v>
      </c>
      <c r="E6623" t="s">
        <v>4972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21</v>
      </c>
      <c r="J6623" t="s">
        <v>2090</v>
      </c>
      <c r="K6623" t="s">
        <v>4812</v>
      </c>
      <c r="L6623">
        <v>20321</v>
      </c>
      <c r="M6623" t="s">
        <v>639</v>
      </c>
      <c r="O6623" t="s">
        <v>11</v>
      </c>
      <c r="P6623">
        <v>5403</v>
      </c>
      <c r="Q6623">
        <v>3</v>
      </c>
      <c r="R6623">
        <v>34.6</v>
      </c>
      <c r="S6623">
        <v>103.8</v>
      </c>
      <c r="T6623">
        <v>74.010000000000005</v>
      </c>
      <c r="U6623">
        <v>28.7</v>
      </c>
      <c r="V6623" t="str">
        <f>VLOOKUP(L6623,'[2]tabela de preços'!$A:$D,4,0)</f>
        <v>SHERWIN WILLIAMS</v>
      </c>
      <c r="W6623" t="str">
        <f>VLOOKUP(L6623,'[2]tabela de preços'!$A:$F,6,0)</f>
        <v>TINTAS POLIÉSTER</v>
      </c>
      <c r="X6623" t="str">
        <f>VLOOKUP(L6623,'[2]tabela de preços'!$A:$G,7,0)</f>
        <v>AUTOMOTIVO</v>
      </c>
    </row>
    <row r="6624" spans="1:24" x14ac:dyDescent="0.3">
      <c r="A6624" t="s">
        <v>4809</v>
      </c>
      <c r="C6624" t="s">
        <v>4971</v>
      </c>
      <c r="D6624" s="1">
        <v>46104</v>
      </c>
      <c r="E6624" t="s">
        <v>4972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21</v>
      </c>
      <c r="J6624" t="s">
        <v>2090</v>
      </c>
      <c r="K6624" t="s">
        <v>4812</v>
      </c>
      <c r="L6624">
        <v>20936</v>
      </c>
      <c r="M6624" t="s">
        <v>151</v>
      </c>
      <c r="O6624" t="s">
        <v>11</v>
      </c>
      <c r="P6624">
        <v>5405</v>
      </c>
      <c r="Q6624">
        <v>2</v>
      </c>
      <c r="R6624">
        <v>32.340000000000003</v>
      </c>
      <c r="S6624">
        <v>64.680000000000007</v>
      </c>
      <c r="T6624">
        <v>46.12</v>
      </c>
      <c r="U6624">
        <v>28.7</v>
      </c>
      <c r="V6624" t="str">
        <f>VLOOKUP(L6624,'[2]tabela de preços'!$A:$D,4,0)</f>
        <v>SHERWIN WILLIAMS</v>
      </c>
      <c r="W6624" t="str">
        <f>VLOOKUP(L6624,'[2]tabela de preços'!$A:$F,6,0)</f>
        <v>TINTAS POLIÉSTER</v>
      </c>
      <c r="X6624" t="str">
        <f>VLOOKUP(L6624,'[2]tabela de preços'!$A:$G,7,0)</f>
        <v>AUTOMOTIVO</v>
      </c>
    </row>
    <row r="6625" spans="1:24" x14ac:dyDescent="0.3">
      <c r="A6625" t="s">
        <v>4809</v>
      </c>
      <c r="C6625" t="s">
        <v>4971</v>
      </c>
      <c r="D6625" s="1">
        <v>46104</v>
      </c>
      <c r="E6625" t="s">
        <v>4972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21</v>
      </c>
      <c r="J6625" t="s">
        <v>2090</v>
      </c>
      <c r="K6625" t="s">
        <v>4812</v>
      </c>
      <c r="L6625">
        <v>20472</v>
      </c>
      <c r="M6625" t="s">
        <v>709</v>
      </c>
      <c r="O6625" t="s">
        <v>11</v>
      </c>
      <c r="P6625">
        <v>5403</v>
      </c>
      <c r="Q6625">
        <v>2</v>
      </c>
      <c r="R6625">
        <v>35.99</v>
      </c>
      <c r="S6625">
        <v>71.98</v>
      </c>
      <c r="T6625">
        <v>51.32</v>
      </c>
      <c r="U6625">
        <v>28.7</v>
      </c>
      <c r="V6625" t="str">
        <f>VLOOKUP(L6625,'[2]tabela de preços'!$A:$D,4,0)</f>
        <v>SHERWIN WILLIAMS</v>
      </c>
      <c r="W6625" t="str">
        <f>VLOOKUP(L6625,'[2]tabela de preços'!$A:$F,6,0)</f>
        <v>TINTAS POLIÉSTER</v>
      </c>
      <c r="X6625" t="str">
        <f>VLOOKUP(L6625,'[2]tabela de preços'!$A:$G,7,0)</f>
        <v>AUTOMOTIVO</v>
      </c>
    </row>
    <row r="6626" spans="1:24" x14ac:dyDescent="0.3">
      <c r="A6626" t="s">
        <v>4809</v>
      </c>
      <c r="C6626" t="s">
        <v>4971</v>
      </c>
      <c r="D6626" s="1">
        <v>46104</v>
      </c>
      <c r="E6626" t="s">
        <v>4972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2090</v>
      </c>
      <c r="K6626" t="s">
        <v>4812</v>
      </c>
      <c r="L6626">
        <v>20354</v>
      </c>
      <c r="M6626" t="s">
        <v>1342</v>
      </c>
      <c r="O6626" t="s">
        <v>11</v>
      </c>
      <c r="P6626">
        <v>5403</v>
      </c>
      <c r="Q6626">
        <v>2</v>
      </c>
      <c r="R6626">
        <v>32.97</v>
      </c>
      <c r="S6626">
        <v>65.94</v>
      </c>
      <c r="T6626">
        <v>47.02</v>
      </c>
      <c r="U6626">
        <v>28.69</v>
      </c>
      <c r="V6626" t="str">
        <f>VLOOKUP(L6626,'[2]tabela de preços'!$A:$D,4,0)</f>
        <v>SHERWIN WILLIAMS</v>
      </c>
      <c r="W6626" t="str">
        <f>VLOOKUP(L6626,'[2]tabela de preços'!$A:$F,6,0)</f>
        <v>TINTAS POLIÉSTER</v>
      </c>
      <c r="X6626" t="str">
        <f>VLOOKUP(L6626,'[2]tabela de preços'!$A:$G,7,0)</f>
        <v>AUTOMOTIVO</v>
      </c>
    </row>
    <row r="6627" spans="1:24" x14ac:dyDescent="0.3">
      <c r="A6627" t="s">
        <v>4809</v>
      </c>
      <c r="C6627" t="s">
        <v>4971</v>
      </c>
      <c r="D6627" s="1">
        <v>46104</v>
      </c>
      <c r="E6627" t="s">
        <v>4972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2090</v>
      </c>
      <c r="K6627" t="s">
        <v>4812</v>
      </c>
      <c r="L6627">
        <v>21548</v>
      </c>
      <c r="M6627" t="s">
        <v>4639</v>
      </c>
      <c r="O6627" t="s">
        <v>11</v>
      </c>
      <c r="P6627">
        <v>5403</v>
      </c>
      <c r="Q6627">
        <v>4</v>
      </c>
      <c r="R6627">
        <v>63.95</v>
      </c>
      <c r="S6627">
        <v>255.8</v>
      </c>
      <c r="T6627">
        <v>182.4</v>
      </c>
      <c r="U6627">
        <v>28.69</v>
      </c>
      <c r="V6627" t="str">
        <f>VLOOKUP(L6627,'[2]tabela de preços'!$A:$D,4,0)</f>
        <v>SHERWIN WILLIAMS</v>
      </c>
      <c r="W6627" t="str">
        <f>VLOOKUP(L6627,'[2]tabela de preços'!$A:$F,6,0)</f>
        <v>TINTAS POLIÉSTER</v>
      </c>
      <c r="X6627" t="str">
        <f>VLOOKUP(L6627,'[2]tabela de preços'!$A:$G,7,0)</f>
        <v>AUTOMOTIVO</v>
      </c>
    </row>
    <row r="6628" spans="1:24" x14ac:dyDescent="0.3">
      <c r="A6628" t="s">
        <v>4809</v>
      </c>
      <c r="C6628" t="s">
        <v>4971</v>
      </c>
      <c r="D6628" s="1">
        <v>46104</v>
      </c>
      <c r="E6628" t="s">
        <v>4972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2090</v>
      </c>
      <c r="K6628" t="s">
        <v>4812</v>
      </c>
      <c r="L6628">
        <v>21215</v>
      </c>
      <c r="M6628" t="s">
        <v>2052</v>
      </c>
      <c r="O6628" t="s">
        <v>11</v>
      </c>
      <c r="P6628">
        <v>5403</v>
      </c>
      <c r="Q6628">
        <v>6</v>
      </c>
      <c r="R6628">
        <v>51.61</v>
      </c>
      <c r="S6628">
        <v>309.66000000000003</v>
      </c>
      <c r="T6628">
        <v>220.8</v>
      </c>
      <c r="U6628">
        <v>28.7</v>
      </c>
      <c r="V6628" t="str">
        <f>VLOOKUP(L6628,'[2]tabela de preços'!$A:$D,4,0)</f>
        <v>SHERWIN WILLIAMS</v>
      </c>
      <c r="W6628" t="str">
        <f>VLOOKUP(L6628,'[2]tabela de preços'!$A:$F,6,0)</f>
        <v>TINTAS POLIÉSTER</v>
      </c>
      <c r="X6628" t="str">
        <f>VLOOKUP(L6628,'[2]tabela de preços'!$A:$G,7,0)</f>
        <v>AUTOMOTIVO</v>
      </c>
    </row>
    <row r="6629" spans="1:24" x14ac:dyDescent="0.3">
      <c r="A6629" t="s">
        <v>4809</v>
      </c>
      <c r="C6629" t="s">
        <v>4971</v>
      </c>
      <c r="D6629" s="1">
        <v>46104</v>
      </c>
      <c r="E6629" t="s">
        <v>4972</v>
      </c>
      <c r="F6629">
        <v>9</v>
      </c>
      <c r="G6629">
        <v>174</v>
      </c>
      <c r="H6629" t="str">
        <f>VLOOKUP(G6629,[1]OPERADORES!$A:$B,2,0)</f>
        <v>MIRIÃ LOBATO RODRIGUES</v>
      </c>
      <c r="I6629" t="s">
        <v>21</v>
      </c>
      <c r="J6629" t="s">
        <v>2090</v>
      </c>
      <c r="K6629" t="s">
        <v>4812</v>
      </c>
      <c r="L6629">
        <v>16</v>
      </c>
      <c r="M6629" t="s">
        <v>122</v>
      </c>
      <c r="O6629" t="s">
        <v>11</v>
      </c>
      <c r="P6629">
        <v>5102</v>
      </c>
      <c r="Q6629">
        <v>50</v>
      </c>
      <c r="R6629">
        <v>2.9</v>
      </c>
      <c r="S6629">
        <v>145</v>
      </c>
      <c r="T6629">
        <v>110</v>
      </c>
      <c r="U6629">
        <v>24.14</v>
      </c>
      <c r="V6629" t="str">
        <f>VLOOKUP(L6629,'[2]tabela de preços'!$A:$D,4,0)</f>
        <v>3M</v>
      </c>
      <c r="W6629" t="str">
        <f>VLOOKUP(L6629,'[2]tabela de preços'!$A:$F,6,0)</f>
        <v>LIXA DÁGUA</v>
      </c>
      <c r="X6629" t="str">
        <f>VLOOKUP(L6629,'[2]tabela de preços'!$A:$G,7,0)</f>
        <v>AUTOMOTIVO</v>
      </c>
    </row>
    <row r="6630" spans="1:24" x14ac:dyDescent="0.3">
      <c r="A6630" t="s">
        <v>963</v>
      </c>
      <c r="B6630" t="s">
        <v>964</v>
      </c>
      <c r="C6630" t="s">
        <v>4974</v>
      </c>
      <c r="D6630" s="1">
        <v>46104</v>
      </c>
      <c r="E6630" t="s">
        <v>4975</v>
      </c>
      <c r="F6630">
        <v>9</v>
      </c>
      <c r="G6630">
        <v>197</v>
      </c>
      <c r="H6630" t="str">
        <f>VLOOKUP(G6630,[1]OPERADORES!$A:$B,2,0)</f>
        <v xml:space="preserve">POLIANA LORRANE DE AMORIM </v>
      </c>
      <c r="I6630" t="s">
        <v>244</v>
      </c>
      <c r="J6630" t="s">
        <v>967</v>
      </c>
      <c r="K6630" t="s">
        <v>968</v>
      </c>
      <c r="L6630">
        <v>13</v>
      </c>
      <c r="M6630" t="s">
        <v>152</v>
      </c>
      <c r="O6630" t="s">
        <v>11</v>
      </c>
      <c r="P6630">
        <v>6102</v>
      </c>
      <c r="Q6630">
        <v>100</v>
      </c>
      <c r="R6630">
        <v>5.69</v>
      </c>
      <c r="S6630">
        <v>569</v>
      </c>
      <c r="T6630">
        <v>416</v>
      </c>
      <c r="U6630">
        <v>26.89</v>
      </c>
      <c r="V6630" t="str">
        <f>VLOOKUP(L6630,'[2]tabela de preços'!$A:$D,4,0)</f>
        <v>3M</v>
      </c>
      <c r="W6630" t="str">
        <f>VLOOKUP(L6630,'[2]tabela de preços'!$A:$F,6,0)</f>
        <v>LIXA DÁGUA</v>
      </c>
      <c r="X6630" t="str">
        <f>VLOOKUP(L6630,'[2]tabela de preços'!$A:$G,7,0)</f>
        <v>AUTOMOTIVO</v>
      </c>
    </row>
    <row r="6631" spans="1:24" x14ac:dyDescent="0.3">
      <c r="A6631" t="s">
        <v>963</v>
      </c>
      <c r="B6631" t="s">
        <v>964</v>
      </c>
      <c r="C6631" t="s">
        <v>4974</v>
      </c>
      <c r="D6631" s="1">
        <v>46104</v>
      </c>
      <c r="E6631" t="s">
        <v>4975</v>
      </c>
      <c r="F6631">
        <v>9</v>
      </c>
      <c r="G6631">
        <v>197</v>
      </c>
      <c r="H6631" t="str">
        <f>VLOOKUP(G6631,[1]OPERADORES!$A:$B,2,0)</f>
        <v xml:space="preserve">POLIANA LORRANE DE AMORIM </v>
      </c>
      <c r="I6631" t="s">
        <v>244</v>
      </c>
      <c r="J6631" t="s">
        <v>967</v>
      </c>
      <c r="K6631" t="s">
        <v>968</v>
      </c>
      <c r="L6631">
        <v>15</v>
      </c>
      <c r="M6631" t="s">
        <v>205</v>
      </c>
      <c r="O6631" t="s">
        <v>11</v>
      </c>
      <c r="P6631">
        <v>6102</v>
      </c>
      <c r="Q6631">
        <v>50</v>
      </c>
      <c r="R6631">
        <v>5.69</v>
      </c>
      <c r="S6631">
        <v>284.5</v>
      </c>
      <c r="T6631">
        <v>208</v>
      </c>
      <c r="U6631">
        <v>26.89</v>
      </c>
      <c r="V6631" t="str">
        <f>VLOOKUP(L6631,'[2]tabela de preços'!$A:$D,4,0)</f>
        <v>3M</v>
      </c>
      <c r="W6631" t="str">
        <f>VLOOKUP(L6631,'[2]tabela de preços'!$A:$F,6,0)</f>
        <v>LIXA DÁGUA</v>
      </c>
      <c r="X6631" t="str">
        <f>VLOOKUP(L6631,'[2]tabela de preços'!$A:$G,7,0)</f>
        <v>AUTOMOTIVO</v>
      </c>
    </row>
    <row r="6632" spans="1:24" x14ac:dyDescent="0.3">
      <c r="A6632" t="s">
        <v>963</v>
      </c>
      <c r="B6632" t="s">
        <v>964</v>
      </c>
      <c r="C6632" t="s">
        <v>4974</v>
      </c>
      <c r="D6632" s="1">
        <v>46104</v>
      </c>
      <c r="E6632" t="s">
        <v>4975</v>
      </c>
      <c r="F6632">
        <v>9</v>
      </c>
      <c r="G6632">
        <v>197</v>
      </c>
      <c r="H6632" t="str">
        <f>VLOOKUP(G6632,[1]OPERADORES!$A:$B,2,0)</f>
        <v xml:space="preserve">POLIANA LORRANE DE AMORIM </v>
      </c>
      <c r="I6632" t="s">
        <v>244</v>
      </c>
      <c r="J6632" t="s">
        <v>967</v>
      </c>
      <c r="K6632" t="s">
        <v>968</v>
      </c>
      <c r="L6632">
        <v>16</v>
      </c>
      <c r="M6632" t="s">
        <v>122</v>
      </c>
      <c r="O6632" t="s">
        <v>11</v>
      </c>
      <c r="P6632">
        <v>6102</v>
      </c>
      <c r="Q6632">
        <v>50</v>
      </c>
      <c r="R6632">
        <v>2.9</v>
      </c>
      <c r="S6632">
        <v>145</v>
      </c>
      <c r="T6632">
        <v>110</v>
      </c>
      <c r="U6632">
        <v>24.14</v>
      </c>
      <c r="V6632" t="str">
        <f>VLOOKUP(L6632,'[2]tabela de preços'!$A:$D,4,0)</f>
        <v>3M</v>
      </c>
      <c r="W6632" t="str">
        <f>VLOOKUP(L6632,'[2]tabela de preços'!$A:$F,6,0)</f>
        <v>LIXA DÁGUA</v>
      </c>
      <c r="X6632" t="str">
        <f>VLOOKUP(L6632,'[2]tabela de preços'!$A:$G,7,0)</f>
        <v>AUTOMOTIVO</v>
      </c>
    </row>
    <row r="6633" spans="1:24" x14ac:dyDescent="0.3">
      <c r="A6633" t="s">
        <v>963</v>
      </c>
      <c r="B6633" t="s">
        <v>964</v>
      </c>
      <c r="C6633" t="s">
        <v>4974</v>
      </c>
      <c r="D6633" s="1">
        <v>46104</v>
      </c>
      <c r="E6633" t="s">
        <v>4975</v>
      </c>
      <c r="F6633">
        <v>9</v>
      </c>
      <c r="G6633">
        <v>197</v>
      </c>
      <c r="H6633" t="str">
        <f>VLOOKUP(G6633,[1]OPERADORES!$A:$B,2,0)</f>
        <v xml:space="preserve">POLIANA LORRANE DE AMORIM </v>
      </c>
      <c r="I6633" t="s">
        <v>244</v>
      </c>
      <c r="J6633" t="s">
        <v>967</v>
      </c>
      <c r="K6633" t="s">
        <v>968</v>
      </c>
      <c r="L6633">
        <v>10238</v>
      </c>
      <c r="M6633" t="s">
        <v>79</v>
      </c>
      <c r="O6633" t="s">
        <v>11</v>
      </c>
      <c r="P6633">
        <v>6102</v>
      </c>
      <c r="Q6633">
        <v>400</v>
      </c>
      <c r="R6633">
        <v>2.79</v>
      </c>
      <c r="S6633" s="2">
        <v>1116</v>
      </c>
      <c r="T6633">
        <v>896</v>
      </c>
      <c r="U6633">
        <v>19.71</v>
      </c>
      <c r="V6633" t="str">
        <f>VLOOKUP(L6633,'[2]tabela de preços'!$A:$D,4,0)</f>
        <v>NORTON</v>
      </c>
      <c r="W6633" t="str">
        <f>VLOOKUP(L6633,'[2]tabela de preços'!$A:$F,6,0)</f>
        <v xml:space="preserve">DISCOS / LIXAS / ABRASIVOS </v>
      </c>
      <c r="X6633" t="str">
        <f>VLOOKUP(L6633,'[2]tabela de preços'!$A:$G,7,0)</f>
        <v>AUTOMOTIVO</v>
      </c>
    </row>
    <row r="6634" spans="1:24" x14ac:dyDescent="0.3">
      <c r="A6634" t="s">
        <v>963</v>
      </c>
      <c r="B6634" t="s">
        <v>964</v>
      </c>
      <c r="C6634" t="s">
        <v>4974</v>
      </c>
      <c r="D6634" s="1">
        <v>46104</v>
      </c>
      <c r="E6634" t="s">
        <v>4975</v>
      </c>
      <c r="F6634">
        <v>9</v>
      </c>
      <c r="G6634">
        <v>197</v>
      </c>
      <c r="H6634" t="str">
        <f>VLOOKUP(G6634,[1]OPERADORES!$A:$B,2,0)</f>
        <v xml:space="preserve">POLIANA LORRANE DE AMORIM </v>
      </c>
      <c r="I6634" t="s">
        <v>244</v>
      </c>
      <c r="J6634" t="s">
        <v>967</v>
      </c>
      <c r="K6634" t="s">
        <v>968</v>
      </c>
      <c r="L6634">
        <v>10242</v>
      </c>
      <c r="M6634" t="s">
        <v>82</v>
      </c>
      <c r="O6634" t="s">
        <v>11</v>
      </c>
      <c r="P6634">
        <v>6102</v>
      </c>
      <c r="Q6634">
        <v>100</v>
      </c>
      <c r="R6634">
        <v>2.79</v>
      </c>
      <c r="S6634">
        <v>279</v>
      </c>
      <c r="T6634">
        <v>224</v>
      </c>
      <c r="U6634">
        <v>19.71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963</v>
      </c>
      <c r="B6635" t="s">
        <v>964</v>
      </c>
      <c r="C6635" t="s">
        <v>4974</v>
      </c>
      <c r="D6635" s="1">
        <v>46104</v>
      </c>
      <c r="E6635" t="s">
        <v>4975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244</v>
      </c>
      <c r="J6635" t="s">
        <v>967</v>
      </c>
      <c r="K6635" t="s">
        <v>968</v>
      </c>
      <c r="L6635">
        <v>20817</v>
      </c>
      <c r="M6635" t="s">
        <v>153</v>
      </c>
      <c r="O6635" t="s">
        <v>11</v>
      </c>
      <c r="P6635">
        <v>6102</v>
      </c>
      <c r="Q6635">
        <v>24</v>
      </c>
      <c r="R6635">
        <v>24.53</v>
      </c>
      <c r="S6635">
        <v>588.72</v>
      </c>
      <c r="T6635">
        <v>446.88</v>
      </c>
      <c r="U6635">
        <v>24.09</v>
      </c>
      <c r="V6635" t="str">
        <f>VLOOKUP(L6635,'[2]tabela de preços'!$A:$D,4,0)</f>
        <v>AUTO AMERICA</v>
      </c>
      <c r="W6635" t="str">
        <f>VLOOKUP(L6635,'[2]tabela de preços'!$A:$F,6,0)</f>
        <v>MASSA DE POLIR</v>
      </c>
      <c r="X6635" t="str">
        <f>VLOOKUP(L6635,'[2]tabela de preços'!$A:$G,7,0)</f>
        <v>AUTOMOTIVO</v>
      </c>
    </row>
    <row r="6636" spans="1:24" x14ac:dyDescent="0.3">
      <c r="A6636" t="s">
        <v>963</v>
      </c>
      <c r="B6636" t="s">
        <v>964</v>
      </c>
      <c r="C6636" t="s">
        <v>4974</v>
      </c>
      <c r="D6636" s="1">
        <v>46104</v>
      </c>
      <c r="E6636" t="s">
        <v>4975</v>
      </c>
      <c r="F6636">
        <v>9</v>
      </c>
      <c r="G6636">
        <v>197</v>
      </c>
      <c r="H6636" t="str">
        <f>VLOOKUP(G6636,[1]OPERADORES!$A:$B,2,0)</f>
        <v xml:space="preserve">POLIANA LORRANE DE AMORIM </v>
      </c>
      <c r="I6636" t="s">
        <v>244</v>
      </c>
      <c r="J6636" t="s">
        <v>967</v>
      </c>
      <c r="K6636" t="s">
        <v>968</v>
      </c>
      <c r="L6636">
        <v>87043</v>
      </c>
      <c r="M6636" t="s">
        <v>217</v>
      </c>
      <c r="O6636" t="s">
        <v>11</v>
      </c>
      <c r="P6636">
        <v>6102</v>
      </c>
      <c r="Q6636">
        <v>80</v>
      </c>
      <c r="R6636">
        <v>21.89</v>
      </c>
      <c r="S6636" s="2">
        <v>1751.2</v>
      </c>
      <c r="T6636" s="2">
        <v>1441.6</v>
      </c>
      <c r="U6636">
        <v>17.68</v>
      </c>
      <c r="V6636" t="str">
        <f>VLOOKUP(L6636,'[2]tabela de preços'!$A:$D,4,0)</f>
        <v>ROBERLO</v>
      </c>
      <c r="W6636" t="str">
        <f>VLOOKUP(L6636,'[2]tabela de preços'!$A:$F,6,0)</f>
        <v>MASSA POLIÉSTER</v>
      </c>
      <c r="X6636" t="str">
        <f>VLOOKUP(L6636,'[2]tabela de preços'!$A:$G,7,0)</f>
        <v>AUTOMOTIVO</v>
      </c>
    </row>
    <row r="6637" spans="1:24" x14ac:dyDescent="0.3">
      <c r="A6637" t="s">
        <v>963</v>
      </c>
      <c r="B6637" t="s">
        <v>964</v>
      </c>
      <c r="C6637" t="s">
        <v>4974</v>
      </c>
      <c r="D6637" s="1">
        <v>46104</v>
      </c>
      <c r="E6637" t="s">
        <v>4975</v>
      </c>
      <c r="F6637">
        <v>9</v>
      </c>
      <c r="G6637">
        <v>197</v>
      </c>
      <c r="H6637" t="str">
        <f>VLOOKUP(G6637,[1]OPERADORES!$A:$B,2,0)</f>
        <v xml:space="preserve">POLIANA LORRANE DE AMORIM </v>
      </c>
      <c r="I6637" t="s">
        <v>244</v>
      </c>
      <c r="J6637" t="s">
        <v>967</v>
      </c>
      <c r="K6637" t="s">
        <v>968</v>
      </c>
      <c r="L6637">
        <v>21321</v>
      </c>
      <c r="M6637" t="s">
        <v>272</v>
      </c>
      <c r="O6637" t="s">
        <v>11</v>
      </c>
      <c r="P6637">
        <v>6102</v>
      </c>
      <c r="Q6637">
        <v>16</v>
      </c>
      <c r="R6637">
        <v>20.239999999999998</v>
      </c>
      <c r="S6637">
        <v>323.83999999999997</v>
      </c>
      <c r="T6637">
        <v>245.76</v>
      </c>
      <c r="U6637">
        <v>24.11</v>
      </c>
      <c r="V6637" t="str">
        <f>VLOOKUP(L6637,'[2]tabela de preços'!$A:$D,4,0)</f>
        <v>AUTO AMERICA</v>
      </c>
      <c r="W6637" t="str">
        <f>VLOOKUP(L6637,'[2]tabela de preços'!$A:$F,6,0)</f>
        <v>CERA  / LIMPEZA /  POLIMENTO VEICULAR</v>
      </c>
      <c r="X6637" t="str">
        <f>VLOOKUP(L6637,'[2]tabela de preços'!$A:$G,7,0)</f>
        <v>AUTOMOTIVO</v>
      </c>
    </row>
    <row r="6638" spans="1:24" x14ac:dyDescent="0.3">
      <c r="A6638" t="s">
        <v>4976</v>
      </c>
      <c r="C6638" t="s">
        <v>4977</v>
      </c>
      <c r="D6638" s="1">
        <v>46104</v>
      </c>
      <c r="E6638" t="s">
        <v>4978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750</v>
      </c>
      <c r="K6638" t="s">
        <v>4979</v>
      </c>
      <c r="L6638">
        <v>85616</v>
      </c>
      <c r="M6638" t="s">
        <v>471</v>
      </c>
      <c r="O6638" t="s">
        <v>11</v>
      </c>
      <c r="P6638">
        <v>5102</v>
      </c>
      <c r="Q6638">
        <v>990</v>
      </c>
      <c r="R6638">
        <v>2.66</v>
      </c>
      <c r="S6638" s="2">
        <v>2633.4</v>
      </c>
      <c r="T6638" s="2">
        <v>2821.5</v>
      </c>
      <c r="U6638">
        <v>-7.14</v>
      </c>
      <c r="V6638" t="str">
        <f>VLOOKUP(L6638,'[2]tabela de preços'!$A:$D,4,0)</f>
        <v>ADERE</v>
      </c>
      <c r="W6638" t="str">
        <f>VLOOKUP(L6638,'[2]tabela de preços'!$A:$F,6,0)</f>
        <v xml:space="preserve">FITA DE USO GERAL </v>
      </c>
      <c r="X6638" t="str">
        <f>VLOOKUP(L6638,'[2]tabela de preços'!$A:$G,7,0)</f>
        <v>IMOBILIÁRIO</v>
      </c>
    </row>
    <row r="6639" spans="1:24" x14ac:dyDescent="0.3">
      <c r="A6639" t="s">
        <v>1090</v>
      </c>
      <c r="C6639" t="s">
        <v>5056</v>
      </c>
      <c r="D6639" s="1">
        <v>46105</v>
      </c>
      <c r="E6639" t="s">
        <v>5057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450</v>
      </c>
      <c r="K6639" t="s">
        <v>1093</v>
      </c>
      <c r="L6639">
        <v>85635</v>
      </c>
      <c r="M6639" t="s">
        <v>674</v>
      </c>
      <c r="O6639" t="s">
        <v>11</v>
      </c>
      <c r="P6639">
        <v>5102</v>
      </c>
      <c r="Q6639">
        <v>12</v>
      </c>
      <c r="R6639">
        <v>6.2</v>
      </c>
      <c r="S6639">
        <v>74.400000000000006</v>
      </c>
      <c r="T6639">
        <v>48</v>
      </c>
      <c r="U6639">
        <v>35.479999999999997</v>
      </c>
      <c r="V6639" t="str">
        <f>VLOOKUP(L6639,'[2]tabela de preços'!$A:$D,4,0)</f>
        <v>UNIPEGA</v>
      </c>
      <c r="W6639" t="str">
        <f>VLOOKUP(L6639,'[2]tabela de preços'!$A:$F,6,0)</f>
        <v>DESENGRIPANTE</v>
      </c>
      <c r="X6639" t="str">
        <f>VLOOKUP(L6639,'[2]tabela de preços'!$A:$G,7,0)</f>
        <v>AUTOMOTIVO</v>
      </c>
    </row>
    <row r="6640" spans="1:24" x14ac:dyDescent="0.3">
      <c r="A6640" t="s">
        <v>1199</v>
      </c>
      <c r="C6640" t="s">
        <v>4980</v>
      </c>
      <c r="D6640" s="1">
        <v>46104</v>
      </c>
      <c r="E6640" t="s">
        <v>4981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1128</v>
      </c>
      <c r="K6640" t="s">
        <v>1202</v>
      </c>
      <c r="L6640">
        <v>10243</v>
      </c>
      <c r="M6640" t="s">
        <v>83</v>
      </c>
      <c r="O6640" t="s">
        <v>11</v>
      </c>
      <c r="P6640">
        <v>5102</v>
      </c>
      <c r="Q6640">
        <v>50</v>
      </c>
      <c r="R6640">
        <v>2.79</v>
      </c>
      <c r="S6640">
        <v>139.5</v>
      </c>
      <c r="T6640">
        <v>96.5</v>
      </c>
      <c r="U6640">
        <v>30.82</v>
      </c>
      <c r="V6640" t="str">
        <f>VLOOKUP(L6640,'[2]tabela de preços'!$A:$D,4,0)</f>
        <v>NORTON</v>
      </c>
      <c r="W6640" t="str">
        <f>VLOOKUP(L6640,'[2]tabela de preços'!$A:$F,6,0)</f>
        <v xml:space="preserve">DISCOS / LIXAS / ABRASIVOS </v>
      </c>
      <c r="X6640" t="str">
        <f>VLOOKUP(L6640,'[2]tabela de preços'!$A:$G,7,0)</f>
        <v>AUTOMOTIVO</v>
      </c>
    </row>
    <row r="6641" spans="1:24" x14ac:dyDescent="0.3">
      <c r="A6641" t="s">
        <v>1199</v>
      </c>
      <c r="C6641" t="s">
        <v>4980</v>
      </c>
      <c r="D6641" s="1">
        <v>46104</v>
      </c>
      <c r="E6641" t="s">
        <v>4981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1128</v>
      </c>
      <c r="K6641" t="s">
        <v>1202</v>
      </c>
      <c r="L6641">
        <v>10244</v>
      </c>
      <c r="M6641" t="s">
        <v>84</v>
      </c>
      <c r="O6641" t="s">
        <v>11</v>
      </c>
      <c r="P6641">
        <v>5102</v>
      </c>
      <c r="Q6641">
        <v>50</v>
      </c>
      <c r="R6641">
        <v>2.79</v>
      </c>
      <c r="S6641">
        <v>139.5</v>
      </c>
      <c r="T6641">
        <v>96.5</v>
      </c>
      <c r="U6641">
        <v>30.82</v>
      </c>
      <c r="V6641" t="str">
        <f>VLOOKUP(L6641,'[2]tabela de preços'!$A:$D,4,0)</f>
        <v>NORTON</v>
      </c>
      <c r="W6641" t="str">
        <f>VLOOKUP(L6641,'[2]tabela de preços'!$A:$F,6,0)</f>
        <v xml:space="preserve">DISCOS / LIXAS / ABRASIVOS </v>
      </c>
      <c r="X6641" t="str">
        <f>VLOOKUP(L6641,'[2]tabela de preços'!$A:$G,7,0)</f>
        <v>AUTOMOTIVO</v>
      </c>
    </row>
    <row r="6642" spans="1:24" x14ac:dyDescent="0.3">
      <c r="A6642" t="s">
        <v>1222</v>
      </c>
      <c r="C6642" t="s">
        <v>4982</v>
      </c>
      <c r="D6642" s="1">
        <v>46104</v>
      </c>
      <c r="E6642" t="s">
        <v>4983</v>
      </c>
      <c r="F6642">
        <v>9</v>
      </c>
      <c r="G6642">
        <v>174</v>
      </c>
      <c r="H6642" t="str">
        <f>VLOOKUP(G6642,[1]OPERADORES!$A:$B,2,0)</f>
        <v>MIRIÃ LOBATO RODRIGUES</v>
      </c>
      <c r="I6642" t="s">
        <v>21</v>
      </c>
      <c r="J6642" t="s">
        <v>1225</v>
      </c>
      <c r="K6642" t="s">
        <v>1226</v>
      </c>
      <c r="L6642">
        <v>23076</v>
      </c>
      <c r="M6642" t="s">
        <v>97</v>
      </c>
      <c r="O6642" t="s">
        <v>11</v>
      </c>
      <c r="P6642">
        <v>5405</v>
      </c>
      <c r="Q6642">
        <v>12</v>
      </c>
      <c r="R6642">
        <v>33.89</v>
      </c>
      <c r="S6642">
        <v>406.68</v>
      </c>
      <c r="T6642">
        <v>318.36</v>
      </c>
      <c r="U6642">
        <v>21.72</v>
      </c>
      <c r="V6642" t="str">
        <f>VLOOKUP(L6642,'[2]tabela de preços'!$A:$D,4,0)</f>
        <v>WANDA</v>
      </c>
      <c r="W6642" t="str">
        <f>VLOOKUP(L6642,'[2]tabela de preços'!$A:$F,6,0)</f>
        <v>PRIMER AUTOMOTIVO</v>
      </c>
      <c r="X6642" t="str">
        <f>VLOOKUP(L6642,'[2]tabela de preços'!$A:$G,7,0)</f>
        <v>AUTOMOTIVO</v>
      </c>
    </row>
    <row r="6643" spans="1:24" x14ac:dyDescent="0.3">
      <c r="A6643" t="s">
        <v>1222</v>
      </c>
      <c r="C6643" t="s">
        <v>4982</v>
      </c>
      <c r="D6643" s="1">
        <v>46104</v>
      </c>
      <c r="E6643" t="s">
        <v>4983</v>
      </c>
      <c r="F6643">
        <v>9</v>
      </c>
      <c r="G6643">
        <v>174</v>
      </c>
      <c r="H6643" t="str">
        <f>VLOOKUP(G6643,[1]OPERADORES!$A:$B,2,0)</f>
        <v>MIRIÃ LOBATO RODRIGUES</v>
      </c>
      <c r="I6643" t="s">
        <v>21</v>
      </c>
      <c r="J6643" t="s">
        <v>1225</v>
      </c>
      <c r="K6643" t="s">
        <v>1226</v>
      </c>
      <c r="L6643">
        <v>23690</v>
      </c>
      <c r="M6643" t="s">
        <v>98</v>
      </c>
      <c r="O6643" t="s">
        <v>11</v>
      </c>
      <c r="P6643">
        <v>5405</v>
      </c>
      <c r="Q6643">
        <v>6</v>
      </c>
      <c r="R6643">
        <v>39.89</v>
      </c>
      <c r="S6643">
        <v>239.34</v>
      </c>
      <c r="T6643">
        <v>189.66</v>
      </c>
      <c r="U6643">
        <v>20.76</v>
      </c>
      <c r="V6643" t="str">
        <f>VLOOKUP(L6643,'[2]tabela de preços'!$A:$D,4,0)</f>
        <v>WANDA</v>
      </c>
      <c r="W6643" t="str">
        <f>VLOOKUP(L6643,'[2]tabela de preços'!$A:$F,6,0)</f>
        <v>VERNIZ AUTOMOTIVO</v>
      </c>
      <c r="X6643" t="str">
        <f>VLOOKUP(L6643,'[2]tabela de preços'!$A:$G,7,0)</f>
        <v>AUTOMOTIVO</v>
      </c>
    </row>
    <row r="6644" spans="1:24" x14ac:dyDescent="0.3">
      <c r="A6644" t="s">
        <v>1222</v>
      </c>
      <c r="C6644" t="s">
        <v>5058</v>
      </c>
      <c r="D6644" s="1">
        <v>46105</v>
      </c>
      <c r="E6644" t="s">
        <v>5059</v>
      </c>
      <c r="F6644">
        <v>9</v>
      </c>
      <c r="G6644">
        <v>174</v>
      </c>
      <c r="H6644" t="str">
        <f>VLOOKUP(G6644,[1]OPERADORES!$A:$B,2,0)</f>
        <v>MIRIÃ LOBATO RODRIGUES</v>
      </c>
      <c r="I6644" t="s">
        <v>21</v>
      </c>
      <c r="J6644" t="s">
        <v>1225</v>
      </c>
      <c r="K6644" t="s">
        <v>1226</v>
      </c>
      <c r="L6644">
        <v>10236</v>
      </c>
      <c r="M6644" t="s">
        <v>133</v>
      </c>
      <c r="O6644" t="s">
        <v>11</v>
      </c>
      <c r="P6644">
        <v>5102</v>
      </c>
      <c r="Q6644">
        <v>102</v>
      </c>
      <c r="R6644">
        <v>2.79</v>
      </c>
      <c r="S6644">
        <v>284.58</v>
      </c>
      <c r="T6644">
        <v>236.64</v>
      </c>
      <c r="U6644">
        <v>16.850000000000001</v>
      </c>
      <c r="V6644" t="str">
        <f>VLOOKUP(L6644,'[2]tabela de preços'!$A:$D,4,0)</f>
        <v>NORTON</v>
      </c>
      <c r="W6644" t="str">
        <f>VLOOKUP(L6644,'[2]tabela de preços'!$A:$F,6,0)</f>
        <v xml:space="preserve">DISCOS / LIXAS / ABRASIVOS </v>
      </c>
      <c r="X6644" t="str">
        <f>VLOOKUP(L6644,'[2]tabela de preços'!$A:$G,7,0)</f>
        <v>AUTOMOTIVO</v>
      </c>
    </row>
    <row r="6645" spans="1:24" x14ac:dyDescent="0.3">
      <c r="A6645" t="s">
        <v>1222</v>
      </c>
      <c r="C6645" t="s">
        <v>5058</v>
      </c>
      <c r="D6645" s="1">
        <v>46105</v>
      </c>
      <c r="E6645" t="s">
        <v>5059</v>
      </c>
      <c r="F6645">
        <v>9</v>
      </c>
      <c r="G6645">
        <v>174</v>
      </c>
      <c r="H6645" t="str">
        <f>VLOOKUP(G6645,[1]OPERADORES!$A:$B,2,0)</f>
        <v>MIRIÃ LOBATO RODRIGUES</v>
      </c>
      <c r="I6645" t="s">
        <v>21</v>
      </c>
      <c r="J6645" t="s">
        <v>1225</v>
      </c>
      <c r="K6645" t="s">
        <v>1226</v>
      </c>
      <c r="L6645">
        <v>10230</v>
      </c>
      <c r="M6645" t="s">
        <v>193</v>
      </c>
      <c r="O6645" t="s">
        <v>11</v>
      </c>
      <c r="P6645">
        <v>5102</v>
      </c>
      <c r="Q6645">
        <v>102</v>
      </c>
      <c r="R6645">
        <v>2.79</v>
      </c>
      <c r="S6645">
        <v>284.58</v>
      </c>
      <c r="T6645">
        <v>236.64</v>
      </c>
      <c r="U6645">
        <v>16.850000000000001</v>
      </c>
      <c r="V6645" t="str">
        <f>VLOOKUP(L6645,'[2]tabela de preços'!$A:$D,4,0)</f>
        <v>NORTON</v>
      </c>
      <c r="W6645" t="str">
        <f>VLOOKUP(L6645,'[2]tabela de preços'!$A:$F,6,0)</f>
        <v xml:space="preserve">DISCOS / LIXAS / ABRASIVOS </v>
      </c>
      <c r="X6645" t="str">
        <f>VLOOKUP(L6645,'[2]tabela de preços'!$A:$G,7,0)</f>
        <v>AUTOMOTIVO</v>
      </c>
    </row>
    <row r="6646" spans="1:24" x14ac:dyDescent="0.3">
      <c r="A6646" t="s">
        <v>1222</v>
      </c>
      <c r="C6646" t="s">
        <v>5058</v>
      </c>
      <c r="D6646" s="1">
        <v>46105</v>
      </c>
      <c r="E6646" t="s">
        <v>5059</v>
      </c>
      <c r="F6646">
        <v>9</v>
      </c>
      <c r="G6646">
        <v>174</v>
      </c>
      <c r="H6646" t="str">
        <f>VLOOKUP(G6646,[1]OPERADORES!$A:$B,2,0)</f>
        <v>MIRIÃ LOBATO RODRIGUES</v>
      </c>
      <c r="I6646" t="s">
        <v>21</v>
      </c>
      <c r="J6646" t="s">
        <v>1225</v>
      </c>
      <c r="K6646" t="s">
        <v>1226</v>
      </c>
      <c r="L6646">
        <v>23076</v>
      </c>
      <c r="M6646" t="s">
        <v>97</v>
      </c>
      <c r="O6646" t="s">
        <v>11</v>
      </c>
      <c r="P6646">
        <v>5405</v>
      </c>
      <c r="Q6646">
        <v>6</v>
      </c>
      <c r="R6646">
        <v>33.89</v>
      </c>
      <c r="S6646">
        <v>203.34</v>
      </c>
      <c r="T6646">
        <v>159.18</v>
      </c>
      <c r="U6646">
        <v>21.72</v>
      </c>
      <c r="V6646" t="str">
        <f>VLOOKUP(L6646,'[2]tabela de preços'!$A:$D,4,0)</f>
        <v>WANDA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1222</v>
      </c>
      <c r="C6647" t="s">
        <v>5058</v>
      </c>
      <c r="D6647" s="1">
        <v>46105</v>
      </c>
      <c r="E6647" t="s">
        <v>5059</v>
      </c>
      <c r="F6647">
        <v>9</v>
      </c>
      <c r="G6647">
        <v>174</v>
      </c>
      <c r="H6647" t="str">
        <f>VLOOKUP(G6647,[1]OPERADORES!$A:$B,2,0)</f>
        <v>MIRIÃ LOBATO RODRIGUES</v>
      </c>
      <c r="I6647" t="s">
        <v>21</v>
      </c>
      <c r="J6647" t="s">
        <v>1225</v>
      </c>
      <c r="K6647" t="s">
        <v>1226</v>
      </c>
      <c r="L6647">
        <v>10238</v>
      </c>
      <c r="M6647" t="s">
        <v>79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112</v>
      </c>
      <c r="U6647">
        <v>19.71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1222</v>
      </c>
      <c r="C6648" t="s">
        <v>5058</v>
      </c>
      <c r="D6648" s="1">
        <v>46105</v>
      </c>
      <c r="E6648" t="s">
        <v>5059</v>
      </c>
      <c r="F6648">
        <v>9</v>
      </c>
      <c r="G6648">
        <v>174</v>
      </c>
      <c r="H6648" t="str">
        <f>VLOOKUP(G6648,[1]OPERADORES!$A:$B,2,0)</f>
        <v>MIRIÃ LOBATO RODRIGUES</v>
      </c>
      <c r="I6648" t="s">
        <v>21</v>
      </c>
      <c r="J6648" t="s">
        <v>1225</v>
      </c>
      <c r="K6648" t="s">
        <v>1226</v>
      </c>
      <c r="L6648">
        <v>10242</v>
      </c>
      <c r="M6648" t="s">
        <v>82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112</v>
      </c>
      <c r="U6648">
        <v>19.71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1222</v>
      </c>
      <c r="C6649" t="s">
        <v>5058</v>
      </c>
      <c r="D6649" s="1">
        <v>46105</v>
      </c>
      <c r="E6649" t="s">
        <v>5059</v>
      </c>
      <c r="F6649">
        <v>9</v>
      </c>
      <c r="G6649">
        <v>174</v>
      </c>
      <c r="H6649" t="str">
        <f>VLOOKUP(G6649,[1]OPERADORES!$A:$B,2,0)</f>
        <v>MIRIÃ LOBATO RODRIGUES</v>
      </c>
      <c r="I6649" t="s">
        <v>21</v>
      </c>
      <c r="J6649" t="s">
        <v>1225</v>
      </c>
      <c r="K6649" t="s">
        <v>1226</v>
      </c>
      <c r="L6649">
        <v>10243</v>
      </c>
      <c r="M6649" t="s">
        <v>83</v>
      </c>
      <c r="O6649" t="s">
        <v>11</v>
      </c>
      <c r="P6649">
        <v>5102</v>
      </c>
      <c r="Q6649">
        <v>50</v>
      </c>
      <c r="R6649">
        <v>2.79</v>
      </c>
      <c r="S6649">
        <v>139.5</v>
      </c>
      <c r="T6649">
        <v>96.5</v>
      </c>
      <c r="U6649">
        <v>30.82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1222</v>
      </c>
      <c r="C6650" t="s">
        <v>5058</v>
      </c>
      <c r="D6650" s="1">
        <v>46105</v>
      </c>
      <c r="E6650" t="s">
        <v>5059</v>
      </c>
      <c r="F6650">
        <v>9</v>
      </c>
      <c r="G6650">
        <v>174</v>
      </c>
      <c r="H6650" t="str">
        <f>VLOOKUP(G6650,[1]OPERADORES!$A:$B,2,0)</f>
        <v>MIRIÃ LOBATO RODRIGUES</v>
      </c>
      <c r="I6650" t="s">
        <v>21</v>
      </c>
      <c r="J6650" t="s">
        <v>1225</v>
      </c>
      <c r="K6650" t="s">
        <v>1226</v>
      </c>
      <c r="L6650">
        <v>10244</v>
      </c>
      <c r="M6650" t="s">
        <v>84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1222</v>
      </c>
      <c r="C6651" t="s">
        <v>5058</v>
      </c>
      <c r="D6651" s="1">
        <v>46105</v>
      </c>
      <c r="E6651" t="s">
        <v>5059</v>
      </c>
      <c r="F6651">
        <v>9</v>
      </c>
      <c r="G6651">
        <v>174</v>
      </c>
      <c r="H6651" t="str">
        <f>VLOOKUP(G6651,[1]OPERADORES!$A:$B,2,0)</f>
        <v>MIRIÃ LOBATO RODRIGUES</v>
      </c>
      <c r="I6651" t="s">
        <v>21</v>
      </c>
      <c r="J6651" t="s">
        <v>1225</v>
      </c>
      <c r="K6651" t="s">
        <v>1226</v>
      </c>
      <c r="L6651">
        <v>10245</v>
      </c>
      <c r="M6651" t="s">
        <v>195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1222</v>
      </c>
      <c r="C6652" t="s">
        <v>5058</v>
      </c>
      <c r="D6652" s="1">
        <v>46105</v>
      </c>
      <c r="E6652" t="s">
        <v>5059</v>
      </c>
      <c r="F6652">
        <v>9</v>
      </c>
      <c r="G6652">
        <v>174</v>
      </c>
      <c r="H6652" t="str">
        <f>VLOOKUP(G6652,[1]OPERADORES!$A:$B,2,0)</f>
        <v>MIRIÃ LOBATO RODRIGUES</v>
      </c>
      <c r="I6652" t="s">
        <v>21</v>
      </c>
      <c r="J6652" t="s">
        <v>1225</v>
      </c>
      <c r="K6652" t="s">
        <v>1226</v>
      </c>
      <c r="L6652">
        <v>10246</v>
      </c>
      <c r="M6652" t="s">
        <v>206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1222</v>
      </c>
      <c r="C6653" t="s">
        <v>5058</v>
      </c>
      <c r="D6653" s="1">
        <v>46105</v>
      </c>
      <c r="E6653" t="s">
        <v>5059</v>
      </c>
      <c r="F6653">
        <v>9</v>
      </c>
      <c r="G6653">
        <v>174</v>
      </c>
      <c r="H6653" t="str">
        <f>VLOOKUP(G6653,[1]OPERADORES!$A:$B,2,0)</f>
        <v>MIRIÃ LOBATO RODRIGUES</v>
      </c>
      <c r="I6653" t="s">
        <v>21</v>
      </c>
      <c r="J6653" t="s">
        <v>1225</v>
      </c>
      <c r="K6653" t="s">
        <v>1226</v>
      </c>
      <c r="L6653">
        <v>21077</v>
      </c>
      <c r="M6653" t="s">
        <v>207</v>
      </c>
      <c r="O6653" t="s">
        <v>11</v>
      </c>
      <c r="P6653">
        <v>5102</v>
      </c>
      <c r="Q6653">
        <v>6</v>
      </c>
      <c r="R6653">
        <v>44.68</v>
      </c>
      <c r="S6653">
        <v>268.08</v>
      </c>
      <c r="T6653">
        <v>203.52</v>
      </c>
      <c r="U6653">
        <v>24.08</v>
      </c>
      <c r="V6653" t="str">
        <f>VLOOKUP(L6653,'[2]tabela de preços'!$A:$D,4,0)</f>
        <v>SHERWIN WILLIAMS</v>
      </c>
      <c r="W6653" t="str">
        <f>VLOOKUP(L6653,'[2]tabela de preços'!$A:$F,6,0)</f>
        <v>MASSA POLIÉSTER</v>
      </c>
      <c r="X6653" t="str">
        <f>VLOOKUP(L6653,'[2]tabela de preços'!$A:$G,7,0)</f>
        <v>AUTOMOTIVO</v>
      </c>
    </row>
    <row r="6654" spans="1:24" x14ac:dyDescent="0.3">
      <c r="A6654" t="s">
        <v>1222</v>
      </c>
      <c r="C6654" t="s">
        <v>5058</v>
      </c>
      <c r="D6654" s="1">
        <v>46105</v>
      </c>
      <c r="E6654" t="s">
        <v>5059</v>
      </c>
      <c r="F6654">
        <v>9</v>
      </c>
      <c r="G6654">
        <v>174</v>
      </c>
      <c r="H6654" t="str">
        <f>VLOOKUP(G6654,[1]OPERADORES!$A:$B,2,0)</f>
        <v>MIRIÃ LOBATO RODRIGUES</v>
      </c>
      <c r="I6654" t="s">
        <v>21</v>
      </c>
      <c r="J6654" t="s">
        <v>1225</v>
      </c>
      <c r="K6654" t="s">
        <v>1226</v>
      </c>
      <c r="L6654">
        <v>87043</v>
      </c>
      <c r="M6654" t="s">
        <v>217</v>
      </c>
      <c r="O6654" t="s">
        <v>11</v>
      </c>
      <c r="P6654">
        <v>5102</v>
      </c>
      <c r="Q6654">
        <v>8</v>
      </c>
      <c r="R6654">
        <v>21.89</v>
      </c>
      <c r="S6654">
        <v>175.12</v>
      </c>
      <c r="T6654">
        <v>144.16</v>
      </c>
      <c r="U6654">
        <v>17.68</v>
      </c>
      <c r="V6654" t="str">
        <f>VLOOKUP(L6654,'[2]tabela de preços'!$A:$D,4,0)</f>
        <v>ROBERLO</v>
      </c>
      <c r="W6654" t="str">
        <f>VLOOKUP(L6654,'[2]tabela de preços'!$A:$F,6,0)</f>
        <v>MASSA POLIÉSTER</v>
      </c>
      <c r="X6654" t="str">
        <f>VLOOKUP(L6654,'[2]tabela de preços'!$A:$G,7,0)</f>
        <v>AUTOMOTIVO</v>
      </c>
    </row>
    <row r="6655" spans="1:24" x14ac:dyDescent="0.3">
      <c r="A6655" t="s">
        <v>1389</v>
      </c>
      <c r="C6655" t="s">
        <v>4984</v>
      </c>
      <c r="D6655" s="1">
        <v>46104</v>
      </c>
      <c r="E6655" t="s">
        <v>4985</v>
      </c>
      <c r="F6655">
        <v>9</v>
      </c>
      <c r="G6655">
        <v>236</v>
      </c>
      <c r="H6655" t="str">
        <f>VLOOKUP(G6655,[1]OPERADORES!$A:$B,2,0)</f>
        <v>DANIEL</v>
      </c>
      <c r="I6655" t="s">
        <v>21</v>
      </c>
      <c r="J6655" t="s">
        <v>66</v>
      </c>
      <c r="K6655" t="s">
        <v>1392</v>
      </c>
      <c r="L6655">
        <v>84423</v>
      </c>
      <c r="M6655" t="s">
        <v>1198</v>
      </c>
      <c r="O6655" t="s">
        <v>11</v>
      </c>
      <c r="P6655">
        <v>5102</v>
      </c>
      <c r="Q6655">
        <v>2</v>
      </c>
      <c r="R6655">
        <v>17.82</v>
      </c>
      <c r="S6655">
        <v>35.64</v>
      </c>
      <c r="T6655">
        <v>27.04</v>
      </c>
      <c r="U6655">
        <v>24.13</v>
      </c>
      <c r="V6655" t="str">
        <f>VLOOKUP(L6655,'[2]tabela de preços'!$A:$D,4,0)</f>
        <v>ATLAS</v>
      </c>
      <c r="W6655" t="str">
        <f>VLOOKUP(L6655,'[2]tabela de preços'!$A:$F,6,0)</f>
        <v>ROLOS / TRINCHAS / PINCÉIS / ESPÁTULAS</v>
      </c>
      <c r="X6655" t="str">
        <f>VLOOKUP(L6655,'[2]tabela de preços'!$A:$G,7,0)</f>
        <v>IMOBILIÁRIO</v>
      </c>
    </row>
    <row r="6656" spans="1:24" x14ac:dyDescent="0.3">
      <c r="A6656" t="s">
        <v>1389</v>
      </c>
      <c r="C6656" t="s">
        <v>4984</v>
      </c>
      <c r="D6656" s="1">
        <v>46104</v>
      </c>
      <c r="E6656" t="s">
        <v>4985</v>
      </c>
      <c r="F6656">
        <v>9</v>
      </c>
      <c r="G6656">
        <v>236</v>
      </c>
      <c r="H6656" t="str">
        <f>VLOOKUP(G6656,[1]OPERADORES!$A:$B,2,0)</f>
        <v>DANIEL</v>
      </c>
      <c r="I6656" t="s">
        <v>21</v>
      </c>
      <c r="J6656" t="s">
        <v>66</v>
      </c>
      <c r="K6656" t="s">
        <v>1392</v>
      </c>
      <c r="L6656">
        <v>10114</v>
      </c>
      <c r="M6656" t="s">
        <v>571</v>
      </c>
      <c r="O6656" t="s">
        <v>11</v>
      </c>
      <c r="P6656">
        <v>5102</v>
      </c>
      <c r="Q6656">
        <v>2</v>
      </c>
      <c r="R6656">
        <v>3.95</v>
      </c>
      <c r="S6656">
        <v>7.9</v>
      </c>
      <c r="T6656">
        <v>6</v>
      </c>
      <c r="U6656">
        <v>24.05</v>
      </c>
      <c r="V6656" t="str">
        <f>VLOOKUP(L6656,'[2]tabela de preços'!$A:$D,4,0)</f>
        <v>ATLAS</v>
      </c>
      <c r="W6656" t="str">
        <f>VLOOKUP(L6656,'[2]tabela de preços'!$A:$F,6,0)</f>
        <v>ROLOS / TRINCHAS / PINCÉIS / ESPÁTULAS</v>
      </c>
      <c r="X6656" t="str">
        <f>VLOOKUP(L6656,'[2]tabela de preços'!$A:$G,7,0)</f>
        <v>IMOBILIÁRIO</v>
      </c>
    </row>
    <row r="6657" spans="1:24" x14ac:dyDescent="0.3">
      <c r="A6657" t="s">
        <v>2835</v>
      </c>
      <c r="C6657" t="s">
        <v>4986</v>
      </c>
      <c r="D6657" s="1">
        <v>46104</v>
      </c>
      <c r="E6657" t="s">
        <v>4987</v>
      </c>
      <c r="F6657">
        <v>9</v>
      </c>
      <c r="G6657">
        <v>231</v>
      </c>
      <c r="H6657" t="str">
        <f>VLOOKUP(G6657,[1]OPERADORES!$A:$B,2,0)</f>
        <v>EDIJANE</v>
      </c>
      <c r="I6657" t="s">
        <v>21</v>
      </c>
      <c r="J6657" t="s">
        <v>104</v>
      </c>
      <c r="K6657" t="s">
        <v>2838</v>
      </c>
      <c r="L6657">
        <v>85324</v>
      </c>
      <c r="M6657" t="s">
        <v>1846</v>
      </c>
      <c r="O6657" t="s">
        <v>11</v>
      </c>
      <c r="P6657">
        <v>5102</v>
      </c>
      <c r="Q6657">
        <v>1</v>
      </c>
      <c r="R6657">
        <v>514.22</v>
      </c>
      <c r="S6657">
        <v>514.22</v>
      </c>
      <c r="T6657">
        <v>366.65</v>
      </c>
      <c r="U6657">
        <v>28.7</v>
      </c>
      <c r="V6657" t="str">
        <f>VLOOKUP(L6657,'[2]tabela de preços'!$A:$D,4,0)</f>
        <v>BRASILUX</v>
      </c>
      <c r="W6657" t="str">
        <f>VLOOKUP(L6657,'[2]tabela de preços'!$A:$F,6,0)</f>
        <v>TINTA EM PÓ</v>
      </c>
      <c r="X6657" t="str">
        <f>VLOOKUP(L6657,'[2]tabela de preços'!$A:$G,7,0)</f>
        <v>INDUSTRIAL</v>
      </c>
    </row>
    <row r="6658" spans="1:24" x14ac:dyDescent="0.3">
      <c r="A6658" t="s">
        <v>1424</v>
      </c>
      <c r="C6658" t="s">
        <v>5060</v>
      </c>
      <c r="D6658" s="1">
        <v>46105</v>
      </c>
      <c r="E6658" t="s">
        <v>5061</v>
      </c>
      <c r="F6658">
        <v>9</v>
      </c>
      <c r="G6658">
        <v>231</v>
      </c>
      <c r="H6658" t="str">
        <f>VLOOKUP(G6658,[1]OPERADORES!$A:$B,2,0)</f>
        <v>EDIJANE</v>
      </c>
      <c r="I6658" t="s">
        <v>21</v>
      </c>
      <c r="J6658" t="s">
        <v>1427</v>
      </c>
      <c r="K6658" t="s">
        <v>1428</v>
      </c>
      <c r="L6658">
        <v>84900</v>
      </c>
      <c r="M6658" t="s">
        <v>1261</v>
      </c>
      <c r="O6658" t="s">
        <v>11</v>
      </c>
      <c r="P6658">
        <v>5403</v>
      </c>
      <c r="Q6658">
        <v>2</v>
      </c>
      <c r="R6658">
        <v>169.39</v>
      </c>
      <c r="S6658">
        <v>338.78</v>
      </c>
      <c r="T6658">
        <v>257.14</v>
      </c>
      <c r="U6658">
        <v>24.1</v>
      </c>
      <c r="V6658" t="str">
        <f>VLOOKUP(L6658,'[2]tabela de preços'!$A:$D,4,0)</f>
        <v>BRASILUX</v>
      </c>
      <c r="W6658" t="str">
        <f>VLOOKUP(L6658,'[2]tabela de preços'!$A:$F,6,0)</f>
        <v>EPOXI</v>
      </c>
      <c r="X6658" t="str">
        <f>VLOOKUP(L6658,'[2]tabela de preços'!$A:$G,7,0)</f>
        <v>INDUSTRIAL</v>
      </c>
    </row>
    <row r="6659" spans="1:24" x14ac:dyDescent="0.3">
      <c r="A6659" t="s">
        <v>1430</v>
      </c>
      <c r="C6659" t="s">
        <v>4988</v>
      </c>
      <c r="D6659" s="1">
        <v>46104</v>
      </c>
      <c r="E6659" t="s">
        <v>4989</v>
      </c>
      <c r="F6659">
        <v>9</v>
      </c>
      <c r="G6659">
        <v>197</v>
      </c>
      <c r="H6659" t="str">
        <f>VLOOKUP(G6659,[1]OPERADORES!$A:$B,2,0)</f>
        <v xml:space="preserve">POLIANA LORRANE DE AMORIM </v>
      </c>
      <c r="I6659" t="s">
        <v>21</v>
      </c>
      <c r="J6659" t="s">
        <v>363</v>
      </c>
      <c r="K6659" t="s">
        <v>1433</v>
      </c>
      <c r="L6659">
        <v>10298</v>
      </c>
      <c r="M6659" t="s">
        <v>85</v>
      </c>
      <c r="O6659" t="s">
        <v>11</v>
      </c>
      <c r="P6659">
        <v>5102</v>
      </c>
      <c r="Q6659">
        <v>1</v>
      </c>
      <c r="R6659">
        <v>56.9</v>
      </c>
      <c r="S6659">
        <v>56.9</v>
      </c>
      <c r="T6659">
        <v>47.38</v>
      </c>
      <c r="U6659">
        <v>16.73</v>
      </c>
      <c r="V6659" t="str">
        <f>VLOOKUP(L6659,'[2]tabela de preços'!$A:$D,4,0)</f>
        <v>ANJO</v>
      </c>
      <c r="W6659" t="str">
        <f>VLOOKUP(L6659,'[2]tabela de preços'!$A:$F,6,0)</f>
        <v>THINNER DE LIMPEZA</v>
      </c>
      <c r="X6659" t="str">
        <f>VLOOKUP(L6659,'[2]tabela de preços'!$A:$G,7,0)</f>
        <v>THINNER</v>
      </c>
    </row>
    <row r="6660" spans="1:24" x14ac:dyDescent="0.3">
      <c r="A6660" t="s">
        <v>1430</v>
      </c>
      <c r="C6660" t="s">
        <v>4988</v>
      </c>
      <c r="D6660" s="1">
        <v>46104</v>
      </c>
      <c r="E6660" t="s">
        <v>4989</v>
      </c>
      <c r="F6660">
        <v>9</v>
      </c>
      <c r="G6660">
        <v>197</v>
      </c>
      <c r="H6660" t="str">
        <f>VLOOKUP(G6660,[1]OPERADORES!$A:$B,2,0)</f>
        <v xml:space="preserve">POLIANA LORRANE DE AMORIM </v>
      </c>
      <c r="I6660" t="s">
        <v>21</v>
      </c>
      <c r="J6660" t="s">
        <v>363</v>
      </c>
      <c r="K6660" t="s">
        <v>1433</v>
      </c>
      <c r="L6660">
        <v>85318</v>
      </c>
      <c r="M6660" t="s">
        <v>258</v>
      </c>
      <c r="O6660" t="s">
        <v>11</v>
      </c>
      <c r="P6660">
        <v>5102</v>
      </c>
      <c r="Q6660">
        <v>1</v>
      </c>
      <c r="R6660">
        <v>819</v>
      </c>
      <c r="S6660">
        <v>819</v>
      </c>
      <c r="T6660">
        <v>583.96</v>
      </c>
      <c r="U6660">
        <v>28.7</v>
      </c>
      <c r="V6660" t="str">
        <f>VLOOKUP(L6660,'[2]tabela de preços'!$A:$D,4,0)</f>
        <v>BRASILUX</v>
      </c>
      <c r="W6660" t="str">
        <f>VLOOKUP(L6660,'[2]tabela de preços'!$A:$F,6,0)</f>
        <v>TINTA EM PÓ</v>
      </c>
      <c r="X6660" t="str">
        <f>VLOOKUP(L6660,'[2]tabela de preços'!$A:$G,7,0)</f>
        <v>INDUSTRIAL</v>
      </c>
    </row>
    <row r="6661" spans="1:24" x14ac:dyDescent="0.3">
      <c r="A6661" t="s">
        <v>1468</v>
      </c>
      <c r="C6661" t="s">
        <v>4990</v>
      </c>
      <c r="D6661" s="1">
        <v>46104</v>
      </c>
      <c r="E6661" t="s">
        <v>4991</v>
      </c>
      <c r="F6661">
        <v>9</v>
      </c>
      <c r="G6661">
        <v>174</v>
      </c>
      <c r="H6661" t="str">
        <f>VLOOKUP(G6661,[1]OPERADORES!$A:$B,2,0)</f>
        <v>MIRIÃ LOBATO RODRIGUES</v>
      </c>
      <c r="I6661" t="s">
        <v>21</v>
      </c>
      <c r="J6661" t="s">
        <v>494</v>
      </c>
      <c r="K6661" t="s">
        <v>1471</v>
      </c>
      <c r="L6661">
        <v>10236</v>
      </c>
      <c r="M6661" t="s">
        <v>133</v>
      </c>
      <c r="O6661" t="s">
        <v>11</v>
      </c>
      <c r="P6661">
        <v>5102</v>
      </c>
      <c r="Q6661">
        <v>204</v>
      </c>
      <c r="R6661">
        <v>2.79</v>
      </c>
      <c r="S6661">
        <v>569.16</v>
      </c>
      <c r="T6661">
        <v>473.28</v>
      </c>
      <c r="U6661">
        <v>16.850000000000001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1468</v>
      </c>
      <c r="C6662" t="s">
        <v>4990</v>
      </c>
      <c r="D6662" s="1">
        <v>46104</v>
      </c>
      <c r="E6662" t="s">
        <v>4991</v>
      </c>
      <c r="F6662">
        <v>9</v>
      </c>
      <c r="G6662">
        <v>174</v>
      </c>
      <c r="H6662" t="str">
        <f>VLOOKUP(G6662,[1]OPERADORES!$A:$B,2,0)</f>
        <v>MIRIÃ LOBATO RODRIGUES</v>
      </c>
      <c r="I6662" t="s">
        <v>21</v>
      </c>
      <c r="J6662" t="s">
        <v>494</v>
      </c>
      <c r="K6662" t="s">
        <v>1471</v>
      </c>
      <c r="L6662">
        <v>10298</v>
      </c>
      <c r="M6662" t="s">
        <v>85</v>
      </c>
      <c r="O6662" t="s">
        <v>11</v>
      </c>
      <c r="P6662">
        <v>5102</v>
      </c>
      <c r="Q6662">
        <v>16</v>
      </c>
      <c r="R6662">
        <v>62.42</v>
      </c>
      <c r="S6662">
        <v>998.72</v>
      </c>
      <c r="T6662">
        <v>758.08</v>
      </c>
      <c r="U6662">
        <v>24.09</v>
      </c>
      <c r="V6662" t="str">
        <f>VLOOKUP(L6662,'[2]tabela de preços'!$A:$D,4,0)</f>
        <v>ANJO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1468</v>
      </c>
      <c r="C6663" t="s">
        <v>4990</v>
      </c>
      <c r="D6663" s="1">
        <v>46104</v>
      </c>
      <c r="E6663" t="s">
        <v>4991</v>
      </c>
      <c r="F6663">
        <v>9</v>
      </c>
      <c r="G6663">
        <v>174</v>
      </c>
      <c r="H6663" t="str">
        <f>VLOOKUP(G6663,[1]OPERADORES!$A:$B,2,0)</f>
        <v>MIRIÃ LOBATO RODRIGUES</v>
      </c>
      <c r="I6663" t="s">
        <v>21</v>
      </c>
      <c r="J6663" t="s">
        <v>494</v>
      </c>
      <c r="K6663" t="s">
        <v>1471</v>
      </c>
      <c r="L6663">
        <v>10297</v>
      </c>
      <c r="M6663" t="s">
        <v>41</v>
      </c>
      <c r="O6663" t="s">
        <v>11</v>
      </c>
      <c r="P6663">
        <v>5102</v>
      </c>
      <c r="Q6663">
        <v>60</v>
      </c>
      <c r="R6663">
        <v>12.08</v>
      </c>
      <c r="S6663">
        <v>724.8</v>
      </c>
      <c r="T6663">
        <v>550.20000000000005</v>
      </c>
      <c r="U6663">
        <v>24.09</v>
      </c>
      <c r="V6663" t="str">
        <f>VLOOKUP(L6663,'[2]tabela de preços'!$A:$D,4,0)</f>
        <v>ANJO</v>
      </c>
      <c r="W6663" t="str">
        <f>VLOOKUP(L6663,'[2]tabela de preços'!$A:$F,6,0)</f>
        <v>THINNER DE LIMPEZA</v>
      </c>
      <c r="X6663" t="str">
        <f>VLOOKUP(L6663,'[2]tabela de preços'!$A:$G,7,0)</f>
        <v>THINNER</v>
      </c>
    </row>
    <row r="6664" spans="1:24" x14ac:dyDescent="0.3">
      <c r="A6664" t="s">
        <v>1479</v>
      </c>
      <c r="B6664" t="s">
        <v>1480</v>
      </c>
      <c r="C6664" t="s">
        <v>5062</v>
      </c>
      <c r="D6664" s="1">
        <v>46105</v>
      </c>
      <c r="E6664" t="s">
        <v>5063</v>
      </c>
      <c r="F6664">
        <v>9</v>
      </c>
      <c r="G6664">
        <v>236</v>
      </c>
      <c r="H6664" t="str">
        <f>VLOOKUP(G6664,[1]OPERADORES!$A:$B,2,0)</f>
        <v>DANIEL</v>
      </c>
      <c r="I6664" t="s">
        <v>21</v>
      </c>
      <c r="J6664" t="s">
        <v>1483</v>
      </c>
      <c r="K6664" t="s">
        <v>1484</v>
      </c>
      <c r="L6664">
        <v>84214</v>
      </c>
      <c r="M6664" t="s">
        <v>1485</v>
      </c>
      <c r="O6664" t="s">
        <v>11</v>
      </c>
      <c r="P6664">
        <v>5403</v>
      </c>
      <c r="Q6664">
        <v>2</v>
      </c>
      <c r="R6664">
        <v>242.61</v>
      </c>
      <c r="S6664">
        <v>485.22</v>
      </c>
      <c r="T6664">
        <v>368.28</v>
      </c>
      <c r="U6664">
        <v>24.1</v>
      </c>
      <c r="V6664" t="str">
        <f>VLOOKUP(L6664,'[2]tabela de preços'!$A:$D,4,0)</f>
        <v>BRASILUX</v>
      </c>
      <c r="W6664" t="str">
        <f>VLOOKUP(L6664,'[2]tabela de preços'!$A:$F,6,0)</f>
        <v>ESMALTES</v>
      </c>
      <c r="X6664" t="str">
        <f>VLOOKUP(L6664,'[2]tabela de preços'!$A:$G,7,0)</f>
        <v>INDUSTRIAL</v>
      </c>
    </row>
    <row r="6665" spans="1:24" x14ac:dyDescent="0.3">
      <c r="A6665" t="s">
        <v>5064</v>
      </c>
      <c r="C6665" t="s">
        <v>5065</v>
      </c>
      <c r="D6665" s="1">
        <v>46105</v>
      </c>
      <c r="E6665" t="s">
        <v>5066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339</v>
      </c>
      <c r="K6665" t="s">
        <v>5067</v>
      </c>
      <c r="L6665">
        <v>84815</v>
      </c>
      <c r="M6665" t="s">
        <v>949</v>
      </c>
      <c r="O6665" t="s">
        <v>11</v>
      </c>
      <c r="P6665">
        <v>5403</v>
      </c>
      <c r="Q6665">
        <v>1</v>
      </c>
      <c r="R6665">
        <v>32.35</v>
      </c>
      <c r="S6665">
        <v>32.35</v>
      </c>
      <c r="T6665">
        <v>24.55</v>
      </c>
      <c r="U6665">
        <v>24.11</v>
      </c>
      <c r="V6665" t="str">
        <f>VLOOKUP(L6665,'[2]tabela de preços'!$A:$D,4,0)</f>
        <v>BRASILUX</v>
      </c>
      <c r="W6665" t="str">
        <f>VLOOKUP(L6665,'[2]tabela de preços'!$A:$F,6,0)</f>
        <v>KIT BRASCORTEN</v>
      </c>
      <c r="X6665" t="str">
        <f>VLOOKUP(L6665,'[2]tabela de preços'!$A:$G,7,0)</f>
        <v>IMOBILIÁRIO</v>
      </c>
    </row>
    <row r="6666" spans="1:24" x14ac:dyDescent="0.3">
      <c r="A6666" t="s">
        <v>5064</v>
      </c>
      <c r="C6666" t="s">
        <v>5065</v>
      </c>
      <c r="D6666" s="1">
        <v>46105</v>
      </c>
      <c r="E6666" t="s">
        <v>5066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339</v>
      </c>
      <c r="K6666" t="s">
        <v>5067</v>
      </c>
      <c r="L6666">
        <v>84113</v>
      </c>
      <c r="M6666" t="s">
        <v>737</v>
      </c>
      <c r="O6666" t="s">
        <v>11</v>
      </c>
      <c r="P6666">
        <v>5403</v>
      </c>
      <c r="Q6666">
        <v>9</v>
      </c>
      <c r="R6666">
        <v>153.99</v>
      </c>
      <c r="S6666" s="2">
        <v>1385.91</v>
      </c>
      <c r="T6666" s="2">
        <v>1051.92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EPOXI</v>
      </c>
      <c r="X6666" t="str">
        <f>VLOOKUP(L6666,'[2]tabela de preços'!$A:$G,7,0)</f>
        <v>INDUSTRIAL</v>
      </c>
    </row>
    <row r="6667" spans="1:24" x14ac:dyDescent="0.3">
      <c r="A6667" t="s">
        <v>4676</v>
      </c>
      <c r="C6667" t="s">
        <v>4992</v>
      </c>
      <c r="D6667" s="1">
        <v>46104</v>
      </c>
      <c r="E6667" t="s">
        <v>4993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372</v>
      </c>
      <c r="K6667" t="s">
        <v>4679</v>
      </c>
      <c r="L6667">
        <v>84025</v>
      </c>
      <c r="M6667" t="s">
        <v>1520</v>
      </c>
      <c r="O6667" t="s">
        <v>11</v>
      </c>
      <c r="P6667">
        <v>5102</v>
      </c>
      <c r="Q6667">
        <v>2</v>
      </c>
      <c r="R6667">
        <v>80.42</v>
      </c>
      <c r="S6667">
        <v>160.84</v>
      </c>
      <c r="T6667">
        <v>122.08</v>
      </c>
      <c r="U6667">
        <v>24.1</v>
      </c>
      <c r="V6667" t="str">
        <f>VLOOKUP(L6667,'[2]tabela de preços'!$A:$D,4,0)</f>
        <v>BRASILUX</v>
      </c>
      <c r="W6667" t="str">
        <f>VLOOKUP(L6667,'[2]tabela de preços'!$A:$F,6,0)</f>
        <v>EPOXI</v>
      </c>
      <c r="X6667" t="str">
        <f>VLOOKUP(L6667,'[2]tabela de preços'!$A:$G,7,0)</f>
        <v>INDUSTRIAL</v>
      </c>
    </row>
    <row r="6668" spans="1:24" x14ac:dyDescent="0.3">
      <c r="A6668" t="s">
        <v>4676</v>
      </c>
      <c r="C6668" t="s">
        <v>4992</v>
      </c>
      <c r="D6668" s="1">
        <v>46104</v>
      </c>
      <c r="E6668" t="s">
        <v>4993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372</v>
      </c>
      <c r="K6668" t="s">
        <v>4679</v>
      </c>
      <c r="L6668">
        <v>84110</v>
      </c>
      <c r="M6668" t="s">
        <v>2416</v>
      </c>
      <c r="O6668" t="s">
        <v>11</v>
      </c>
      <c r="P6668">
        <v>5403</v>
      </c>
      <c r="Q6668">
        <v>6</v>
      </c>
      <c r="R6668">
        <v>153.99</v>
      </c>
      <c r="S6668">
        <v>923.94</v>
      </c>
      <c r="T6668">
        <v>701.28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EPOXI</v>
      </c>
      <c r="X6668" t="str">
        <f>VLOOKUP(L6668,'[2]tabela de preços'!$A:$G,7,0)</f>
        <v>INDUSTRIAL</v>
      </c>
    </row>
    <row r="6669" spans="1:24" x14ac:dyDescent="0.3">
      <c r="A6669" t="s">
        <v>4676</v>
      </c>
      <c r="C6669" t="s">
        <v>4992</v>
      </c>
      <c r="D6669" s="1">
        <v>46104</v>
      </c>
      <c r="E6669" t="s">
        <v>4993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372</v>
      </c>
      <c r="K6669" t="s">
        <v>4679</v>
      </c>
      <c r="L6669">
        <v>84785</v>
      </c>
      <c r="M6669" t="s">
        <v>944</v>
      </c>
      <c r="O6669" t="s">
        <v>11</v>
      </c>
      <c r="P6669">
        <v>5403</v>
      </c>
      <c r="Q6669">
        <v>2</v>
      </c>
      <c r="R6669">
        <v>172.23</v>
      </c>
      <c r="S6669">
        <v>344.46</v>
      </c>
      <c r="T6669">
        <v>261.44</v>
      </c>
      <c r="U6669">
        <v>24.1</v>
      </c>
      <c r="V6669" t="str">
        <f>VLOOKUP(L6669,'[2]tabela de preços'!$A:$D,4,0)</f>
        <v>BRASILUX</v>
      </c>
      <c r="W6669" t="str">
        <f>VLOOKUP(L6669,'[2]tabela de preços'!$A:$F,6,0)</f>
        <v>EPOXI</v>
      </c>
      <c r="X6669" t="str">
        <f>VLOOKUP(L6669,'[2]tabela de preços'!$A:$G,7,0)</f>
        <v>INDUSTRIAL</v>
      </c>
    </row>
    <row r="6670" spans="1:24" x14ac:dyDescent="0.3">
      <c r="A6670" t="s">
        <v>4676</v>
      </c>
      <c r="C6670" t="s">
        <v>4992</v>
      </c>
      <c r="D6670" s="1">
        <v>46104</v>
      </c>
      <c r="E6670" t="s">
        <v>4993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372</v>
      </c>
      <c r="K6670" t="s">
        <v>4679</v>
      </c>
      <c r="L6670">
        <v>84115</v>
      </c>
      <c r="M6670" t="s">
        <v>886</v>
      </c>
      <c r="O6670" t="s">
        <v>11</v>
      </c>
      <c r="P6670">
        <v>5403</v>
      </c>
      <c r="Q6670">
        <v>6</v>
      </c>
      <c r="R6670">
        <v>153.99</v>
      </c>
      <c r="S6670">
        <v>923.94</v>
      </c>
      <c r="T6670">
        <v>701.28</v>
      </c>
      <c r="U6670">
        <v>24.1</v>
      </c>
      <c r="V6670" t="str">
        <f>VLOOKUP(L6670,'[2]tabela de preços'!$A:$D,4,0)</f>
        <v>BRASILUX</v>
      </c>
      <c r="W6670" t="str">
        <f>VLOOKUP(L6670,'[2]tabela de preços'!$A:$F,6,0)</f>
        <v>EPOXI</v>
      </c>
      <c r="X6670" t="str">
        <f>VLOOKUP(L6670,'[2]tabela de preços'!$A:$G,7,0)</f>
        <v>INDUSTRIAL</v>
      </c>
    </row>
    <row r="6671" spans="1:24" x14ac:dyDescent="0.3">
      <c r="A6671" t="s">
        <v>4676</v>
      </c>
      <c r="C6671" t="s">
        <v>4992</v>
      </c>
      <c r="D6671" s="1">
        <v>46104</v>
      </c>
      <c r="E6671" t="s">
        <v>4993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372</v>
      </c>
      <c r="K6671" t="s">
        <v>4679</v>
      </c>
      <c r="L6671">
        <v>84423</v>
      </c>
      <c r="M6671" t="s">
        <v>1198</v>
      </c>
      <c r="O6671" t="s">
        <v>11</v>
      </c>
      <c r="P6671">
        <v>5102</v>
      </c>
      <c r="Q6671">
        <v>4</v>
      </c>
      <c r="R6671">
        <v>17.82</v>
      </c>
      <c r="S6671">
        <v>71.28</v>
      </c>
      <c r="T6671">
        <v>54.08</v>
      </c>
      <c r="U6671">
        <v>24.13</v>
      </c>
      <c r="V6671" t="str">
        <f>VLOOKUP(L6671,'[2]tabela de preços'!$A:$D,4,0)</f>
        <v>ATLAS</v>
      </c>
      <c r="W6671" t="str">
        <f>VLOOKUP(L6671,'[2]tabela de preços'!$A:$F,6,0)</f>
        <v>ROLOS / TRINCHAS / PINCÉIS / ESPÁTULAS</v>
      </c>
      <c r="X6671" t="str">
        <f>VLOOKUP(L6671,'[2]tabela de preços'!$A:$G,7,0)</f>
        <v>IMOBILIÁRIO</v>
      </c>
    </row>
    <row r="6672" spans="1:24" x14ac:dyDescent="0.3">
      <c r="A6672" t="s">
        <v>4676</v>
      </c>
      <c r="C6672" t="s">
        <v>5068</v>
      </c>
      <c r="D6672" s="1">
        <v>46105</v>
      </c>
      <c r="E6672" t="s">
        <v>5069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372</v>
      </c>
      <c r="K6672" t="s">
        <v>4679</v>
      </c>
      <c r="L6672">
        <v>84110</v>
      </c>
      <c r="M6672" t="s">
        <v>2416</v>
      </c>
      <c r="O6672" t="s">
        <v>11</v>
      </c>
      <c r="P6672">
        <v>5403</v>
      </c>
      <c r="Q6672">
        <v>4</v>
      </c>
      <c r="R6672">
        <v>157.61000000000001</v>
      </c>
      <c r="S6672">
        <v>630.44000000000005</v>
      </c>
      <c r="T6672">
        <v>467.52</v>
      </c>
      <c r="U6672">
        <v>25.84</v>
      </c>
      <c r="V6672" t="str">
        <f>VLOOKUP(L6672,'[2]tabela de preços'!$A:$D,4,0)</f>
        <v>BRASILUX</v>
      </c>
      <c r="W6672" t="str">
        <f>VLOOKUP(L6672,'[2]tabela de preços'!$A:$F,6,0)</f>
        <v>EPOXI</v>
      </c>
      <c r="X6672" t="str">
        <f>VLOOKUP(L6672,'[2]tabela de preços'!$A:$G,7,0)</f>
        <v>INDUSTRIAL</v>
      </c>
    </row>
    <row r="6673" spans="1:24" x14ac:dyDescent="0.3">
      <c r="A6673" t="s">
        <v>4676</v>
      </c>
      <c r="C6673" t="s">
        <v>5068</v>
      </c>
      <c r="D6673" s="1">
        <v>46105</v>
      </c>
      <c r="E6673" t="s">
        <v>5069</v>
      </c>
      <c r="F6673">
        <v>9</v>
      </c>
      <c r="G6673">
        <v>236</v>
      </c>
      <c r="H6673" t="str">
        <f>VLOOKUP(G6673,[1]OPERADORES!$A:$B,2,0)</f>
        <v>DANIEL</v>
      </c>
      <c r="I6673" t="s">
        <v>21</v>
      </c>
      <c r="J6673" t="s">
        <v>372</v>
      </c>
      <c r="K6673" t="s">
        <v>4679</v>
      </c>
      <c r="L6673">
        <v>84114</v>
      </c>
      <c r="M6673" t="s">
        <v>292</v>
      </c>
      <c r="O6673" t="s">
        <v>11</v>
      </c>
      <c r="P6673">
        <v>5403</v>
      </c>
      <c r="Q6673">
        <v>10</v>
      </c>
      <c r="R6673">
        <v>157.61000000000001</v>
      </c>
      <c r="S6673" s="2">
        <v>1576.1</v>
      </c>
      <c r="T6673" s="2">
        <v>1168.8</v>
      </c>
      <c r="U6673">
        <v>25.84</v>
      </c>
      <c r="V6673" t="str">
        <f>VLOOKUP(L6673,'[2]tabela de preços'!$A:$D,4,0)</f>
        <v>BRASILUX</v>
      </c>
      <c r="W6673" t="str">
        <f>VLOOKUP(L6673,'[2]tabela de preços'!$A:$F,6,0)</f>
        <v>EPOXI</v>
      </c>
      <c r="X6673" t="str">
        <f>VLOOKUP(L6673,'[2]tabela de preços'!$A:$G,7,0)</f>
        <v>INDUSTRIAL</v>
      </c>
    </row>
    <row r="6674" spans="1:24" x14ac:dyDescent="0.3">
      <c r="A6674" t="s">
        <v>4676</v>
      </c>
      <c r="C6674" t="s">
        <v>5068</v>
      </c>
      <c r="D6674" s="1">
        <v>46105</v>
      </c>
      <c r="E6674" t="s">
        <v>5069</v>
      </c>
      <c r="F6674">
        <v>9</v>
      </c>
      <c r="G6674">
        <v>236</v>
      </c>
      <c r="H6674" t="str">
        <f>VLOOKUP(G6674,[1]OPERADORES!$A:$B,2,0)</f>
        <v>DANIEL</v>
      </c>
      <c r="I6674" t="s">
        <v>21</v>
      </c>
      <c r="J6674" t="s">
        <v>372</v>
      </c>
      <c r="K6674" t="s">
        <v>4679</v>
      </c>
      <c r="L6674">
        <v>84115</v>
      </c>
      <c r="M6674" t="s">
        <v>886</v>
      </c>
      <c r="O6674" t="s">
        <v>11</v>
      </c>
      <c r="P6674">
        <v>5403</v>
      </c>
      <c r="Q6674">
        <v>8</v>
      </c>
      <c r="R6674">
        <v>157.61000000000001</v>
      </c>
      <c r="S6674" s="2">
        <v>1260.8800000000001</v>
      </c>
      <c r="T6674">
        <v>935.04</v>
      </c>
      <c r="U6674">
        <v>25.84</v>
      </c>
      <c r="V6674" t="str">
        <f>VLOOKUP(L6674,'[2]tabela de preços'!$A:$D,4,0)</f>
        <v>BRASILUX</v>
      </c>
      <c r="W6674" t="str">
        <f>VLOOKUP(L6674,'[2]tabela de preços'!$A:$F,6,0)</f>
        <v>EPOXI</v>
      </c>
      <c r="X6674" t="str">
        <f>VLOOKUP(L6674,'[2]tabela de preços'!$A:$G,7,0)</f>
        <v>INDUSTRIAL</v>
      </c>
    </row>
    <row r="6675" spans="1:24" x14ac:dyDescent="0.3">
      <c r="A6675" t="s">
        <v>4676</v>
      </c>
      <c r="C6675" t="s">
        <v>5068</v>
      </c>
      <c r="D6675" s="1">
        <v>46105</v>
      </c>
      <c r="E6675" t="s">
        <v>5069</v>
      </c>
      <c r="F6675">
        <v>9</v>
      </c>
      <c r="G6675">
        <v>236</v>
      </c>
      <c r="H6675" t="str">
        <f>VLOOKUP(G6675,[1]OPERADORES!$A:$B,2,0)</f>
        <v>DANIEL</v>
      </c>
      <c r="I6675" t="s">
        <v>21</v>
      </c>
      <c r="J6675" t="s">
        <v>372</v>
      </c>
      <c r="K6675" t="s">
        <v>4679</v>
      </c>
      <c r="L6675">
        <v>84423</v>
      </c>
      <c r="M6675" t="s">
        <v>1198</v>
      </c>
      <c r="O6675" t="s">
        <v>11</v>
      </c>
      <c r="P6675">
        <v>5102</v>
      </c>
      <c r="Q6675">
        <v>4</v>
      </c>
      <c r="R6675">
        <v>18.239999999999998</v>
      </c>
      <c r="S6675">
        <v>72.959999999999994</v>
      </c>
      <c r="T6675">
        <v>54.08</v>
      </c>
      <c r="U6675">
        <v>25.88</v>
      </c>
      <c r="V6675" t="str">
        <f>VLOOKUP(L6675,'[2]tabela de preços'!$A:$D,4,0)</f>
        <v>ATLAS</v>
      </c>
      <c r="W6675" t="str">
        <f>VLOOKUP(L6675,'[2]tabela de preços'!$A:$F,6,0)</f>
        <v>ROLOS / TRINCHAS / PINCÉIS / ESPÁTULAS</v>
      </c>
      <c r="X6675" t="str">
        <f>VLOOKUP(L6675,'[2]tabela de preços'!$A:$G,7,0)</f>
        <v>IMOBILIÁRIO</v>
      </c>
    </row>
    <row r="6676" spans="1:24" x14ac:dyDescent="0.3">
      <c r="A6676" t="s">
        <v>4676</v>
      </c>
      <c r="C6676" t="s">
        <v>5068</v>
      </c>
      <c r="D6676" s="1">
        <v>46105</v>
      </c>
      <c r="E6676" t="s">
        <v>5069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372</v>
      </c>
      <c r="K6676" t="s">
        <v>4679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62.42</v>
      </c>
      <c r="S6676">
        <v>187.26</v>
      </c>
      <c r="T6676">
        <v>142.13999999999999</v>
      </c>
      <c r="U6676">
        <v>24.09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1649</v>
      </c>
      <c r="B6677" t="s">
        <v>1650</v>
      </c>
      <c r="C6677" t="s">
        <v>4994</v>
      </c>
      <c r="D6677" s="1">
        <v>46104</v>
      </c>
      <c r="E6677" t="s">
        <v>4995</v>
      </c>
      <c r="F6677">
        <v>9</v>
      </c>
      <c r="G6677">
        <v>236</v>
      </c>
      <c r="H6677" t="str">
        <f>VLOOKUP(G6677,[1]OPERADORES!$A:$B,2,0)</f>
        <v>DANIEL</v>
      </c>
      <c r="I6677" t="s">
        <v>21</v>
      </c>
      <c r="J6677" t="s">
        <v>1653</v>
      </c>
      <c r="K6677" t="s">
        <v>1654</v>
      </c>
      <c r="L6677">
        <v>10236</v>
      </c>
      <c r="M6677" t="s">
        <v>133</v>
      </c>
      <c r="O6677" t="s">
        <v>11</v>
      </c>
      <c r="P6677">
        <v>5102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1649</v>
      </c>
      <c r="B6678" t="s">
        <v>1650</v>
      </c>
      <c r="C6678" t="s">
        <v>4994</v>
      </c>
      <c r="D6678" s="1">
        <v>46104</v>
      </c>
      <c r="E6678" t="s">
        <v>4995</v>
      </c>
      <c r="F6678">
        <v>9</v>
      </c>
      <c r="G6678">
        <v>236</v>
      </c>
      <c r="H6678" t="str">
        <f>VLOOKUP(G6678,[1]OPERADORES!$A:$B,2,0)</f>
        <v>DANIEL</v>
      </c>
      <c r="I6678" t="s">
        <v>21</v>
      </c>
      <c r="J6678" t="s">
        <v>1653</v>
      </c>
      <c r="K6678" t="s">
        <v>1654</v>
      </c>
      <c r="L6678">
        <v>10226</v>
      </c>
      <c r="M6678" t="s">
        <v>145</v>
      </c>
      <c r="O6678" t="s">
        <v>11</v>
      </c>
      <c r="P6678">
        <v>5102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1649</v>
      </c>
      <c r="B6679" t="s">
        <v>1650</v>
      </c>
      <c r="C6679" t="s">
        <v>4994</v>
      </c>
      <c r="D6679" s="1">
        <v>46104</v>
      </c>
      <c r="E6679" t="s">
        <v>4995</v>
      </c>
      <c r="F6679">
        <v>9</v>
      </c>
      <c r="G6679">
        <v>236</v>
      </c>
      <c r="H6679" t="str">
        <f>VLOOKUP(G6679,[1]OPERADORES!$A:$B,2,0)</f>
        <v>DANIEL</v>
      </c>
      <c r="I6679" t="s">
        <v>21</v>
      </c>
      <c r="J6679" t="s">
        <v>1653</v>
      </c>
      <c r="K6679" t="s">
        <v>1654</v>
      </c>
      <c r="L6679">
        <v>10230</v>
      </c>
      <c r="M6679" t="s">
        <v>193</v>
      </c>
      <c r="O6679" t="s">
        <v>11</v>
      </c>
      <c r="P6679">
        <v>5102</v>
      </c>
      <c r="Q6679">
        <v>102</v>
      </c>
      <c r="R6679">
        <v>2.79</v>
      </c>
      <c r="S6679">
        <v>284.58</v>
      </c>
      <c r="T6679">
        <v>236.64</v>
      </c>
      <c r="U6679">
        <v>16.850000000000001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1649</v>
      </c>
      <c r="B6680" t="s">
        <v>1650</v>
      </c>
      <c r="C6680" t="s">
        <v>4994</v>
      </c>
      <c r="D6680" s="1">
        <v>46104</v>
      </c>
      <c r="E6680" t="s">
        <v>4995</v>
      </c>
      <c r="F6680">
        <v>9</v>
      </c>
      <c r="G6680">
        <v>236</v>
      </c>
      <c r="H6680" t="str">
        <f>VLOOKUP(G6680,[1]OPERADORES!$A:$B,2,0)</f>
        <v>DANIEL</v>
      </c>
      <c r="I6680" t="s">
        <v>21</v>
      </c>
      <c r="J6680" t="s">
        <v>1653</v>
      </c>
      <c r="K6680" t="s">
        <v>1654</v>
      </c>
      <c r="L6680">
        <v>10243</v>
      </c>
      <c r="M6680" t="s">
        <v>83</v>
      </c>
      <c r="O6680" t="s">
        <v>11</v>
      </c>
      <c r="P6680">
        <v>5102</v>
      </c>
      <c r="Q6680">
        <v>100</v>
      </c>
      <c r="R6680">
        <v>2.79</v>
      </c>
      <c r="S6680">
        <v>279</v>
      </c>
      <c r="T6680">
        <v>193</v>
      </c>
      <c r="U6680">
        <v>30.82</v>
      </c>
      <c r="V6680" t="str">
        <f>VLOOKUP(L6680,'[2]tabela de preços'!$A:$D,4,0)</f>
        <v>NORTON</v>
      </c>
      <c r="W6680" t="str">
        <f>VLOOKUP(L6680,'[2]tabela de preços'!$A:$F,6,0)</f>
        <v xml:space="preserve">DISCOS / LIXAS / ABRASIVOS </v>
      </c>
      <c r="X6680" t="str">
        <f>VLOOKUP(L6680,'[2]tabela de preços'!$A:$G,7,0)</f>
        <v>AUTOMOTIVO</v>
      </c>
    </row>
    <row r="6681" spans="1:24" x14ac:dyDescent="0.3">
      <c r="A6681" t="s">
        <v>1649</v>
      </c>
      <c r="B6681" t="s">
        <v>1650</v>
      </c>
      <c r="C6681" t="s">
        <v>4994</v>
      </c>
      <c r="D6681" s="1">
        <v>46104</v>
      </c>
      <c r="E6681" t="s">
        <v>4995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1653</v>
      </c>
      <c r="K6681" t="s">
        <v>1654</v>
      </c>
      <c r="L6681">
        <v>10244</v>
      </c>
      <c r="M6681" t="s">
        <v>84</v>
      </c>
      <c r="O6681" t="s">
        <v>11</v>
      </c>
      <c r="P6681">
        <v>5102</v>
      </c>
      <c r="Q6681">
        <v>50</v>
      </c>
      <c r="R6681">
        <v>2.79</v>
      </c>
      <c r="S6681">
        <v>139.5</v>
      </c>
      <c r="T6681">
        <v>96.5</v>
      </c>
      <c r="U6681">
        <v>30.82</v>
      </c>
      <c r="V6681" t="str">
        <f>VLOOKUP(L6681,'[2]tabela de preços'!$A:$D,4,0)</f>
        <v>NORTON</v>
      </c>
      <c r="W6681" t="str">
        <f>VLOOKUP(L6681,'[2]tabela de preços'!$A:$F,6,0)</f>
        <v xml:space="preserve">DISCOS / LIXAS / ABRASIVOS </v>
      </c>
      <c r="X6681" t="str">
        <f>VLOOKUP(L6681,'[2]tabela de preços'!$A:$G,7,0)</f>
        <v>AUTOMOTIVO</v>
      </c>
    </row>
    <row r="6682" spans="1:24" x14ac:dyDescent="0.3">
      <c r="A6682" t="s">
        <v>1701</v>
      </c>
      <c r="C6682" t="s">
        <v>5070</v>
      </c>
      <c r="D6682" s="1">
        <v>46105</v>
      </c>
      <c r="E6682" t="s">
        <v>5071</v>
      </c>
      <c r="F6682">
        <v>9</v>
      </c>
      <c r="G6682">
        <v>197</v>
      </c>
      <c r="H6682" t="str">
        <f>VLOOKUP(G6682,[1]OPERADORES!$A:$B,2,0)</f>
        <v xml:space="preserve">POLIANA LORRANE DE AMORIM </v>
      </c>
      <c r="I6682" t="s">
        <v>21</v>
      </c>
      <c r="J6682" t="s">
        <v>265</v>
      </c>
      <c r="K6682" t="s">
        <v>1704</v>
      </c>
      <c r="L6682">
        <v>84142</v>
      </c>
      <c r="M6682" t="s">
        <v>1594</v>
      </c>
      <c r="O6682" t="s">
        <v>11</v>
      </c>
      <c r="P6682">
        <v>5403</v>
      </c>
      <c r="Q6682">
        <v>2</v>
      </c>
      <c r="R6682">
        <v>69.92</v>
      </c>
      <c r="S6682">
        <v>139.84</v>
      </c>
      <c r="T6682">
        <v>106.14</v>
      </c>
      <c r="U6682">
        <v>24.1</v>
      </c>
      <c r="V6682" t="str">
        <f>VLOOKUP(L6682,'[2]tabela de preços'!$A:$D,4,0)</f>
        <v>BRASILUX</v>
      </c>
      <c r="W6682" t="str">
        <f>VLOOKUP(L6682,'[2]tabela de preços'!$A:$F,6,0)</f>
        <v>ESMALTES</v>
      </c>
      <c r="X6682" t="str">
        <f>VLOOKUP(L6682,'[2]tabela de preços'!$A:$G,7,0)</f>
        <v>INDUSTRIAL</v>
      </c>
    </row>
    <row r="6683" spans="1:24" x14ac:dyDescent="0.3">
      <c r="A6683" t="s">
        <v>1701</v>
      </c>
      <c r="C6683" t="s">
        <v>5070</v>
      </c>
      <c r="D6683" s="1">
        <v>46105</v>
      </c>
      <c r="E6683" t="s">
        <v>5071</v>
      </c>
      <c r="F6683">
        <v>9</v>
      </c>
      <c r="G6683">
        <v>197</v>
      </c>
      <c r="H6683" t="str">
        <f>VLOOKUP(G6683,[1]OPERADORES!$A:$B,2,0)</f>
        <v xml:space="preserve">POLIANA LORRANE DE AMORIM </v>
      </c>
      <c r="I6683" t="s">
        <v>21</v>
      </c>
      <c r="J6683" t="s">
        <v>265</v>
      </c>
      <c r="K6683" t="s">
        <v>1704</v>
      </c>
      <c r="L6683">
        <v>84331</v>
      </c>
      <c r="M6683" t="s">
        <v>497</v>
      </c>
      <c r="O6683" t="s">
        <v>11</v>
      </c>
      <c r="P6683">
        <v>5403</v>
      </c>
      <c r="Q6683">
        <v>4</v>
      </c>
      <c r="R6683">
        <v>59.9</v>
      </c>
      <c r="S6683">
        <v>239.6</v>
      </c>
      <c r="T6683">
        <v>212.28</v>
      </c>
      <c r="U6683">
        <v>11.4</v>
      </c>
      <c r="V6683" t="str">
        <f>VLOOKUP(L6683,'[2]tabela de preços'!$A:$D,4,0)</f>
        <v>BRASILUX</v>
      </c>
      <c r="W6683" t="str">
        <f>VLOOKUP(L6683,'[2]tabela de preços'!$A:$F,6,0)</f>
        <v>ESMALTES</v>
      </c>
      <c r="X6683" t="str">
        <f>VLOOKUP(L6683,'[2]tabela de preços'!$A:$G,7,0)</f>
        <v>INDUSTRIAL</v>
      </c>
    </row>
    <row r="6684" spans="1:24" x14ac:dyDescent="0.3">
      <c r="A6684" t="s">
        <v>1701</v>
      </c>
      <c r="C6684" t="s">
        <v>5070</v>
      </c>
      <c r="D6684" s="1">
        <v>46105</v>
      </c>
      <c r="E6684" t="s">
        <v>5071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265</v>
      </c>
      <c r="K6684" t="s">
        <v>1704</v>
      </c>
      <c r="L6684">
        <v>84144</v>
      </c>
      <c r="M6684" t="s">
        <v>1287</v>
      </c>
      <c r="O6684" t="s">
        <v>11</v>
      </c>
      <c r="P6684">
        <v>5403</v>
      </c>
      <c r="Q6684">
        <v>1</v>
      </c>
      <c r="R6684">
        <v>69.92</v>
      </c>
      <c r="S6684">
        <v>69.92</v>
      </c>
      <c r="T6684">
        <v>53.07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ESMALTES</v>
      </c>
      <c r="X6684" t="str">
        <f>VLOOKUP(L6684,'[2]tabela de preços'!$A:$G,7,0)</f>
        <v>INDUSTRIAL</v>
      </c>
    </row>
    <row r="6685" spans="1:24" x14ac:dyDescent="0.3">
      <c r="A6685" t="s">
        <v>1701</v>
      </c>
      <c r="C6685" t="s">
        <v>5070</v>
      </c>
      <c r="D6685" s="1">
        <v>46105</v>
      </c>
      <c r="E6685" t="s">
        <v>5071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265</v>
      </c>
      <c r="K6685" t="s">
        <v>1704</v>
      </c>
      <c r="L6685">
        <v>84146</v>
      </c>
      <c r="M6685" t="s">
        <v>1707</v>
      </c>
      <c r="O6685" t="s">
        <v>11</v>
      </c>
      <c r="P6685">
        <v>5403</v>
      </c>
      <c r="Q6685">
        <v>4</v>
      </c>
      <c r="R6685">
        <v>21.56</v>
      </c>
      <c r="S6685">
        <v>86.24</v>
      </c>
      <c r="T6685">
        <v>65.48</v>
      </c>
      <c r="U6685">
        <v>24.07</v>
      </c>
      <c r="V6685" t="str">
        <f>VLOOKUP(L6685,'[2]tabela de preços'!$A:$D,4,0)</f>
        <v>BRASILUX</v>
      </c>
      <c r="W6685" t="str">
        <f>VLOOKUP(L6685,'[2]tabela de preços'!$A:$F,6,0)</f>
        <v>ESMALTES</v>
      </c>
      <c r="X6685" t="str">
        <f>VLOOKUP(L6685,'[2]tabela de preços'!$A:$G,7,0)</f>
        <v>INDUSTRIAL</v>
      </c>
    </row>
    <row r="6686" spans="1:24" x14ac:dyDescent="0.3">
      <c r="A6686" t="s">
        <v>1701</v>
      </c>
      <c r="C6686" t="s">
        <v>5070</v>
      </c>
      <c r="D6686" s="1">
        <v>46105</v>
      </c>
      <c r="E6686" t="s">
        <v>5071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265</v>
      </c>
      <c r="K6686" t="s">
        <v>1704</v>
      </c>
      <c r="L6686">
        <v>84333</v>
      </c>
      <c r="M6686" t="s">
        <v>1025</v>
      </c>
      <c r="O6686" t="s">
        <v>11</v>
      </c>
      <c r="P6686">
        <v>5403</v>
      </c>
      <c r="Q6686">
        <v>3</v>
      </c>
      <c r="R6686">
        <v>59.9</v>
      </c>
      <c r="S6686">
        <v>179.7</v>
      </c>
      <c r="T6686">
        <v>141.12</v>
      </c>
      <c r="U6686">
        <v>21.47</v>
      </c>
      <c r="V6686" t="str">
        <f>VLOOKUP(L6686,'[2]tabela de preços'!$A:$D,4,0)</f>
        <v>BRASILUX</v>
      </c>
      <c r="W6686" t="str">
        <f>VLOOKUP(L6686,'[2]tabela de preços'!$A:$F,6,0)</f>
        <v>ESMALTES</v>
      </c>
      <c r="X6686" t="str">
        <f>VLOOKUP(L6686,'[2]tabela de preços'!$A:$G,7,0)</f>
        <v>INDUSTRIAL</v>
      </c>
    </row>
    <row r="6687" spans="1:24" x14ac:dyDescent="0.3">
      <c r="A6687" t="s">
        <v>1701</v>
      </c>
      <c r="C6687" t="s">
        <v>5070</v>
      </c>
      <c r="D6687" s="1">
        <v>46105</v>
      </c>
      <c r="E6687" t="s">
        <v>5071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265</v>
      </c>
      <c r="K6687" t="s">
        <v>1704</v>
      </c>
      <c r="L6687">
        <v>84334</v>
      </c>
      <c r="M6687" t="s">
        <v>895</v>
      </c>
      <c r="O6687" t="s">
        <v>11</v>
      </c>
      <c r="P6687">
        <v>5403</v>
      </c>
      <c r="Q6687">
        <v>3</v>
      </c>
      <c r="R6687">
        <v>59.9</v>
      </c>
      <c r="S6687">
        <v>179.7</v>
      </c>
      <c r="T6687">
        <v>159.21</v>
      </c>
      <c r="U6687">
        <v>11.4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1701</v>
      </c>
      <c r="C6688" t="s">
        <v>5070</v>
      </c>
      <c r="D6688" s="1">
        <v>46105</v>
      </c>
      <c r="E6688" t="s">
        <v>5071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265</v>
      </c>
      <c r="K6688" t="s">
        <v>1704</v>
      </c>
      <c r="L6688">
        <v>84359</v>
      </c>
      <c r="M6688" t="s">
        <v>2283</v>
      </c>
      <c r="O6688" t="s">
        <v>11</v>
      </c>
      <c r="P6688">
        <v>5403</v>
      </c>
      <c r="Q6688">
        <v>3</v>
      </c>
      <c r="R6688">
        <v>18.13</v>
      </c>
      <c r="S6688">
        <v>54.39</v>
      </c>
      <c r="T6688">
        <v>41.28</v>
      </c>
      <c r="U6688">
        <v>24.1</v>
      </c>
      <c r="V6688" t="str">
        <f>VLOOKUP(L6688,'[2]tabela de preços'!$A:$D,4,0)</f>
        <v>BRASILUX</v>
      </c>
      <c r="W6688" t="str">
        <f>VLOOKUP(L6688,'[2]tabela de preços'!$A:$F,6,0)</f>
        <v>ESMALTES</v>
      </c>
      <c r="X6688" t="str">
        <f>VLOOKUP(L6688,'[2]tabela de preços'!$A:$G,7,0)</f>
        <v>INDUSTRIAL</v>
      </c>
    </row>
    <row r="6689" spans="1:24" x14ac:dyDescent="0.3">
      <c r="A6689" t="s">
        <v>1701</v>
      </c>
      <c r="C6689" t="s">
        <v>5070</v>
      </c>
      <c r="D6689" s="1">
        <v>46105</v>
      </c>
      <c r="E6689" t="s">
        <v>5071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265</v>
      </c>
      <c r="K6689" t="s">
        <v>1704</v>
      </c>
      <c r="L6689">
        <v>84362</v>
      </c>
      <c r="M6689" t="s">
        <v>5072</v>
      </c>
      <c r="O6689" t="s">
        <v>11</v>
      </c>
      <c r="P6689">
        <v>5403</v>
      </c>
      <c r="Q6689">
        <v>1</v>
      </c>
      <c r="R6689">
        <v>15.79</v>
      </c>
      <c r="S6689">
        <v>15.79</v>
      </c>
      <c r="T6689">
        <v>11.99</v>
      </c>
      <c r="U6689">
        <v>24.07</v>
      </c>
      <c r="V6689" t="str">
        <f>VLOOKUP(L6689,'[2]tabela de preços'!$A:$D,4,0)</f>
        <v>BRASILUX</v>
      </c>
      <c r="W6689" t="str">
        <f>VLOOKUP(L6689,'[2]tabela de preços'!$A:$F,6,0)</f>
        <v>ESMALTES</v>
      </c>
      <c r="X6689" t="str">
        <f>VLOOKUP(L6689,'[2]tabela de preços'!$A:$G,7,0)</f>
        <v>INDUSTRIAL</v>
      </c>
    </row>
    <row r="6690" spans="1:24" x14ac:dyDescent="0.3">
      <c r="A6690" t="s">
        <v>1701</v>
      </c>
      <c r="C6690" t="s">
        <v>5070</v>
      </c>
      <c r="D6690" s="1">
        <v>46105</v>
      </c>
      <c r="E6690" t="s">
        <v>5071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265</v>
      </c>
      <c r="K6690" t="s">
        <v>1704</v>
      </c>
      <c r="L6690">
        <v>84341</v>
      </c>
      <c r="M6690" t="s">
        <v>4157</v>
      </c>
      <c r="O6690" t="s">
        <v>11</v>
      </c>
      <c r="P6690">
        <v>5403</v>
      </c>
      <c r="Q6690">
        <v>2</v>
      </c>
      <c r="R6690">
        <v>59.9</v>
      </c>
      <c r="S6690">
        <v>119.8</v>
      </c>
      <c r="T6690">
        <v>92.1</v>
      </c>
      <c r="U6690">
        <v>23.12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1701</v>
      </c>
      <c r="C6691" t="s">
        <v>5070</v>
      </c>
      <c r="D6691" s="1">
        <v>46105</v>
      </c>
      <c r="E6691" t="s">
        <v>5071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265</v>
      </c>
      <c r="K6691" t="s">
        <v>1704</v>
      </c>
      <c r="L6691">
        <v>84122</v>
      </c>
      <c r="M6691" t="s">
        <v>287</v>
      </c>
      <c r="O6691" t="s">
        <v>11</v>
      </c>
      <c r="P6691">
        <v>5403</v>
      </c>
      <c r="Q6691">
        <v>2</v>
      </c>
      <c r="R6691">
        <v>18.84</v>
      </c>
      <c r="S6691">
        <v>37.68</v>
      </c>
      <c r="T6691">
        <v>28.6</v>
      </c>
      <c r="U6691">
        <v>24.1</v>
      </c>
      <c r="V6691" t="str">
        <f>VLOOKUP(L6691,'[2]tabela de preços'!$A:$D,4,0)</f>
        <v>BRASILUX</v>
      </c>
      <c r="W6691" t="str">
        <f>VLOOKUP(L6691,'[2]tabela de preços'!$A:$F,6,0)</f>
        <v>ESMALTES</v>
      </c>
      <c r="X6691" t="str">
        <f>VLOOKUP(L6691,'[2]tabela de preços'!$A:$G,7,0)</f>
        <v>INDUSTRIAL</v>
      </c>
    </row>
    <row r="6692" spans="1:24" x14ac:dyDescent="0.3">
      <c r="A6692" t="s">
        <v>1701</v>
      </c>
      <c r="C6692" t="s">
        <v>5070</v>
      </c>
      <c r="D6692" s="1">
        <v>46105</v>
      </c>
      <c r="E6692" t="s">
        <v>5071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21</v>
      </c>
      <c r="J6692" t="s">
        <v>265</v>
      </c>
      <c r="K6692" t="s">
        <v>1704</v>
      </c>
      <c r="L6692">
        <v>84335</v>
      </c>
      <c r="M6692" t="s">
        <v>269</v>
      </c>
      <c r="O6692" t="s">
        <v>11</v>
      </c>
      <c r="P6692">
        <v>5403</v>
      </c>
      <c r="Q6692">
        <v>1</v>
      </c>
      <c r="R6692">
        <v>59.9</v>
      </c>
      <c r="S6692">
        <v>59.9</v>
      </c>
      <c r="T6692">
        <v>53.07</v>
      </c>
      <c r="U6692">
        <v>11.4</v>
      </c>
      <c r="V6692" t="str">
        <f>VLOOKUP(L6692,'[2]tabela de preços'!$A:$D,4,0)</f>
        <v>BRASILUX</v>
      </c>
      <c r="W6692" t="str">
        <f>VLOOKUP(L6692,'[2]tabela de preços'!$A:$F,6,0)</f>
        <v>ESMALTES</v>
      </c>
      <c r="X6692" t="str">
        <f>VLOOKUP(L6692,'[2]tabela de preços'!$A:$G,7,0)</f>
        <v>INDUSTRIAL</v>
      </c>
    </row>
    <row r="6693" spans="1:24" x14ac:dyDescent="0.3">
      <c r="A6693" t="s">
        <v>1701</v>
      </c>
      <c r="C6693" t="s">
        <v>5070</v>
      </c>
      <c r="D6693" s="1">
        <v>46105</v>
      </c>
      <c r="E6693" t="s">
        <v>5071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265</v>
      </c>
      <c r="K6693" t="s">
        <v>1704</v>
      </c>
      <c r="L6693">
        <v>84342</v>
      </c>
      <c r="M6693" t="s">
        <v>498</v>
      </c>
      <c r="O6693" t="s">
        <v>11</v>
      </c>
      <c r="P6693">
        <v>5403</v>
      </c>
      <c r="Q6693">
        <v>4</v>
      </c>
      <c r="R6693">
        <v>59.9</v>
      </c>
      <c r="S6693">
        <v>239.6</v>
      </c>
      <c r="T6693">
        <v>183.12</v>
      </c>
      <c r="U6693">
        <v>23.57</v>
      </c>
      <c r="V6693" t="str">
        <f>VLOOKUP(L6693,'[2]tabela de preços'!$A:$D,4,0)</f>
        <v>BRASILUX</v>
      </c>
      <c r="W6693" t="str">
        <f>VLOOKUP(L6693,'[2]tabela de preços'!$A:$F,6,0)</f>
        <v>ESMALTES</v>
      </c>
      <c r="X6693" t="str">
        <f>VLOOKUP(L6693,'[2]tabela de preços'!$A:$G,7,0)</f>
        <v>INDUSTRIAL</v>
      </c>
    </row>
    <row r="6694" spans="1:24" x14ac:dyDescent="0.3">
      <c r="A6694" t="s">
        <v>1701</v>
      </c>
      <c r="C6694" t="s">
        <v>5070</v>
      </c>
      <c r="D6694" s="1">
        <v>46105</v>
      </c>
      <c r="E6694" t="s">
        <v>5071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265</v>
      </c>
      <c r="K6694" t="s">
        <v>1704</v>
      </c>
      <c r="L6694">
        <v>84123</v>
      </c>
      <c r="M6694" t="s">
        <v>296</v>
      </c>
      <c r="O6694" t="s">
        <v>11</v>
      </c>
      <c r="P6694">
        <v>5403</v>
      </c>
      <c r="Q6694">
        <v>3</v>
      </c>
      <c r="R6694">
        <v>19.100000000000001</v>
      </c>
      <c r="S6694">
        <v>57.3</v>
      </c>
      <c r="T6694">
        <v>43.5</v>
      </c>
      <c r="U6694">
        <v>24.08</v>
      </c>
      <c r="V6694" t="str">
        <f>VLOOKUP(L6694,'[2]tabela de preços'!$A:$D,4,0)</f>
        <v>BRASILUX</v>
      </c>
      <c r="W6694" t="str">
        <f>VLOOKUP(L6694,'[2]tabela de preços'!$A:$F,6,0)</f>
        <v>ESMALTES</v>
      </c>
      <c r="X6694" t="str">
        <f>VLOOKUP(L6694,'[2]tabela de preços'!$A:$G,7,0)</f>
        <v>INDUSTRIAL</v>
      </c>
    </row>
    <row r="6695" spans="1:24" x14ac:dyDescent="0.3">
      <c r="A6695" t="s">
        <v>1701</v>
      </c>
      <c r="C6695" t="s">
        <v>5070</v>
      </c>
      <c r="D6695" s="1">
        <v>46105</v>
      </c>
      <c r="E6695" t="s">
        <v>5071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265</v>
      </c>
      <c r="K6695" t="s">
        <v>1704</v>
      </c>
      <c r="L6695">
        <v>84124</v>
      </c>
      <c r="M6695" t="s">
        <v>288</v>
      </c>
      <c r="O6695" t="s">
        <v>11</v>
      </c>
      <c r="P6695">
        <v>5403</v>
      </c>
      <c r="Q6695">
        <v>2</v>
      </c>
      <c r="R6695">
        <v>17.61</v>
      </c>
      <c r="S6695">
        <v>35.22</v>
      </c>
      <c r="T6695">
        <v>26.74</v>
      </c>
      <c r="U6695">
        <v>24.08</v>
      </c>
      <c r="V6695" t="str">
        <f>VLOOKUP(L6695,'[2]tabela de preços'!$A:$D,4,0)</f>
        <v>BRASILUX</v>
      </c>
      <c r="W6695" t="str">
        <f>VLOOKUP(L6695,'[2]tabela de preços'!$A:$F,6,0)</f>
        <v>ESMALTES</v>
      </c>
      <c r="X6695" t="str">
        <f>VLOOKUP(L6695,'[2]tabela de preços'!$A:$G,7,0)</f>
        <v>INDUSTRIAL</v>
      </c>
    </row>
    <row r="6696" spans="1:24" x14ac:dyDescent="0.3">
      <c r="A6696" t="s">
        <v>1701</v>
      </c>
      <c r="C6696" t="s">
        <v>5070</v>
      </c>
      <c r="D6696" s="1">
        <v>46105</v>
      </c>
      <c r="E6696" t="s">
        <v>5071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21</v>
      </c>
      <c r="J6696" t="s">
        <v>265</v>
      </c>
      <c r="K6696" t="s">
        <v>1704</v>
      </c>
      <c r="L6696">
        <v>84346</v>
      </c>
      <c r="M6696" t="s">
        <v>1909</v>
      </c>
      <c r="O6696" t="s">
        <v>11</v>
      </c>
      <c r="P6696">
        <v>5403</v>
      </c>
      <c r="Q6696">
        <v>2</v>
      </c>
      <c r="R6696">
        <v>59.9</v>
      </c>
      <c r="S6696">
        <v>119.8</v>
      </c>
      <c r="T6696">
        <v>106.14</v>
      </c>
      <c r="U6696">
        <v>11.4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1701</v>
      </c>
      <c r="C6697" t="s">
        <v>5070</v>
      </c>
      <c r="D6697" s="1">
        <v>46105</v>
      </c>
      <c r="E6697" t="s">
        <v>5071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21</v>
      </c>
      <c r="J6697" t="s">
        <v>265</v>
      </c>
      <c r="K6697" t="s">
        <v>1704</v>
      </c>
      <c r="L6697">
        <v>84960</v>
      </c>
      <c r="M6697" t="s">
        <v>1004</v>
      </c>
      <c r="O6697" t="s">
        <v>11</v>
      </c>
      <c r="P6697">
        <v>5403</v>
      </c>
      <c r="Q6697">
        <v>2</v>
      </c>
      <c r="R6697">
        <v>78.31</v>
      </c>
      <c r="S6697">
        <v>156.62</v>
      </c>
      <c r="T6697">
        <v>118.88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IMPERMEABILIZANTES</v>
      </c>
      <c r="X6697" t="str">
        <f>VLOOKUP(L6697,'[2]tabela de preços'!$A:$G,7,0)</f>
        <v>IMOBILIÁRIO</v>
      </c>
    </row>
    <row r="6698" spans="1:24" x14ac:dyDescent="0.3">
      <c r="A6698" t="s">
        <v>1701</v>
      </c>
      <c r="C6698" t="s">
        <v>5070</v>
      </c>
      <c r="D6698" s="1">
        <v>46105</v>
      </c>
      <c r="E6698" t="s">
        <v>5071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21</v>
      </c>
      <c r="J6698" t="s">
        <v>265</v>
      </c>
      <c r="K6698" t="s">
        <v>1704</v>
      </c>
      <c r="L6698">
        <v>84209</v>
      </c>
      <c r="M6698" t="s">
        <v>1037</v>
      </c>
      <c r="O6698" t="s">
        <v>11</v>
      </c>
      <c r="P6698">
        <v>5403</v>
      </c>
      <c r="Q6698">
        <v>1</v>
      </c>
      <c r="R6698">
        <v>95.85</v>
      </c>
      <c r="S6698">
        <v>95.85</v>
      </c>
      <c r="T6698">
        <v>72.760000000000005</v>
      </c>
      <c r="U6698">
        <v>24.09</v>
      </c>
      <c r="V6698" t="str">
        <f>VLOOKUP(L6698,'[2]tabela de preços'!$A:$D,4,0)</f>
        <v>BRASILUX</v>
      </c>
      <c r="W6698" t="str">
        <f>VLOOKUP(L6698,'[2]tabela de preços'!$A:$F,6,0)</f>
        <v>ESMALTES</v>
      </c>
      <c r="X6698" t="str">
        <f>VLOOKUP(L6698,'[2]tabela de preços'!$A:$G,7,0)</f>
        <v>INDUSTRIAL</v>
      </c>
    </row>
    <row r="6699" spans="1:24" x14ac:dyDescent="0.3">
      <c r="A6699" t="s">
        <v>1701</v>
      </c>
      <c r="C6699" t="s">
        <v>5070</v>
      </c>
      <c r="D6699" s="1">
        <v>46105</v>
      </c>
      <c r="E6699" t="s">
        <v>5071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21</v>
      </c>
      <c r="J6699" t="s">
        <v>265</v>
      </c>
      <c r="K6699" t="s">
        <v>1704</v>
      </c>
      <c r="L6699">
        <v>84211</v>
      </c>
      <c r="M6699" t="s">
        <v>5073</v>
      </c>
      <c r="O6699" t="s">
        <v>11</v>
      </c>
      <c r="P6699">
        <v>5403</v>
      </c>
      <c r="Q6699">
        <v>1</v>
      </c>
      <c r="R6699">
        <v>25.84</v>
      </c>
      <c r="S6699">
        <v>25.84</v>
      </c>
      <c r="T6699">
        <v>19.61</v>
      </c>
      <c r="U6699">
        <v>24.11</v>
      </c>
      <c r="V6699" t="str">
        <f>VLOOKUP(L6699,'[2]tabela de preços'!$A:$D,4,0)</f>
        <v>BRASILUX</v>
      </c>
      <c r="W6699" t="str">
        <f>VLOOKUP(L6699,'[2]tabela de preços'!$A:$F,6,0)</f>
        <v>ESMALTES</v>
      </c>
      <c r="X6699" t="str">
        <f>VLOOKUP(L6699,'[2]tabela de preços'!$A:$G,7,0)</f>
        <v>INDUSTRIAL</v>
      </c>
    </row>
    <row r="6700" spans="1:24" x14ac:dyDescent="0.3">
      <c r="A6700" t="s">
        <v>1757</v>
      </c>
      <c r="B6700" t="s">
        <v>1758</v>
      </c>
      <c r="C6700" t="s">
        <v>4996</v>
      </c>
      <c r="D6700" s="1">
        <v>46104</v>
      </c>
      <c r="E6700" t="s">
        <v>4997</v>
      </c>
      <c r="F6700">
        <v>9</v>
      </c>
      <c r="G6700">
        <v>236</v>
      </c>
      <c r="H6700" t="str">
        <f>VLOOKUP(G6700,[1]OPERADORES!$A:$B,2,0)</f>
        <v>DANIEL</v>
      </c>
      <c r="I6700" t="s">
        <v>1761</v>
      </c>
      <c r="J6700" t="s">
        <v>1762</v>
      </c>
      <c r="K6700" t="s">
        <v>1763</v>
      </c>
      <c r="L6700">
        <v>84335</v>
      </c>
      <c r="M6700" t="s">
        <v>269</v>
      </c>
      <c r="O6700" t="s">
        <v>11</v>
      </c>
      <c r="P6700">
        <v>6403</v>
      </c>
      <c r="Q6700">
        <v>2</v>
      </c>
      <c r="R6700">
        <v>67.3</v>
      </c>
      <c r="S6700">
        <v>134.6</v>
      </c>
      <c r="T6700">
        <v>106.14</v>
      </c>
      <c r="U6700">
        <v>21.14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1757</v>
      </c>
      <c r="B6701" t="s">
        <v>1758</v>
      </c>
      <c r="C6701" t="s">
        <v>4996</v>
      </c>
      <c r="D6701" s="1">
        <v>46104</v>
      </c>
      <c r="E6701" t="s">
        <v>4997</v>
      </c>
      <c r="F6701">
        <v>9</v>
      </c>
      <c r="G6701">
        <v>236</v>
      </c>
      <c r="H6701" t="str">
        <f>VLOOKUP(G6701,[1]OPERADORES!$A:$B,2,0)</f>
        <v>DANIEL</v>
      </c>
      <c r="I6701" t="s">
        <v>1761</v>
      </c>
      <c r="J6701" t="s">
        <v>1762</v>
      </c>
      <c r="K6701" t="s">
        <v>1763</v>
      </c>
      <c r="L6701">
        <v>23364</v>
      </c>
      <c r="M6701" t="s">
        <v>3548</v>
      </c>
      <c r="O6701" t="s">
        <v>11</v>
      </c>
      <c r="P6701">
        <v>6102</v>
      </c>
      <c r="Q6701">
        <v>20</v>
      </c>
      <c r="R6701">
        <v>6.47</v>
      </c>
      <c r="S6701">
        <v>129.4</v>
      </c>
      <c r="T6701">
        <v>98.2</v>
      </c>
      <c r="U6701">
        <v>24.11</v>
      </c>
      <c r="V6701" t="str">
        <f>VLOOKUP(L6701,'[2]tabela de preços'!$A:$D,4,0)</f>
        <v>AUTO AMERICA</v>
      </c>
      <c r="W6701" t="str">
        <f>VLOOKUP(L6701,'[2]tabela de preços'!$A:$F,6,0)</f>
        <v>FLANELAS / PANOS</v>
      </c>
      <c r="X6701" t="str">
        <f>VLOOKUP(L6701,'[2]tabela de preços'!$A:$G,7,0)</f>
        <v>AUTOMOTIVO</v>
      </c>
    </row>
    <row r="6702" spans="1:24" x14ac:dyDescent="0.3">
      <c r="A6702" t="s">
        <v>1757</v>
      </c>
      <c r="B6702" t="s">
        <v>1758</v>
      </c>
      <c r="C6702" t="s">
        <v>4996</v>
      </c>
      <c r="D6702" s="1">
        <v>46104</v>
      </c>
      <c r="E6702" t="s">
        <v>4997</v>
      </c>
      <c r="F6702">
        <v>9</v>
      </c>
      <c r="G6702">
        <v>236</v>
      </c>
      <c r="H6702" t="str">
        <f>VLOOKUP(G6702,[1]OPERADORES!$A:$B,2,0)</f>
        <v>DANIEL</v>
      </c>
      <c r="I6702" t="s">
        <v>1761</v>
      </c>
      <c r="J6702" t="s">
        <v>1762</v>
      </c>
      <c r="K6702" t="s">
        <v>1763</v>
      </c>
      <c r="L6702">
        <v>23076</v>
      </c>
      <c r="M6702" t="s">
        <v>97</v>
      </c>
      <c r="O6702" t="s">
        <v>11</v>
      </c>
      <c r="P6702">
        <v>6403</v>
      </c>
      <c r="Q6702">
        <v>12</v>
      </c>
      <c r="R6702">
        <v>36.26</v>
      </c>
      <c r="S6702">
        <v>435.12</v>
      </c>
      <c r="T6702">
        <v>318.36</v>
      </c>
      <c r="U6702">
        <v>26.83</v>
      </c>
      <c r="V6702" t="str">
        <f>VLOOKUP(L6702,'[2]tabela de preços'!$A:$D,4,0)</f>
        <v>WANDA</v>
      </c>
      <c r="W6702" t="str">
        <f>VLOOKUP(L6702,'[2]tabela de preços'!$A:$F,6,0)</f>
        <v>PRIMER AUTOMOTIVO</v>
      </c>
      <c r="X6702" t="str">
        <f>VLOOKUP(L6702,'[2]tabela de preços'!$A:$G,7,0)</f>
        <v>AUTOMOTIVO</v>
      </c>
    </row>
    <row r="6703" spans="1:24" x14ac:dyDescent="0.3">
      <c r="A6703" t="s">
        <v>1757</v>
      </c>
      <c r="B6703" t="s">
        <v>1758</v>
      </c>
      <c r="C6703" t="s">
        <v>4996</v>
      </c>
      <c r="D6703" s="1">
        <v>46104</v>
      </c>
      <c r="E6703" t="s">
        <v>4997</v>
      </c>
      <c r="F6703">
        <v>9</v>
      </c>
      <c r="G6703">
        <v>236</v>
      </c>
      <c r="H6703" t="str">
        <f>VLOOKUP(G6703,[1]OPERADORES!$A:$B,2,0)</f>
        <v>DANIEL</v>
      </c>
      <c r="I6703" t="s">
        <v>1761</v>
      </c>
      <c r="J6703" t="s">
        <v>1762</v>
      </c>
      <c r="K6703" t="s">
        <v>1763</v>
      </c>
      <c r="L6703">
        <v>13</v>
      </c>
      <c r="M6703" t="s">
        <v>152</v>
      </c>
      <c r="O6703" t="s">
        <v>11</v>
      </c>
      <c r="P6703">
        <v>6102</v>
      </c>
      <c r="Q6703">
        <v>50</v>
      </c>
      <c r="R6703">
        <v>5.69</v>
      </c>
      <c r="S6703">
        <v>284.5</v>
      </c>
      <c r="T6703">
        <v>208</v>
      </c>
      <c r="U6703">
        <v>26.89</v>
      </c>
      <c r="V6703" t="str">
        <f>VLOOKUP(L6703,'[2]tabela de preços'!$A:$D,4,0)</f>
        <v>3M</v>
      </c>
      <c r="W6703" t="str">
        <f>VLOOKUP(L6703,'[2]tabela de preços'!$A:$F,6,0)</f>
        <v>LIXA DÁGUA</v>
      </c>
      <c r="X6703" t="str">
        <f>VLOOKUP(L6703,'[2]tabela de preços'!$A:$G,7,0)</f>
        <v>AUTOMOTIVO</v>
      </c>
    </row>
    <row r="6704" spans="1:24" x14ac:dyDescent="0.3">
      <c r="A6704" t="s">
        <v>1757</v>
      </c>
      <c r="B6704" t="s">
        <v>1758</v>
      </c>
      <c r="C6704" t="s">
        <v>4996</v>
      </c>
      <c r="D6704" s="1">
        <v>46104</v>
      </c>
      <c r="E6704" t="s">
        <v>4997</v>
      </c>
      <c r="F6704">
        <v>9</v>
      </c>
      <c r="G6704">
        <v>236</v>
      </c>
      <c r="H6704" t="str">
        <f>VLOOKUP(G6704,[1]OPERADORES!$A:$B,2,0)</f>
        <v>DANIEL</v>
      </c>
      <c r="I6704" t="s">
        <v>1761</v>
      </c>
      <c r="J6704" t="s">
        <v>1762</v>
      </c>
      <c r="K6704" t="s">
        <v>1763</v>
      </c>
      <c r="L6704">
        <v>21321</v>
      </c>
      <c r="M6704" t="s">
        <v>272</v>
      </c>
      <c r="O6704" t="s">
        <v>11</v>
      </c>
      <c r="P6704">
        <v>6102</v>
      </c>
      <c r="Q6704">
        <v>8</v>
      </c>
      <c r="R6704">
        <v>20.239999999999998</v>
      </c>
      <c r="S6704">
        <v>161.91999999999999</v>
      </c>
      <c r="T6704">
        <v>122.88</v>
      </c>
      <c r="U6704">
        <v>24.11</v>
      </c>
      <c r="V6704" t="str">
        <f>VLOOKUP(L6704,'[2]tabela de preços'!$A:$D,4,0)</f>
        <v>AUTO AMERICA</v>
      </c>
      <c r="W6704" t="str">
        <f>VLOOKUP(L6704,'[2]tabela de preços'!$A:$F,6,0)</f>
        <v>CERA  / LIMPEZA /  POLIMENTO VEICULAR</v>
      </c>
      <c r="X6704" t="str">
        <f>VLOOKUP(L6704,'[2]tabela de preços'!$A:$G,7,0)</f>
        <v>AUTOMOTIVO</v>
      </c>
    </row>
    <row r="6705" spans="1:24" x14ac:dyDescent="0.3">
      <c r="A6705" t="s">
        <v>1813</v>
      </c>
      <c r="C6705" t="s">
        <v>5074</v>
      </c>
      <c r="D6705" s="1">
        <v>46105</v>
      </c>
      <c r="E6705" t="s">
        <v>5075</v>
      </c>
      <c r="F6705">
        <v>9</v>
      </c>
      <c r="G6705">
        <v>231</v>
      </c>
      <c r="H6705" t="str">
        <f>VLOOKUP(G6705,[1]OPERADORES!$A:$B,2,0)</f>
        <v>EDIJANE</v>
      </c>
      <c r="I6705" t="s">
        <v>21</v>
      </c>
      <c r="J6705" t="s">
        <v>1816</v>
      </c>
      <c r="K6705" t="s">
        <v>1817</v>
      </c>
      <c r="L6705">
        <v>84899</v>
      </c>
      <c r="M6705" t="s">
        <v>854</v>
      </c>
      <c r="O6705" t="s">
        <v>11</v>
      </c>
      <c r="P6705">
        <v>5403</v>
      </c>
      <c r="Q6705">
        <v>12</v>
      </c>
      <c r="R6705">
        <v>169.39</v>
      </c>
      <c r="S6705" s="2">
        <v>2032.68</v>
      </c>
      <c r="T6705" s="2">
        <v>1542.84</v>
      </c>
      <c r="U6705">
        <v>24.1</v>
      </c>
      <c r="V6705" t="str">
        <f>VLOOKUP(L6705,'[2]tabela de preços'!$A:$D,4,0)</f>
        <v>BRASILUX</v>
      </c>
      <c r="W6705" t="str">
        <f>VLOOKUP(L6705,'[2]tabela de preços'!$A:$F,6,0)</f>
        <v>EPOXI</v>
      </c>
      <c r="X6705" t="str">
        <f>VLOOKUP(L6705,'[2]tabela de preços'!$A:$G,7,0)</f>
        <v>INDUSTRIAL</v>
      </c>
    </row>
    <row r="6706" spans="1:24" x14ac:dyDescent="0.3">
      <c r="A6706" t="s">
        <v>3987</v>
      </c>
      <c r="B6706" t="s">
        <v>3988</v>
      </c>
      <c r="C6706" t="s">
        <v>5076</v>
      </c>
      <c r="D6706" s="1">
        <v>46105</v>
      </c>
      <c r="E6706" t="s">
        <v>5077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621</v>
      </c>
      <c r="K6706" t="s">
        <v>3991</v>
      </c>
      <c r="L6706">
        <v>85300</v>
      </c>
      <c r="M6706" t="s">
        <v>2163</v>
      </c>
      <c r="O6706" t="s">
        <v>11</v>
      </c>
      <c r="P6706">
        <v>5403</v>
      </c>
      <c r="Q6706">
        <v>2</v>
      </c>
      <c r="R6706">
        <v>100.25</v>
      </c>
      <c r="S6706">
        <v>200.5</v>
      </c>
      <c r="T6706">
        <v>148.68</v>
      </c>
      <c r="U6706">
        <v>25.85</v>
      </c>
      <c r="V6706" t="str">
        <f>VLOOKUP(L6706,'[2]tabela de preços'!$A:$D,4,0)</f>
        <v>BRASILUX</v>
      </c>
      <c r="W6706" t="str">
        <f>VLOOKUP(L6706,'[2]tabela de preços'!$A:$F,6,0)</f>
        <v>ESMALTES</v>
      </c>
      <c r="X6706" t="str">
        <f>VLOOKUP(L6706,'[2]tabela de preços'!$A:$G,7,0)</f>
        <v>INDUSTRIAL</v>
      </c>
    </row>
    <row r="6707" spans="1:24" x14ac:dyDescent="0.3">
      <c r="A6707" t="s">
        <v>1824</v>
      </c>
      <c r="B6707" t="s">
        <v>1825</v>
      </c>
      <c r="C6707" t="s">
        <v>5078</v>
      </c>
      <c r="D6707" s="1">
        <v>46105</v>
      </c>
      <c r="E6707" t="s">
        <v>5079</v>
      </c>
      <c r="F6707">
        <v>9</v>
      </c>
      <c r="G6707">
        <v>197</v>
      </c>
      <c r="H6707" t="str">
        <f>VLOOKUP(G6707,[1]OPERADORES!$A:$B,2,0)</f>
        <v xml:space="preserve">POLIANA LORRANE DE AMORIM </v>
      </c>
      <c r="I6707" t="s">
        <v>21</v>
      </c>
      <c r="J6707" t="s">
        <v>1788</v>
      </c>
      <c r="K6707" t="s">
        <v>1828</v>
      </c>
      <c r="L6707">
        <v>21437</v>
      </c>
      <c r="M6707" t="s">
        <v>1832</v>
      </c>
      <c r="O6707" t="s">
        <v>11</v>
      </c>
      <c r="P6707">
        <v>5102</v>
      </c>
      <c r="Q6707">
        <v>3</v>
      </c>
      <c r="R6707">
        <v>8.41</v>
      </c>
      <c r="S6707">
        <v>25.23</v>
      </c>
      <c r="T6707">
        <v>19.14</v>
      </c>
      <c r="U6707">
        <v>24.14</v>
      </c>
      <c r="V6707" t="str">
        <f>VLOOKUP(L6707,'[2]tabela de preços'!$A:$D,4,0)</f>
        <v>ROBERLO</v>
      </c>
      <c r="W6707" t="str">
        <f>VLOOKUP(L6707,'[2]tabela de preços'!$A:$F,6,0)</f>
        <v>PRIMER AUTOMOTIVO</v>
      </c>
      <c r="X6707" t="str">
        <f>VLOOKUP(L6707,'[2]tabela de preços'!$A:$G,7,0)</f>
        <v>AUTOMOTIVO</v>
      </c>
    </row>
    <row r="6708" spans="1:24" x14ac:dyDescent="0.3">
      <c r="A6708" t="s">
        <v>1824</v>
      </c>
      <c r="B6708" t="s">
        <v>1825</v>
      </c>
      <c r="C6708" t="s">
        <v>5078</v>
      </c>
      <c r="D6708" s="1">
        <v>46105</v>
      </c>
      <c r="E6708" t="s">
        <v>5079</v>
      </c>
      <c r="F6708">
        <v>9</v>
      </c>
      <c r="G6708">
        <v>197</v>
      </c>
      <c r="H6708" t="str">
        <f>VLOOKUP(G6708,[1]OPERADORES!$A:$B,2,0)</f>
        <v xml:space="preserve">POLIANA LORRANE DE AMORIM </v>
      </c>
      <c r="I6708" t="s">
        <v>21</v>
      </c>
      <c r="J6708" t="s">
        <v>1788</v>
      </c>
      <c r="K6708" t="s">
        <v>1828</v>
      </c>
      <c r="L6708">
        <v>10236</v>
      </c>
      <c r="M6708" t="s">
        <v>133</v>
      </c>
      <c r="O6708" t="s">
        <v>11</v>
      </c>
      <c r="P6708">
        <v>5102</v>
      </c>
      <c r="Q6708">
        <v>10</v>
      </c>
      <c r="R6708">
        <v>2.79</v>
      </c>
      <c r="S6708">
        <v>27.9</v>
      </c>
      <c r="T6708">
        <v>23.2</v>
      </c>
      <c r="U6708">
        <v>16.850000000000001</v>
      </c>
      <c r="V6708" t="str">
        <f>VLOOKUP(L6708,'[2]tabela de preços'!$A:$D,4,0)</f>
        <v>NORTON</v>
      </c>
      <c r="W6708" t="str">
        <f>VLOOKUP(L6708,'[2]tabela de preços'!$A:$F,6,0)</f>
        <v xml:space="preserve">DISCOS / LIXAS / ABRASIVOS </v>
      </c>
      <c r="X6708" t="str">
        <f>VLOOKUP(L6708,'[2]tabela de preços'!$A:$G,7,0)</f>
        <v>AUTOMOTIVO</v>
      </c>
    </row>
    <row r="6709" spans="1:24" x14ac:dyDescent="0.3">
      <c r="A6709" t="s">
        <v>1824</v>
      </c>
      <c r="B6709" t="s">
        <v>1825</v>
      </c>
      <c r="C6709" t="s">
        <v>5078</v>
      </c>
      <c r="D6709" s="1">
        <v>46105</v>
      </c>
      <c r="E6709" t="s">
        <v>5079</v>
      </c>
      <c r="F6709">
        <v>9</v>
      </c>
      <c r="G6709">
        <v>197</v>
      </c>
      <c r="H6709" t="str">
        <f>VLOOKUP(G6709,[1]OPERADORES!$A:$B,2,0)</f>
        <v xml:space="preserve">POLIANA LORRANE DE AMORIM </v>
      </c>
      <c r="I6709" t="s">
        <v>21</v>
      </c>
      <c r="J6709" t="s">
        <v>1788</v>
      </c>
      <c r="K6709" t="s">
        <v>1828</v>
      </c>
      <c r="L6709">
        <v>10230</v>
      </c>
      <c r="M6709" t="s">
        <v>193</v>
      </c>
      <c r="O6709" t="s">
        <v>11</v>
      </c>
      <c r="P6709">
        <v>5102</v>
      </c>
      <c r="Q6709">
        <v>10</v>
      </c>
      <c r="R6709">
        <v>2.79</v>
      </c>
      <c r="S6709">
        <v>27.9</v>
      </c>
      <c r="T6709">
        <v>23.2</v>
      </c>
      <c r="U6709">
        <v>16.850000000000001</v>
      </c>
      <c r="V6709" t="str">
        <f>VLOOKUP(L6709,'[2]tabela de preços'!$A:$D,4,0)</f>
        <v>NORTON</v>
      </c>
      <c r="W6709" t="str">
        <f>VLOOKUP(L6709,'[2]tabela de preços'!$A:$F,6,0)</f>
        <v xml:space="preserve">DISCOS / LIXAS / ABRASIVOS </v>
      </c>
      <c r="X6709" t="str">
        <f>VLOOKUP(L6709,'[2]tabela de preços'!$A:$G,7,0)</f>
        <v>AUTOMOTIVO</v>
      </c>
    </row>
    <row r="6710" spans="1:24" x14ac:dyDescent="0.3">
      <c r="A6710" t="s">
        <v>1824</v>
      </c>
      <c r="B6710" t="s">
        <v>1825</v>
      </c>
      <c r="C6710" t="s">
        <v>5078</v>
      </c>
      <c r="D6710" s="1">
        <v>46105</v>
      </c>
      <c r="E6710" t="s">
        <v>5079</v>
      </c>
      <c r="F6710">
        <v>9</v>
      </c>
      <c r="G6710">
        <v>197</v>
      </c>
      <c r="H6710" t="str">
        <f>VLOOKUP(G6710,[1]OPERADORES!$A:$B,2,0)</f>
        <v xml:space="preserve">POLIANA LORRANE DE AMORIM </v>
      </c>
      <c r="I6710" t="s">
        <v>21</v>
      </c>
      <c r="J6710" t="s">
        <v>1788</v>
      </c>
      <c r="K6710" t="s">
        <v>1828</v>
      </c>
      <c r="L6710">
        <v>22173</v>
      </c>
      <c r="M6710" t="s">
        <v>194</v>
      </c>
      <c r="O6710" t="s">
        <v>11</v>
      </c>
      <c r="P6710">
        <v>5102</v>
      </c>
      <c r="Q6710">
        <v>10</v>
      </c>
      <c r="R6710">
        <v>4.58</v>
      </c>
      <c r="S6710">
        <v>45.8</v>
      </c>
      <c r="T6710">
        <v>34.799999999999997</v>
      </c>
      <c r="U6710">
        <v>24.02</v>
      </c>
      <c r="V6710" t="str">
        <f>VLOOKUP(L6710,'[2]tabela de preços'!$A:$D,4,0)</f>
        <v>3M</v>
      </c>
      <c r="W6710" t="str">
        <f>VLOOKUP(L6710,'[2]tabela de preços'!$A:$F,6,0)</f>
        <v>FITA AUTOMOTIVA</v>
      </c>
      <c r="X6710" t="str">
        <f>VLOOKUP(L6710,'[2]tabela de preços'!$A:$G,7,0)</f>
        <v>AUTOMOTIVO</v>
      </c>
    </row>
    <row r="6711" spans="1:24" x14ac:dyDescent="0.3">
      <c r="A6711" t="s">
        <v>1824</v>
      </c>
      <c r="B6711" t="s">
        <v>1825</v>
      </c>
      <c r="C6711" t="s">
        <v>5078</v>
      </c>
      <c r="D6711" s="1">
        <v>46105</v>
      </c>
      <c r="E6711" t="s">
        <v>5079</v>
      </c>
      <c r="F6711">
        <v>9</v>
      </c>
      <c r="G6711">
        <v>197</v>
      </c>
      <c r="H6711" t="str">
        <f>VLOOKUP(G6711,[1]OPERADORES!$A:$B,2,0)</f>
        <v xml:space="preserve">POLIANA LORRANE DE AMORIM </v>
      </c>
      <c r="I6711" t="s">
        <v>21</v>
      </c>
      <c r="J6711" t="s">
        <v>1788</v>
      </c>
      <c r="K6711" t="s">
        <v>1828</v>
      </c>
      <c r="L6711">
        <v>23690</v>
      </c>
      <c r="M6711" t="s">
        <v>98</v>
      </c>
      <c r="O6711" t="s">
        <v>11</v>
      </c>
      <c r="P6711">
        <v>5403</v>
      </c>
      <c r="Q6711">
        <v>6</v>
      </c>
      <c r="R6711">
        <v>39.89</v>
      </c>
      <c r="S6711">
        <v>239.34</v>
      </c>
      <c r="T6711">
        <v>189.66</v>
      </c>
      <c r="U6711">
        <v>20.76</v>
      </c>
      <c r="V6711" t="str">
        <f>VLOOKUP(L6711,'[2]tabela de preços'!$A:$D,4,0)</f>
        <v>WANDA</v>
      </c>
      <c r="W6711" t="str">
        <f>VLOOKUP(L6711,'[2]tabela de preços'!$A:$F,6,0)</f>
        <v>VERNIZ AUTOMOTIVO</v>
      </c>
      <c r="X6711" t="str">
        <f>VLOOKUP(L6711,'[2]tabela de preços'!$A:$G,7,0)</f>
        <v>AUTOMOTIVO</v>
      </c>
    </row>
    <row r="6712" spans="1:24" x14ac:dyDescent="0.3">
      <c r="A6712" t="s">
        <v>1824</v>
      </c>
      <c r="B6712" t="s">
        <v>1825</v>
      </c>
      <c r="C6712" t="s">
        <v>5078</v>
      </c>
      <c r="D6712" s="1">
        <v>46105</v>
      </c>
      <c r="E6712" t="s">
        <v>5079</v>
      </c>
      <c r="F6712">
        <v>9</v>
      </c>
      <c r="G6712">
        <v>197</v>
      </c>
      <c r="H6712" t="str">
        <f>VLOOKUP(G6712,[1]OPERADORES!$A:$B,2,0)</f>
        <v xml:space="preserve">POLIANA LORRANE DE AMORIM </v>
      </c>
      <c r="I6712" t="s">
        <v>21</v>
      </c>
      <c r="J6712" t="s">
        <v>1788</v>
      </c>
      <c r="K6712" t="s">
        <v>1828</v>
      </c>
      <c r="L6712">
        <v>13</v>
      </c>
      <c r="M6712" t="s">
        <v>152</v>
      </c>
      <c r="O6712" t="s">
        <v>11</v>
      </c>
      <c r="P6712">
        <v>5102</v>
      </c>
      <c r="Q6712">
        <v>10</v>
      </c>
      <c r="R6712">
        <v>5.69</v>
      </c>
      <c r="S6712">
        <v>56.9</v>
      </c>
      <c r="T6712">
        <v>41.6</v>
      </c>
      <c r="U6712">
        <v>26.89</v>
      </c>
      <c r="V6712" t="str">
        <f>VLOOKUP(L6712,'[2]tabela de preços'!$A:$D,4,0)</f>
        <v>3M</v>
      </c>
      <c r="W6712" t="str">
        <f>VLOOKUP(L6712,'[2]tabela de preços'!$A:$F,6,0)</f>
        <v>LIXA DÁGUA</v>
      </c>
      <c r="X6712" t="str">
        <f>VLOOKUP(L6712,'[2]tabela de preços'!$A:$G,7,0)</f>
        <v>AUTOMOTIVO</v>
      </c>
    </row>
    <row r="6713" spans="1:24" x14ac:dyDescent="0.3">
      <c r="A6713" t="s">
        <v>1824</v>
      </c>
      <c r="B6713" t="s">
        <v>1825</v>
      </c>
      <c r="C6713" t="s">
        <v>5078</v>
      </c>
      <c r="D6713" s="1">
        <v>46105</v>
      </c>
      <c r="E6713" t="s">
        <v>5079</v>
      </c>
      <c r="F6713">
        <v>9</v>
      </c>
      <c r="G6713">
        <v>197</v>
      </c>
      <c r="H6713" t="str">
        <f>VLOOKUP(G6713,[1]OPERADORES!$A:$B,2,0)</f>
        <v xml:space="preserve">POLIANA LORRANE DE AMORIM </v>
      </c>
      <c r="I6713" t="s">
        <v>21</v>
      </c>
      <c r="J6713" t="s">
        <v>1788</v>
      </c>
      <c r="K6713" t="s">
        <v>1828</v>
      </c>
      <c r="L6713">
        <v>16</v>
      </c>
      <c r="M6713" t="s">
        <v>122</v>
      </c>
      <c r="O6713" t="s">
        <v>11</v>
      </c>
      <c r="P6713">
        <v>5102</v>
      </c>
      <c r="Q6713">
        <v>2</v>
      </c>
      <c r="R6713">
        <v>2.9</v>
      </c>
      <c r="S6713">
        <v>5.8</v>
      </c>
      <c r="T6713">
        <v>4.4000000000000004</v>
      </c>
      <c r="U6713">
        <v>24.14</v>
      </c>
      <c r="V6713" t="str">
        <f>VLOOKUP(L6713,'[2]tabela de preços'!$A:$D,4,0)</f>
        <v>3M</v>
      </c>
      <c r="W6713" t="str">
        <f>VLOOKUP(L6713,'[2]tabela de preços'!$A:$F,6,0)</f>
        <v>LIXA DÁGUA</v>
      </c>
      <c r="X6713" t="str">
        <f>VLOOKUP(L6713,'[2]tabela de preços'!$A:$G,7,0)</f>
        <v>AUTOMOTIVO</v>
      </c>
    </row>
    <row r="6714" spans="1:24" x14ac:dyDescent="0.3">
      <c r="A6714" t="s">
        <v>1824</v>
      </c>
      <c r="B6714" t="s">
        <v>1825</v>
      </c>
      <c r="C6714" t="s">
        <v>5078</v>
      </c>
      <c r="D6714" s="1">
        <v>46105</v>
      </c>
      <c r="E6714" t="s">
        <v>5079</v>
      </c>
      <c r="F6714">
        <v>9</v>
      </c>
      <c r="G6714">
        <v>197</v>
      </c>
      <c r="H6714" t="str">
        <f>VLOOKUP(G6714,[1]OPERADORES!$A:$B,2,0)</f>
        <v xml:space="preserve">POLIANA LORRANE DE AMORIM </v>
      </c>
      <c r="I6714" t="s">
        <v>21</v>
      </c>
      <c r="J6714" t="s">
        <v>1788</v>
      </c>
      <c r="K6714" t="s">
        <v>1828</v>
      </c>
      <c r="L6714">
        <v>20817</v>
      </c>
      <c r="M6714" t="s">
        <v>153</v>
      </c>
      <c r="O6714" t="s">
        <v>11</v>
      </c>
      <c r="P6714">
        <v>5102</v>
      </c>
      <c r="Q6714">
        <v>1</v>
      </c>
      <c r="R6714">
        <v>24.53</v>
      </c>
      <c r="S6714">
        <v>24.53</v>
      </c>
      <c r="T6714">
        <v>18.62</v>
      </c>
      <c r="U6714">
        <v>24.09</v>
      </c>
      <c r="V6714" t="str">
        <f>VLOOKUP(L6714,'[2]tabela de preços'!$A:$D,4,0)</f>
        <v>AUTO AMERICA</v>
      </c>
      <c r="W6714" t="str">
        <f>VLOOKUP(L6714,'[2]tabela de preços'!$A:$F,6,0)</f>
        <v>MASSA DE POLIR</v>
      </c>
      <c r="X6714" t="str">
        <f>VLOOKUP(L6714,'[2]tabela de preços'!$A:$G,7,0)</f>
        <v>AUTOMOTIVO</v>
      </c>
    </row>
    <row r="6715" spans="1:24" x14ac:dyDescent="0.3">
      <c r="A6715" t="s">
        <v>1824</v>
      </c>
      <c r="B6715" t="s">
        <v>1825</v>
      </c>
      <c r="C6715" t="s">
        <v>5078</v>
      </c>
      <c r="D6715" s="1">
        <v>46105</v>
      </c>
      <c r="E6715" t="s">
        <v>5079</v>
      </c>
      <c r="F6715">
        <v>9</v>
      </c>
      <c r="G6715">
        <v>197</v>
      </c>
      <c r="H6715" t="str">
        <f>VLOOKUP(G6715,[1]OPERADORES!$A:$B,2,0)</f>
        <v xml:space="preserve">POLIANA LORRANE DE AMORIM </v>
      </c>
      <c r="I6715" t="s">
        <v>21</v>
      </c>
      <c r="J6715" t="s">
        <v>1788</v>
      </c>
      <c r="K6715" t="s">
        <v>1828</v>
      </c>
      <c r="L6715">
        <v>21436</v>
      </c>
      <c r="M6715" t="s">
        <v>1833</v>
      </c>
      <c r="O6715" t="s">
        <v>11</v>
      </c>
      <c r="P6715">
        <v>5102</v>
      </c>
      <c r="Q6715">
        <v>3</v>
      </c>
      <c r="R6715">
        <v>34.659999999999997</v>
      </c>
      <c r="S6715">
        <v>103.98</v>
      </c>
      <c r="T6715">
        <v>78.930000000000007</v>
      </c>
      <c r="U6715">
        <v>24.09</v>
      </c>
      <c r="V6715" t="str">
        <f>VLOOKUP(L6715,'[2]tabela de preços'!$A:$D,4,0)</f>
        <v>ROBERLO</v>
      </c>
      <c r="W6715" t="str">
        <f>VLOOKUP(L6715,'[2]tabela de preços'!$A:$F,6,0)</f>
        <v>PRIMER AUTOMOTIVO</v>
      </c>
      <c r="X6715" t="str">
        <f>VLOOKUP(L6715,'[2]tabela de preços'!$A:$G,7,0)</f>
        <v>AUTOMOTIVO</v>
      </c>
    </row>
    <row r="6716" spans="1:24" x14ac:dyDescent="0.3">
      <c r="A6716" t="s">
        <v>1824</v>
      </c>
      <c r="B6716" t="s">
        <v>1825</v>
      </c>
      <c r="C6716" t="s">
        <v>5078</v>
      </c>
      <c r="D6716" s="1">
        <v>46105</v>
      </c>
      <c r="E6716" t="s">
        <v>5079</v>
      </c>
      <c r="F6716">
        <v>9</v>
      </c>
      <c r="G6716">
        <v>197</v>
      </c>
      <c r="H6716" t="str">
        <f>VLOOKUP(G6716,[1]OPERADORES!$A:$B,2,0)</f>
        <v xml:space="preserve">POLIANA LORRANE DE AMORIM </v>
      </c>
      <c r="I6716" t="s">
        <v>21</v>
      </c>
      <c r="J6716" t="s">
        <v>1788</v>
      </c>
      <c r="K6716" t="s">
        <v>1828</v>
      </c>
      <c r="L6716">
        <v>84560</v>
      </c>
      <c r="M6716" t="s">
        <v>118</v>
      </c>
      <c r="O6716" t="s">
        <v>11</v>
      </c>
      <c r="P6716">
        <v>5102</v>
      </c>
      <c r="Q6716">
        <v>2</v>
      </c>
      <c r="R6716">
        <v>54.19</v>
      </c>
      <c r="S6716">
        <v>108.38</v>
      </c>
      <c r="T6716">
        <v>82.26</v>
      </c>
      <c r="U6716">
        <v>24.1</v>
      </c>
      <c r="V6716" t="str">
        <f>VLOOKUP(L6716,'[2]tabela de preços'!$A:$D,4,0)</f>
        <v>BRASILUX</v>
      </c>
      <c r="W6716" t="str">
        <f>VLOOKUP(L6716,'[2]tabela de preços'!$A:$F,6,0)</f>
        <v>THINNER DE LIMPEZA</v>
      </c>
      <c r="X6716" t="str">
        <f>VLOOKUP(L6716,'[2]tabela de preços'!$A:$G,7,0)</f>
        <v>THINNER</v>
      </c>
    </row>
    <row r="6717" spans="1:24" x14ac:dyDescent="0.3">
      <c r="A6717" t="s">
        <v>1836</v>
      </c>
      <c r="C6717" t="s">
        <v>5080</v>
      </c>
      <c r="D6717" s="1">
        <v>46105</v>
      </c>
      <c r="E6717" t="s">
        <v>5081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363</v>
      </c>
      <c r="K6717" t="s">
        <v>1839</v>
      </c>
      <c r="L6717">
        <v>85424</v>
      </c>
      <c r="M6717" t="s">
        <v>2644</v>
      </c>
      <c r="O6717" t="s">
        <v>11</v>
      </c>
      <c r="P6717">
        <v>5102</v>
      </c>
      <c r="Q6717">
        <v>1</v>
      </c>
      <c r="R6717">
        <v>530.51</v>
      </c>
      <c r="S6717">
        <v>530.51</v>
      </c>
      <c r="T6717">
        <v>378.26</v>
      </c>
      <c r="U6717">
        <v>28.7</v>
      </c>
      <c r="V6717" t="str">
        <f>VLOOKUP(L6717,'[2]tabela de preços'!$A:$D,4,0)</f>
        <v>BRASILUX</v>
      </c>
      <c r="W6717" t="str">
        <f>VLOOKUP(L6717,'[2]tabela de preços'!$A:$F,6,0)</f>
        <v>TINTA EM PÓ</v>
      </c>
      <c r="X6717" t="str">
        <f>VLOOKUP(L6717,'[2]tabela de preços'!$A:$G,7,0)</f>
        <v>INDUSTRIAL</v>
      </c>
    </row>
    <row r="6718" spans="1:24" x14ac:dyDescent="0.3">
      <c r="A6718" t="s">
        <v>1847</v>
      </c>
      <c r="B6718" t="s">
        <v>1848</v>
      </c>
      <c r="C6718" t="s">
        <v>5082</v>
      </c>
      <c r="D6718" s="1">
        <v>46105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357</v>
      </c>
      <c r="K6718" t="s">
        <v>1851</v>
      </c>
      <c r="L6718">
        <v>83819</v>
      </c>
      <c r="M6718" t="s">
        <v>1237</v>
      </c>
      <c r="N6718" t="s">
        <v>5083</v>
      </c>
      <c r="O6718" t="s">
        <v>11</v>
      </c>
      <c r="P6718">
        <v>1202</v>
      </c>
      <c r="Q6718">
        <v>-10</v>
      </c>
      <c r="R6718">
        <v>3.7</v>
      </c>
      <c r="S6718">
        <v>-37</v>
      </c>
      <c r="T6718">
        <v>-26.5</v>
      </c>
      <c r="U6718">
        <v>28.38</v>
      </c>
      <c r="V6718" t="str">
        <f>VLOOKUP(L6718,'[2]tabela de preços'!$A:$D,4,0)</f>
        <v>3M</v>
      </c>
      <c r="W6718" t="str">
        <f>VLOOKUP(L6718,'[2]tabela de preços'!$A:$F,6,0)</f>
        <v>LIXA DÁGUA</v>
      </c>
      <c r="X6718" t="str">
        <f>VLOOKUP(L6718,'[2]tabela de preços'!$A:$G,7,0)</f>
        <v>AUTOMOTIVO</v>
      </c>
    </row>
    <row r="6719" spans="1:24" x14ac:dyDescent="0.3">
      <c r="A6719" t="s">
        <v>1847</v>
      </c>
      <c r="B6719" t="s">
        <v>1848</v>
      </c>
      <c r="C6719" t="s">
        <v>5082</v>
      </c>
      <c r="D6719" s="1">
        <v>46105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357</v>
      </c>
      <c r="K6719" t="s">
        <v>1851</v>
      </c>
      <c r="L6719">
        <v>10238</v>
      </c>
      <c r="M6719" t="s">
        <v>79</v>
      </c>
      <c r="N6719" t="s">
        <v>5083</v>
      </c>
      <c r="O6719" t="s">
        <v>11</v>
      </c>
      <c r="P6719">
        <v>1202</v>
      </c>
      <c r="Q6719">
        <v>-50</v>
      </c>
      <c r="R6719">
        <v>2.79</v>
      </c>
      <c r="S6719">
        <v>-139.5</v>
      </c>
      <c r="T6719">
        <v>-112</v>
      </c>
      <c r="U6719">
        <v>19.71</v>
      </c>
      <c r="V6719" t="str">
        <f>VLOOKUP(L6719,'[2]tabela de preços'!$A:$D,4,0)</f>
        <v>NORTON</v>
      </c>
      <c r="W6719" t="str">
        <f>VLOOKUP(L6719,'[2]tabela de preços'!$A:$F,6,0)</f>
        <v xml:space="preserve">DISCOS / LIXAS / ABRASIVOS </v>
      </c>
      <c r="X6719" t="str">
        <f>VLOOKUP(L6719,'[2]tabela de preços'!$A:$G,7,0)</f>
        <v>AUTOMOTIVO</v>
      </c>
    </row>
    <row r="6720" spans="1:24" x14ac:dyDescent="0.3">
      <c r="A6720" t="s">
        <v>1847</v>
      </c>
      <c r="B6720" t="s">
        <v>1848</v>
      </c>
      <c r="C6720" t="s">
        <v>5082</v>
      </c>
      <c r="D6720" s="1">
        <v>46105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357</v>
      </c>
      <c r="K6720" t="s">
        <v>1851</v>
      </c>
      <c r="L6720">
        <v>20090</v>
      </c>
      <c r="M6720" t="s">
        <v>1238</v>
      </c>
      <c r="N6720" t="s">
        <v>5083</v>
      </c>
      <c r="O6720" t="s">
        <v>11</v>
      </c>
      <c r="P6720">
        <v>1202</v>
      </c>
      <c r="Q6720">
        <v>-1</v>
      </c>
      <c r="R6720">
        <v>15</v>
      </c>
      <c r="S6720">
        <v>-15</v>
      </c>
      <c r="T6720">
        <v>-11</v>
      </c>
      <c r="U6720">
        <v>26.67</v>
      </c>
      <c r="V6720" t="str">
        <f>VLOOKUP(L6720,'[2]tabela de preços'!$A:$D,4,0)</f>
        <v>PROLAB</v>
      </c>
      <c r="W6720" t="str">
        <f>VLOOKUP(L6720,'[2]tabela de preços'!$A:$F,6,0)</f>
        <v>APLICADORES / ADAPTADORES / ENGATES / SUPORTES</v>
      </c>
      <c r="X6720" t="str">
        <f>VLOOKUP(L6720,'[2]tabela de preços'!$A:$G,7,0)</f>
        <v>AUTOMOTIVO</v>
      </c>
    </row>
    <row r="6721" spans="1:24" x14ac:dyDescent="0.3">
      <c r="A6721" t="s">
        <v>1918</v>
      </c>
      <c r="C6721" t="s">
        <v>5084</v>
      </c>
      <c r="D6721" s="1">
        <v>46105</v>
      </c>
      <c r="E6721" t="s">
        <v>5085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1235</v>
      </c>
      <c r="K6721" t="s">
        <v>1921</v>
      </c>
      <c r="L6721">
        <v>84560</v>
      </c>
      <c r="M6721" t="s">
        <v>118</v>
      </c>
      <c r="O6721" t="s">
        <v>11</v>
      </c>
      <c r="P6721">
        <v>5102</v>
      </c>
      <c r="Q6721">
        <v>2</v>
      </c>
      <c r="R6721">
        <v>49.89</v>
      </c>
      <c r="S6721">
        <v>99.78</v>
      </c>
      <c r="T6721">
        <v>82.26</v>
      </c>
      <c r="U6721">
        <v>17.559999999999999</v>
      </c>
      <c r="V6721" t="str">
        <f>VLOOKUP(L6721,'[2]tabela de preços'!$A:$D,4,0)</f>
        <v>BRASILUX</v>
      </c>
      <c r="W6721" t="str">
        <f>VLOOKUP(L6721,'[2]tabela de preços'!$A:$F,6,0)</f>
        <v>THINNER DE LIMPEZA</v>
      </c>
      <c r="X6721" t="str">
        <f>VLOOKUP(L6721,'[2]tabela de preços'!$A:$G,7,0)</f>
        <v>THINNER</v>
      </c>
    </row>
    <row r="6722" spans="1:24" x14ac:dyDescent="0.3">
      <c r="A6722" t="s">
        <v>1918</v>
      </c>
      <c r="C6722" t="s">
        <v>5086</v>
      </c>
      <c r="D6722" s="1">
        <v>46105</v>
      </c>
      <c r="E6722" t="s">
        <v>5087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1235</v>
      </c>
      <c r="K6722" t="s">
        <v>1921</v>
      </c>
      <c r="L6722">
        <v>84721</v>
      </c>
      <c r="M6722" t="s">
        <v>1917</v>
      </c>
      <c r="O6722" t="s">
        <v>11</v>
      </c>
      <c r="P6722">
        <v>5403</v>
      </c>
      <c r="Q6722">
        <v>1</v>
      </c>
      <c r="R6722">
        <v>76.92</v>
      </c>
      <c r="S6722">
        <v>76.92</v>
      </c>
      <c r="T6722">
        <v>58.38</v>
      </c>
      <c r="U6722">
        <v>24.1</v>
      </c>
      <c r="V6722" t="str">
        <f>VLOOKUP(L6722,'[2]tabela de preços'!$A:$D,4,0)</f>
        <v>BRASILUX</v>
      </c>
      <c r="W6722" t="str">
        <f>VLOOKUP(L6722,'[2]tabela de preços'!$A:$F,6,0)</f>
        <v>ESMALTES</v>
      </c>
      <c r="X6722" t="str">
        <f>VLOOKUP(L6722,'[2]tabela de preços'!$A:$G,7,0)</f>
        <v>INDUSTRIAL</v>
      </c>
    </row>
    <row r="6723" spans="1:24" x14ac:dyDescent="0.3">
      <c r="A6723" t="s">
        <v>1918</v>
      </c>
      <c r="C6723" t="s">
        <v>5086</v>
      </c>
      <c r="D6723" s="1">
        <v>46105</v>
      </c>
      <c r="E6723" t="s">
        <v>5087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1235</v>
      </c>
      <c r="K6723" t="s">
        <v>1921</v>
      </c>
      <c r="L6723">
        <v>84723</v>
      </c>
      <c r="M6723" t="s">
        <v>4230</v>
      </c>
      <c r="O6723" t="s">
        <v>11</v>
      </c>
      <c r="P6723">
        <v>5403</v>
      </c>
      <c r="Q6723">
        <v>1</v>
      </c>
      <c r="R6723">
        <v>76.91</v>
      </c>
      <c r="S6723">
        <v>76.91</v>
      </c>
      <c r="T6723">
        <v>58.38</v>
      </c>
      <c r="U6723">
        <v>24.09</v>
      </c>
      <c r="V6723" t="str">
        <f>VLOOKUP(L6723,'[2]tabela de preços'!$A:$D,4,0)</f>
        <v>BRASILUX</v>
      </c>
      <c r="W6723" t="str">
        <f>VLOOKUP(L6723,'[2]tabela de preços'!$A:$F,6,0)</f>
        <v>ESMALTES</v>
      </c>
      <c r="X6723" t="str">
        <f>VLOOKUP(L6723,'[2]tabela de preços'!$A:$G,7,0)</f>
        <v>INDUSTRIAL</v>
      </c>
    </row>
    <row r="6724" spans="1:24" x14ac:dyDescent="0.3">
      <c r="A6724" t="s">
        <v>1918</v>
      </c>
      <c r="C6724" t="s">
        <v>5086</v>
      </c>
      <c r="D6724" s="1">
        <v>46105</v>
      </c>
      <c r="E6724" t="s">
        <v>5087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1235</v>
      </c>
      <c r="K6724" t="s">
        <v>1921</v>
      </c>
      <c r="L6724">
        <v>84088</v>
      </c>
      <c r="M6724" t="s">
        <v>5088</v>
      </c>
      <c r="O6724" t="s">
        <v>11</v>
      </c>
      <c r="P6724">
        <v>5403</v>
      </c>
      <c r="Q6724">
        <v>1</v>
      </c>
      <c r="R6724">
        <v>87.15</v>
      </c>
      <c r="S6724">
        <v>87.15</v>
      </c>
      <c r="T6724">
        <v>66.150000000000006</v>
      </c>
      <c r="U6724">
        <v>24.1</v>
      </c>
      <c r="V6724" t="str">
        <f>VLOOKUP(L6724,'[2]tabela de preços'!$A:$D,4,0)</f>
        <v>BRASILUX</v>
      </c>
      <c r="W6724" t="str">
        <f>VLOOKUP(L6724,'[2]tabela de preços'!$A:$F,6,0)</f>
        <v>ESMALTES</v>
      </c>
      <c r="X6724" t="str">
        <f>VLOOKUP(L6724,'[2]tabela de preços'!$A:$G,7,0)</f>
        <v>INDUSTRIAL</v>
      </c>
    </row>
    <row r="6725" spans="1:24" x14ac:dyDescent="0.3">
      <c r="A6725" t="s">
        <v>1947</v>
      </c>
      <c r="B6725" t="s">
        <v>1948</v>
      </c>
      <c r="C6725" t="s">
        <v>4998</v>
      </c>
      <c r="D6725" s="1">
        <v>46104</v>
      </c>
      <c r="E6725" t="s">
        <v>4999</v>
      </c>
      <c r="F6725">
        <v>9</v>
      </c>
      <c r="G6725">
        <v>236</v>
      </c>
      <c r="H6725" t="str">
        <f>VLOOKUP(G6725,[1]OPERADORES!$A:$B,2,0)</f>
        <v>DANIEL</v>
      </c>
      <c r="I6725" t="s">
        <v>21</v>
      </c>
      <c r="J6725" t="s">
        <v>1951</v>
      </c>
      <c r="K6725" t="s">
        <v>1952</v>
      </c>
      <c r="L6725">
        <v>84564</v>
      </c>
      <c r="M6725" t="s">
        <v>2176</v>
      </c>
      <c r="O6725" t="s">
        <v>11</v>
      </c>
      <c r="P6725">
        <v>5403</v>
      </c>
      <c r="Q6725">
        <v>4</v>
      </c>
      <c r="R6725">
        <v>24.07</v>
      </c>
      <c r="S6725">
        <v>96.28</v>
      </c>
      <c r="T6725">
        <v>73.08</v>
      </c>
      <c r="U6725">
        <v>24.1</v>
      </c>
      <c r="V6725" t="str">
        <f>VLOOKUP(L6725,'[2]tabela de preços'!$A:$D,4,0)</f>
        <v>BRASILUX</v>
      </c>
      <c r="W6725" t="str">
        <f>VLOOKUP(L6725,'[2]tabela de preços'!$A:$F,6,0)</f>
        <v>PRETO FOSCO VINÍLICO</v>
      </c>
      <c r="X6725" t="str">
        <f>VLOOKUP(L6725,'[2]tabela de preços'!$A:$G,7,0)</f>
        <v>AUTOMOTIVO</v>
      </c>
    </row>
    <row r="6726" spans="1:24" x14ac:dyDescent="0.3">
      <c r="A6726" t="s">
        <v>1947</v>
      </c>
      <c r="B6726" t="s">
        <v>1948</v>
      </c>
      <c r="C6726" t="s">
        <v>4998</v>
      </c>
      <c r="D6726" s="1">
        <v>46104</v>
      </c>
      <c r="E6726" t="s">
        <v>4999</v>
      </c>
      <c r="F6726">
        <v>9</v>
      </c>
      <c r="G6726">
        <v>236</v>
      </c>
      <c r="H6726" t="str">
        <f>VLOOKUP(G6726,[1]OPERADORES!$A:$B,2,0)</f>
        <v>DANIEL</v>
      </c>
      <c r="I6726" t="s">
        <v>21</v>
      </c>
      <c r="J6726" t="s">
        <v>1951</v>
      </c>
      <c r="K6726" t="s">
        <v>1952</v>
      </c>
      <c r="L6726">
        <v>84565</v>
      </c>
      <c r="M6726" t="s">
        <v>236</v>
      </c>
      <c r="O6726" t="s">
        <v>11</v>
      </c>
      <c r="P6726">
        <v>5102</v>
      </c>
      <c r="Q6726">
        <v>4</v>
      </c>
      <c r="R6726">
        <v>9.24</v>
      </c>
      <c r="S6726">
        <v>36.96</v>
      </c>
      <c r="T6726">
        <v>28.04</v>
      </c>
      <c r="U6726">
        <v>24.13</v>
      </c>
      <c r="V6726" t="str">
        <f>VLOOKUP(L6726,'[2]tabela de preços'!$A:$D,4,0)</f>
        <v>BRASILUX</v>
      </c>
      <c r="W6726" t="str">
        <f>VLOOKUP(L6726,'[2]tabela de preços'!$A:$F,6,0)</f>
        <v>PRETO FOSCO VINÍLICO</v>
      </c>
      <c r="X6726" t="str">
        <f>VLOOKUP(L6726,'[2]tabela de preços'!$A:$G,7,0)</f>
        <v>AUTOMOTIVO</v>
      </c>
    </row>
    <row r="6727" spans="1:24" x14ac:dyDescent="0.3">
      <c r="A6727" t="s">
        <v>1947</v>
      </c>
      <c r="B6727" t="s">
        <v>1948</v>
      </c>
      <c r="C6727" t="s">
        <v>4998</v>
      </c>
      <c r="D6727" s="1">
        <v>46104</v>
      </c>
      <c r="E6727" t="s">
        <v>4999</v>
      </c>
      <c r="F6727">
        <v>9</v>
      </c>
      <c r="G6727">
        <v>236</v>
      </c>
      <c r="H6727" t="str">
        <f>VLOOKUP(G6727,[1]OPERADORES!$A:$B,2,0)</f>
        <v>DANIEL</v>
      </c>
      <c r="I6727" t="s">
        <v>21</v>
      </c>
      <c r="J6727" t="s">
        <v>1951</v>
      </c>
      <c r="K6727" t="s">
        <v>1952</v>
      </c>
      <c r="L6727">
        <v>10236</v>
      </c>
      <c r="M6727" t="s">
        <v>133</v>
      </c>
      <c r="O6727" t="s">
        <v>11</v>
      </c>
      <c r="P6727">
        <v>5102</v>
      </c>
      <c r="Q6727">
        <v>100</v>
      </c>
      <c r="R6727">
        <v>2.79</v>
      </c>
      <c r="S6727">
        <v>279</v>
      </c>
      <c r="T6727">
        <v>232</v>
      </c>
      <c r="U6727">
        <v>16.850000000000001</v>
      </c>
      <c r="V6727" t="str">
        <f>VLOOKUP(L6727,'[2]tabela de preços'!$A:$D,4,0)</f>
        <v>NORTON</v>
      </c>
      <c r="W6727" t="str">
        <f>VLOOKUP(L6727,'[2]tabela de preços'!$A:$F,6,0)</f>
        <v xml:space="preserve">DISCOS / LIXAS / ABRASIVOS </v>
      </c>
      <c r="X6727" t="str">
        <f>VLOOKUP(L6727,'[2]tabela de preços'!$A:$G,7,0)</f>
        <v>AUTOMOTIVO</v>
      </c>
    </row>
    <row r="6728" spans="1:24" x14ac:dyDescent="0.3">
      <c r="A6728" t="s">
        <v>1947</v>
      </c>
      <c r="B6728" t="s">
        <v>1948</v>
      </c>
      <c r="C6728" t="s">
        <v>4998</v>
      </c>
      <c r="D6728" s="1">
        <v>46104</v>
      </c>
      <c r="E6728" t="s">
        <v>4999</v>
      </c>
      <c r="F6728">
        <v>9</v>
      </c>
      <c r="G6728">
        <v>236</v>
      </c>
      <c r="H6728" t="str">
        <f>VLOOKUP(G6728,[1]OPERADORES!$A:$B,2,0)</f>
        <v>DANIEL</v>
      </c>
      <c r="I6728" t="s">
        <v>21</v>
      </c>
      <c r="J6728" t="s">
        <v>1951</v>
      </c>
      <c r="K6728" t="s">
        <v>1952</v>
      </c>
      <c r="L6728">
        <v>10226</v>
      </c>
      <c r="M6728" t="s">
        <v>145</v>
      </c>
      <c r="O6728" t="s">
        <v>11</v>
      </c>
      <c r="P6728">
        <v>5102</v>
      </c>
      <c r="Q6728">
        <v>50</v>
      </c>
      <c r="R6728">
        <v>2.79</v>
      </c>
      <c r="S6728">
        <v>139.5</v>
      </c>
      <c r="T6728">
        <v>116</v>
      </c>
      <c r="U6728">
        <v>16.850000000000001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1947</v>
      </c>
      <c r="B6729" t="s">
        <v>1948</v>
      </c>
      <c r="C6729" t="s">
        <v>4998</v>
      </c>
      <c r="D6729" s="1">
        <v>46104</v>
      </c>
      <c r="E6729" t="s">
        <v>4999</v>
      </c>
      <c r="F6729">
        <v>9</v>
      </c>
      <c r="G6729">
        <v>236</v>
      </c>
      <c r="H6729" t="str">
        <f>VLOOKUP(G6729,[1]OPERADORES!$A:$B,2,0)</f>
        <v>DANIEL</v>
      </c>
      <c r="I6729" t="s">
        <v>21</v>
      </c>
      <c r="J6729" t="s">
        <v>1951</v>
      </c>
      <c r="K6729" t="s">
        <v>1952</v>
      </c>
      <c r="L6729">
        <v>10230</v>
      </c>
      <c r="M6729" t="s">
        <v>193</v>
      </c>
      <c r="O6729" t="s">
        <v>11</v>
      </c>
      <c r="P6729">
        <v>5102</v>
      </c>
      <c r="Q6729">
        <v>50</v>
      </c>
      <c r="R6729">
        <v>2.79</v>
      </c>
      <c r="S6729">
        <v>139.5</v>
      </c>
      <c r="T6729">
        <v>116</v>
      </c>
      <c r="U6729">
        <v>16.850000000000001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1947</v>
      </c>
      <c r="B6730" t="s">
        <v>1948</v>
      </c>
      <c r="C6730" t="s">
        <v>4998</v>
      </c>
      <c r="D6730" s="1">
        <v>46104</v>
      </c>
      <c r="E6730" t="s">
        <v>4999</v>
      </c>
      <c r="F6730">
        <v>9</v>
      </c>
      <c r="G6730">
        <v>236</v>
      </c>
      <c r="H6730" t="str">
        <f>VLOOKUP(G6730,[1]OPERADORES!$A:$B,2,0)</f>
        <v>DANIEL</v>
      </c>
      <c r="I6730" t="s">
        <v>21</v>
      </c>
      <c r="J6730" t="s">
        <v>1951</v>
      </c>
      <c r="K6730" t="s">
        <v>1952</v>
      </c>
      <c r="L6730">
        <v>10242</v>
      </c>
      <c r="M6730" t="s">
        <v>82</v>
      </c>
      <c r="O6730" t="s">
        <v>11</v>
      </c>
      <c r="P6730">
        <v>5102</v>
      </c>
      <c r="Q6730">
        <v>100</v>
      </c>
      <c r="R6730">
        <v>2.79</v>
      </c>
      <c r="S6730">
        <v>279</v>
      </c>
      <c r="T6730">
        <v>224</v>
      </c>
      <c r="U6730">
        <v>19.71</v>
      </c>
      <c r="V6730" t="str">
        <f>VLOOKUP(L6730,'[2]tabela de preços'!$A:$D,4,0)</f>
        <v>NORTON</v>
      </c>
      <c r="W6730" t="str">
        <f>VLOOKUP(L6730,'[2]tabela de preços'!$A:$F,6,0)</f>
        <v xml:space="preserve">DISCOS / LIXAS / ABRASIVOS </v>
      </c>
      <c r="X6730" t="str">
        <f>VLOOKUP(L6730,'[2]tabela de preços'!$A:$G,7,0)</f>
        <v>AUTOMOTIVO</v>
      </c>
    </row>
    <row r="6731" spans="1:24" x14ac:dyDescent="0.3">
      <c r="A6731" t="s">
        <v>1947</v>
      </c>
      <c r="B6731" t="s">
        <v>1948</v>
      </c>
      <c r="C6731" t="s">
        <v>4998</v>
      </c>
      <c r="D6731" s="1">
        <v>46104</v>
      </c>
      <c r="E6731" t="s">
        <v>4999</v>
      </c>
      <c r="F6731">
        <v>9</v>
      </c>
      <c r="G6731">
        <v>236</v>
      </c>
      <c r="H6731" t="str">
        <f>VLOOKUP(G6731,[1]OPERADORES!$A:$B,2,0)</f>
        <v>DANIEL</v>
      </c>
      <c r="I6731" t="s">
        <v>21</v>
      </c>
      <c r="J6731" t="s">
        <v>1951</v>
      </c>
      <c r="K6731" t="s">
        <v>1952</v>
      </c>
      <c r="L6731">
        <v>10243</v>
      </c>
      <c r="M6731" t="s">
        <v>83</v>
      </c>
      <c r="O6731" t="s">
        <v>11</v>
      </c>
      <c r="P6731">
        <v>5102</v>
      </c>
      <c r="Q6731">
        <v>50</v>
      </c>
      <c r="R6731">
        <v>2.79</v>
      </c>
      <c r="S6731">
        <v>139.5</v>
      </c>
      <c r="T6731">
        <v>96.5</v>
      </c>
      <c r="U6731">
        <v>30.82</v>
      </c>
      <c r="V6731" t="str">
        <f>VLOOKUP(L6731,'[2]tabela de preços'!$A:$D,4,0)</f>
        <v>NORTON</v>
      </c>
      <c r="W6731" t="str">
        <f>VLOOKUP(L6731,'[2]tabela de preços'!$A:$F,6,0)</f>
        <v xml:space="preserve">DISCOS / LIXAS / ABRASIVOS </v>
      </c>
      <c r="X6731" t="str">
        <f>VLOOKUP(L6731,'[2]tabela de preços'!$A:$G,7,0)</f>
        <v>AUTOMOTIVO</v>
      </c>
    </row>
    <row r="6732" spans="1:24" x14ac:dyDescent="0.3">
      <c r="A6732" t="s">
        <v>1947</v>
      </c>
      <c r="B6732" t="s">
        <v>1948</v>
      </c>
      <c r="C6732" t="s">
        <v>4998</v>
      </c>
      <c r="D6732" s="1">
        <v>46104</v>
      </c>
      <c r="E6732" t="s">
        <v>4999</v>
      </c>
      <c r="F6732">
        <v>9</v>
      </c>
      <c r="G6732">
        <v>236</v>
      </c>
      <c r="H6732" t="str">
        <f>VLOOKUP(G6732,[1]OPERADORES!$A:$B,2,0)</f>
        <v>DANIEL</v>
      </c>
      <c r="I6732" t="s">
        <v>21</v>
      </c>
      <c r="J6732" t="s">
        <v>1951</v>
      </c>
      <c r="K6732" t="s">
        <v>1952</v>
      </c>
      <c r="L6732">
        <v>10244</v>
      </c>
      <c r="M6732" t="s">
        <v>84</v>
      </c>
      <c r="O6732" t="s">
        <v>11</v>
      </c>
      <c r="P6732">
        <v>5102</v>
      </c>
      <c r="Q6732">
        <v>50</v>
      </c>
      <c r="R6732">
        <v>2.79</v>
      </c>
      <c r="S6732">
        <v>139.5</v>
      </c>
      <c r="T6732">
        <v>96.5</v>
      </c>
      <c r="U6732">
        <v>30.82</v>
      </c>
      <c r="V6732" t="str">
        <f>VLOOKUP(L6732,'[2]tabela de preços'!$A:$D,4,0)</f>
        <v>NORTON</v>
      </c>
      <c r="W6732" t="str">
        <f>VLOOKUP(L6732,'[2]tabela de preços'!$A:$F,6,0)</f>
        <v xml:space="preserve">DISCOS / LIXAS / ABRASIVOS </v>
      </c>
      <c r="X6732" t="str">
        <f>VLOOKUP(L6732,'[2]tabela de preços'!$A:$G,7,0)</f>
        <v>AUTOMOTIVO</v>
      </c>
    </row>
    <row r="6733" spans="1:24" x14ac:dyDescent="0.3">
      <c r="A6733" t="s">
        <v>1947</v>
      </c>
      <c r="B6733" t="s">
        <v>1948</v>
      </c>
      <c r="C6733" t="s">
        <v>4998</v>
      </c>
      <c r="D6733" s="1">
        <v>46104</v>
      </c>
      <c r="E6733" t="s">
        <v>4999</v>
      </c>
      <c r="F6733">
        <v>9</v>
      </c>
      <c r="G6733">
        <v>236</v>
      </c>
      <c r="H6733" t="str">
        <f>VLOOKUP(G6733,[1]OPERADORES!$A:$B,2,0)</f>
        <v>DANIEL</v>
      </c>
      <c r="I6733" t="s">
        <v>21</v>
      </c>
      <c r="J6733" t="s">
        <v>1951</v>
      </c>
      <c r="K6733" t="s">
        <v>1952</v>
      </c>
      <c r="L6733">
        <v>10245</v>
      </c>
      <c r="M6733" t="s">
        <v>195</v>
      </c>
      <c r="O6733" t="s">
        <v>11</v>
      </c>
      <c r="P6733">
        <v>5102</v>
      </c>
      <c r="Q6733">
        <v>50</v>
      </c>
      <c r="R6733">
        <v>2.79</v>
      </c>
      <c r="S6733">
        <v>139.5</v>
      </c>
      <c r="T6733">
        <v>96.5</v>
      </c>
      <c r="U6733">
        <v>30.82</v>
      </c>
      <c r="V6733" t="str">
        <f>VLOOKUP(L6733,'[2]tabela de preços'!$A:$D,4,0)</f>
        <v>NORTON</v>
      </c>
      <c r="W6733" t="str">
        <f>VLOOKUP(L6733,'[2]tabela de preços'!$A:$F,6,0)</f>
        <v xml:space="preserve">DISCOS / LIXAS / ABRASIVOS </v>
      </c>
      <c r="X6733" t="str">
        <f>VLOOKUP(L6733,'[2]tabela de preços'!$A:$G,7,0)</f>
        <v>AUTOMOTIVO</v>
      </c>
    </row>
    <row r="6734" spans="1:24" x14ac:dyDescent="0.3">
      <c r="A6734" t="s">
        <v>1947</v>
      </c>
      <c r="B6734" t="s">
        <v>1948</v>
      </c>
      <c r="C6734" t="s">
        <v>4998</v>
      </c>
      <c r="D6734" s="1">
        <v>46104</v>
      </c>
      <c r="E6734" t="s">
        <v>4999</v>
      </c>
      <c r="F6734">
        <v>9</v>
      </c>
      <c r="G6734">
        <v>236</v>
      </c>
      <c r="H6734" t="str">
        <f>VLOOKUP(G6734,[1]OPERADORES!$A:$B,2,0)</f>
        <v>DANIEL</v>
      </c>
      <c r="I6734" t="s">
        <v>21</v>
      </c>
      <c r="J6734" t="s">
        <v>1951</v>
      </c>
      <c r="K6734" t="s">
        <v>1952</v>
      </c>
      <c r="L6734">
        <v>10246</v>
      </c>
      <c r="M6734" t="s">
        <v>206</v>
      </c>
      <c r="O6734" t="s">
        <v>11</v>
      </c>
      <c r="P6734">
        <v>5102</v>
      </c>
      <c r="Q6734">
        <v>50</v>
      </c>
      <c r="R6734">
        <v>2.79</v>
      </c>
      <c r="S6734">
        <v>139.5</v>
      </c>
      <c r="T6734">
        <v>96.5</v>
      </c>
      <c r="U6734">
        <v>30.82</v>
      </c>
      <c r="V6734" t="str">
        <f>VLOOKUP(L6734,'[2]tabela de preços'!$A:$D,4,0)</f>
        <v>NORTON</v>
      </c>
      <c r="W6734" t="str">
        <f>VLOOKUP(L6734,'[2]tabela de preços'!$A:$F,6,0)</f>
        <v xml:space="preserve">DISCOS / LIXAS / ABRASIVOS </v>
      </c>
      <c r="X6734" t="str">
        <f>VLOOKUP(L6734,'[2]tabela de preços'!$A:$G,7,0)</f>
        <v>AUTOMOTIVO</v>
      </c>
    </row>
    <row r="6735" spans="1:24" x14ac:dyDescent="0.3">
      <c r="A6735" t="s">
        <v>1947</v>
      </c>
      <c r="B6735" t="s">
        <v>1948</v>
      </c>
      <c r="C6735" t="s">
        <v>4998</v>
      </c>
      <c r="D6735" s="1">
        <v>46104</v>
      </c>
      <c r="E6735" t="s">
        <v>4999</v>
      </c>
      <c r="F6735">
        <v>9</v>
      </c>
      <c r="G6735">
        <v>236</v>
      </c>
      <c r="H6735" t="str">
        <f>VLOOKUP(G6735,[1]OPERADORES!$A:$B,2,0)</f>
        <v>DANIEL</v>
      </c>
      <c r="I6735" t="s">
        <v>21</v>
      </c>
      <c r="J6735" t="s">
        <v>1951</v>
      </c>
      <c r="K6735" t="s">
        <v>1952</v>
      </c>
      <c r="L6735">
        <v>22180</v>
      </c>
      <c r="M6735" t="s">
        <v>404</v>
      </c>
      <c r="O6735" t="s">
        <v>11</v>
      </c>
      <c r="P6735">
        <v>5102</v>
      </c>
      <c r="Q6735">
        <v>7</v>
      </c>
      <c r="R6735">
        <v>19.29</v>
      </c>
      <c r="S6735">
        <v>135.03</v>
      </c>
      <c r="T6735">
        <v>102.48</v>
      </c>
      <c r="U6735">
        <v>24.11</v>
      </c>
      <c r="V6735" t="str">
        <f>VLOOKUP(L6735,'[2]tabela de preços'!$A:$D,4,0)</f>
        <v>MADRUGA</v>
      </c>
      <c r="W6735" t="str">
        <f>VLOOKUP(L6735,'[2]tabela de preços'!$A:$F,6,0)</f>
        <v>PAPEL DE MASCARAMENTO</v>
      </c>
      <c r="X6735" t="str">
        <f>VLOOKUP(L6735,'[2]tabela de preços'!$A:$G,7,0)</f>
        <v>AUTOMOTIVO</v>
      </c>
    </row>
    <row r="6736" spans="1:24" x14ac:dyDescent="0.3">
      <c r="A6736" t="s">
        <v>5000</v>
      </c>
      <c r="C6736" t="s">
        <v>5001</v>
      </c>
      <c r="D6736" s="1">
        <v>46104</v>
      </c>
      <c r="E6736" t="s">
        <v>5002</v>
      </c>
      <c r="F6736">
        <v>9</v>
      </c>
      <c r="G6736">
        <v>231</v>
      </c>
      <c r="H6736" t="str">
        <f>VLOOKUP(G6736,[1]OPERADORES!$A:$B,2,0)</f>
        <v>EDIJANE</v>
      </c>
      <c r="I6736" t="s">
        <v>5003</v>
      </c>
      <c r="J6736" t="s">
        <v>5004</v>
      </c>
      <c r="K6736" t="s">
        <v>5005</v>
      </c>
      <c r="L6736">
        <v>10236</v>
      </c>
      <c r="M6736" t="s">
        <v>133</v>
      </c>
      <c r="O6736" t="s">
        <v>11</v>
      </c>
      <c r="P6736">
        <v>6102</v>
      </c>
      <c r="Q6736">
        <v>50</v>
      </c>
      <c r="R6736">
        <v>3.06</v>
      </c>
      <c r="S6736">
        <v>153</v>
      </c>
      <c r="T6736">
        <v>116</v>
      </c>
      <c r="U6736">
        <v>24.18</v>
      </c>
      <c r="V6736" t="str">
        <f>VLOOKUP(L6736,'[2]tabela de preços'!$A:$D,4,0)</f>
        <v>NORTON</v>
      </c>
      <c r="W6736" t="str">
        <f>VLOOKUP(L6736,'[2]tabela de preços'!$A:$F,6,0)</f>
        <v xml:space="preserve">DISCOS / LIXAS / ABRASIVOS </v>
      </c>
      <c r="X6736" t="str">
        <f>VLOOKUP(L6736,'[2]tabela de preços'!$A:$G,7,0)</f>
        <v>AUTOMOTIVO</v>
      </c>
    </row>
    <row r="6737" spans="1:24" x14ac:dyDescent="0.3">
      <c r="A6737" t="s">
        <v>5000</v>
      </c>
      <c r="C6737" t="s">
        <v>5001</v>
      </c>
      <c r="D6737" s="1">
        <v>46104</v>
      </c>
      <c r="E6737" t="s">
        <v>5002</v>
      </c>
      <c r="F6737">
        <v>9</v>
      </c>
      <c r="G6737">
        <v>231</v>
      </c>
      <c r="H6737" t="str">
        <f>VLOOKUP(G6737,[1]OPERADORES!$A:$B,2,0)</f>
        <v>EDIJANE</v>
      </c>
      <c r="I6737" t="s">
        <v>5003</v>
      </c>
      <c r="J6737" t="s">
        <v>5004</v>
      </c>
      <c r="K6737" t="s">
        <v>5005</v>
      </c>
      <c r="L6737">
        <v>10230</v>
      </c>
      <c r="M6737" t="s">
        <v>193</v>
      </c>
      <c r="O6737" t="s">
        <v>11</v>
      </c>
      <c r="P6737">
        <v>6102</v>
      </c>
      <c r="Q6737">
        <v>50</v>
      </c>
      <c r="R6737">
        <v>3.06</v>
      </c>
      <c r="S6737">
        <v>153</v>
      </c>
      <c r="T6737">
        <v>116</v>
      </c>
      <c r="U6737">
        <v>24.18</v>
      </c>
      <c r="V6737" t="str">
        <f>VLOOKUP(L6737,'[2]tabela de preços'!$A:$D,4,0)</f>
        <v>NORTON</v>
      </c>
      <c r="W6737" t="str">
        <f>VLOOKUP(L6737,'[2]tabela de preços'!$A:$F,6,0)</f>
        <v xml:space="preserve">DISCOS / LIXAS / ABRASIVOS </v>
      </c>
      <c r="X6737" t="str">
        <f>VLOOKUP(L6737,'[2]tabela de preços'!$A:$G,7,0)</f>
        <v>AUTOMOTIVO</v>
      </c>
    </row>
    <row r="6738" spans="1:24" x14ac:dyDescent="0.3">
      <c r="A6738" t="s">
        <v>5000</v>
      </c>
      <c r="C6738" t="s">
        <v>5001</v>
      </c>
      <c r="D6738" s="1">
        <v>46104</v>
      </c>
      <c r="E6738" t="s">
        <v>5002</v>
      </c>
      <c r="F6738">
        <v>9</v>
      </c>
      <c r="G6738">
        <v>231</v>
      </c>
      <c r="H6738" t="str">
        <f>VLOOKUP(G6738,[1]OPERADORES!$A:$B,2,0)</f>
        <v>EDIJANE</v>
      </c>
      <c r="I6738" t="s">
        <v>5003</v>
      </c>
      <c r="J6738" t="s">
        <v>5004</v>
      </c>
      <c r="K6738" t="s">
        <v>5005</v>
      </c>
      <c r="L6738">
        <v>10232</v>
      </c>
      <c r="M6738" t="s">
        <v>134</v>
      </c>
      <c r="O6738" t="s">
        <v>11</v>
      </c>
      <c r="P6738">
        <v>6102</v>
      </c>
      <c r="Q6738">
        <v>50</v>
      </c>
      <c r="R6738">
        <v>2.97</v>
      </c>
      <c r="S6738">
        <v>148.5</v>
      </c>
      <c r="T6738">
        <v>112.5</v>
      </c>
      <c r="U6738">
        <v>24.24</v>
      </c>
      <c r="V6738" t="str">
        <f>VLOOKUP(L6738,'[2]tabela de preços'!$A:$D,4,0)</f>
        <v>NORTON</v>
      </c>
      <c r="W6738" t="str">
        <f>VLOOKUP(L6738,'[2]tabela de preços'!$A:$F,6,0)</f>
        <v xml:space="preserve">DISCOS / LIXAS / ABRASIVOS </v>
      </c>
      <c r="X6738" t="str">
        <f>VLOOKUP(L6738,'[2]tabela de preços'!$A:$G,7,0)</f>
        <v>AUTOMOTIVO</v>
      </c>
    </row>
    <row r="6739" spans="1:24" x14ac:dyDescent="0.3">
      <c r="A6739" t="s">
        <v>5000</v>
      </c>
      <c r="C6739" t="s">
        <v>5001</v>
      </c>
      <c r="D6739" s="1">
        <v>46104</v>
      </c>
      <c r="E6739" t="s">
        <v>5002</v>
      </c>
      <c r="F6739">
        <v>9</v>
      </c>
      <c r="G6739">
        <v>231</v>
      </c>
      <c r="H6739" t="str">
        <f>VLOOKUP(G6739,[1]OPERADORES!$A:$B,2,0)</f>
        <v>EDIJANE</v>
      </c>
      <c r="I6739" t="s">
        <v>5003</v>
      </c>
      <c r="J6739" t="s">
        <v>5004</v>
      </c>
      <c r="K6739" t="s">
        <v>5005</v>
      </c>
      <c r="L6739">
        <v>21075</v>
      </c>
      <c r="M6739" t="s">
        <v>5006</v>
      </c>
      <c r="O6739" t="s">
        <v>11</v>
      </c>
      <c r="P6739">
        <v>6102</v>
      </c>
      <c r="Q6739">
        <v>18</v>
      </c>
      <c r="R6739">
        <v>32.119999999999997</v>
      </c>
      <c r="S6739">
        <v>578.16</v>
      </c>
      <c r="T6739">
        <v>438.84</v>
      </c>
      <c r="U6739">
        <v>24.1</v>
      </c>
      <c r="V6739" t="str">
        <f>VLOOKUP(L6739,'[2]tabela de preços'!$A:$D,4,0)</f>
        <v>WANDA</v>
      </c>
      <c r="W6739" t="str">
        <f>VLOOKUP(L6739,'[2]tabela de preços'!$A:$F,6,0)</f>
        <v>CATALISADORES INDIVIDUAS</v>
      </c>
      <c r="X6739" t="str">
        <f>VLOOKUP(L6739,'[2]tabela de preços'!$A:$G,7,0)</f>
        <v>AUTOMOTIVO</v>
      </c>
    </row>
    <row r="6740" spans="1:24" x14ac:dyDescent="0.3">
      <c r="A6740" t="s">
        <v>5000</v>
      </c>
      <c r="C6740" t="s">
        <v>5001</v>
      </c>
      <c r="D6740" s="1">
        <v>46104</v>
      </c>
      <c r="E6740" t="s">
        <v>5002</v>
      </c>
      <c r="F6740">
        <v>9</v>
      </c>
      <c r="G6740">
        <v>231</v>
      </c>
      <c r="H6740" t="str">
        <f>VLOOKUP(G6740,[1]OPERADORES!$A:$B,2,0)</f>
        <v>EDIJANE</v>
      </c>
      <c r="I6740" t="s">
        <v>5003</v>
      </c>
      <c r="J6740" t="s">
        <v>5004</v>
      </c>
      <c r="K6740" t="s">
        <v>5005</v>
      </c>
      <c r="L6740">
        <v>23069</v>
      </c>
      <c r="M6740" t="s">
        <v>2500</v>
      </c>
      <c r="O6740" t="s">
        <v>11</v>
      </c>
      <c r="P6740">
        <v>6403</v>
      </c>
      <c r="Q6740">
        <v>9</v>
      </c>
      <c r="R6740">
        <v>44.97</v>
      </c>
      <c r="S6740">
        <v>404.73</v>
      </c>
      <c r="T6740">
        <v>307.17</v>
      </c>
      <c r="U6740">
        <v>24.1</v>
      </c>
      <c r="V6740" t="str">
        <f>VLOOKUP(L6740,'[2]tabela de preços'!$A:$D,4,0)</f>
        <v>WANDA</v>
      </c>
      <c r="W6740" t="str">
        <f>VLOOKUP(L6740,'[2]tabela de preços'!$A:$F,6,0)</f>
        <v>PRIMER AUTOMOTIVO</v>
      </c>
      <c r="X6740" t="str">
        <f>VLOOKUP(L6740,'[2]tabela de preços'!$A:$G,7,0)</f>
        <v>AUTOMOTIVO</v>
      </c>
    </row>
    <row r="6741" spans="1:24" x14ac:dyDescent="0.3">
      <c r="A6741" t="s">
        <v>5000</v>
      </c>
      <c r="C6741" t="s">
        <v>5001</v>
      </c>
      <c r="D6741" s="1">
        <v>46104</v>
      </c>
      <c r="E6741" t="s">
        <v>5002</v>
      </c>
      <c r="F6741">
        <v>9</v>
      </c>
      <c r="G6741">
        <v>231</v>
      </c>
      <c r="H6741" t="str">
        <f>VLOOKUP(G6741,[1]OPERADORES!$A:$B,2,0)</f>
        <v>EDIJANE</v>
      </c>
      <c r="I6741" t="s">
        <v>5003</v>
      </c>
      <c r="J6741" t="s">
        <v>5004</v>
      </c>
      <c r="K6741" t="s">
        <v>5005</v>
      </c>
      <c r="L6741">
        <v>10238</v>
      </c>
      <c r="M6741" t="s">
        <v>79</v>
      </c>
      <c r="O6741" t="s">
        <v>11</v>
      </c>
      <c r="P6741">
        <v>6102</v>
      </c>
      <c r="Q6741">
        <v>50</v>
      </c>
      <c r="R6741">
        <v>2.95</v>
      </c>
      <c r="S6741">
        <v>147.5</v>
      </c>
      <c r="T6741">
        <v>112</v>
      </c>
      <c r="U6741">
        <v>24.07</v>
      </c>
      <c r="V6741" t="str">
        <f>VLOOKUP(L6741,'[2]tabela de preços'!$A:$D,4,0)</f>
        <v>NORTON</v>
      </c>
      <c r="W6741" t="str">
        <f>VLOOKUP(L6741,'[2]tabela de preços'!$A:$F,6,0)</f>
        <v xml:space="preserve">DISCOS / LIXAS / ABRASIVOS </v>
      </c>
      <c r="X6741" t="str">
        <f>VLOOKUP(L6741,'[2]tabela de preços'!$A:$G,7,0)</f>
        <v>AUTOMOTIVO</v>
      </c>
    </row>
    <row r="6742" spans="1:24" x14ac:dyDescent="0.3">
      <c r="A6742" t="s">
        <v>5000</v>
      </c>
      <c r="C6742" t="s">
        <v>5001</v>
      </c>
      <c r="D6742" s="1">
        <v>46104</v>
      </c>
      <c r="E6742" t="s">
        <v>5002</v>
      </c>
      <c r="F6742">
        <v>9</v>
      </c>
      <c r="G6742">
        <v>231</v>
      </c>
      <c r="H6742" t="str">
        <f>VLOOKUP(G6742,[1]OPERADORES!$A:$B,2,0)</f>
        <v>EDIJANE</v>
      </c>
      <c r="I6742" t="s">
        <v>5003</v>
      </c>
      <c r="J6742" t="s">
        <v>5004</v>
      </c>
      <c r="K6742" t="s">
        <v>5005</v>
      </c>
      <c r="L6742">
        <v>10242</v>
      </c>
      <c r="M6742" t="s">
        <v>82</v>
      </c>
      <c r="O6742" t="s">
        <v>11</v>
      </c>
      <c r="P6742">
        <v>6102</v>
      </c>
      <c r="Q6742">
        <v>50</v>
      </c>
      <c r="R6742">
        <v>2.95</v>
      </c>
      <c r="S6742">
        <v>147.5</v>
      </c>
      <c r="T6742">
        <v>112</v>
      </c>
      <c r="U6742">
        <v>24.07</v>
      </c>
      <c r="V6742" t="str">
        <f>VLOOKUP(L6742,'[2]tabela de preços'!$A:$D,4,0)</f>
        <v>NORTON</v>
      </c>
      <c r="W6742" t="str">
        <f>VLOOKUP(L6742,'[2]tabela de preços'!$A:$F,6,0)</f>
        <v xml:space="preserve">DISCOS / LIXAS / ABRASIVOS </v>
      </c>
      <c r="X6742" t="str">
        <f>VLOOKUP(L6742,'[2]tabela de preços'!$A:$G,7,0)</f>
        <v>AUTOMOTIVO</v>
      </c>
    </row>
    <row r="6743" spans="1:24" x14ac:dyDescent="0.3">
      <c r="A6743" t="s">
        <v>5000</v>
      </c>
      <c r="C6743" t="s">
        <v>5001</v>
      </c>
      <c r="D6743" s="1">
        <v>46104</v>
      </c>
      <c r="E6743" t="s">
        <v>5002</v>
      </c>
      <c r="F6743">
        <v>9</v>
      </c>
      <c r="G6743">
        <v>231</v>
      </c>
      <c r="H6743" t="str">
        <f>VLOOKUP(G6743,[1]OPERADORES!$A:$B,2,0)</f>
        <v>EDIJANE</v>
      </c>
      <c r="I6743" t="s">
        <v>5003</v>
      </c>
      <c r="J6743" t="s">
        <v>5004</v>
      </c>
      <c r="K6743" t="s">
        <v>5005</v>
      </c>
      <c r="L6743">
        <v>10243</v>
      </c>
      <c r="M6743" t="s">
        <v>83</v>
      </c>
      <c r="O6743" t="s">
        <v>11</v>
      </c>
      <c r="P6743">
        <v>6102</v>
      </c>
      <c r="Q6743">
        <v>50</v>
      </c>
      <c r="R6743">
        <v>2.54</v>
      </c>
      <c r="S6743">
        <v>127</v>
      </c>
      <c r="T6743">
        <v>96.5</v>
      </c>
      <c r="U6743">
        <v>24.02</v>
      </c>
      <c r="V6743" t="str">
        <f>VLOOKUP(L6743,'[2]tabela de preços'!$A:$D,4,0)</f>
        <v>NORTON</v>
      </c>
      <c r="W6743" t="str">
        <f>VLOOKUP(L6743,'[2]tabela de preços'!$A:$F,6,0)</f>
        <v xml:space="preserve">DISCOS / LIXAS / ABRASIVOS </v>
      </c>
      <c r="X6743" t="str">
        <f>VLOOKUP(L6743,'[2]tabela de preços'!$A:$G,7,0)</f>
        <v>AUTOMOTIVO</v>
      </c>
    </row>
    <row r="6744" spans="1:24" x14ac:dyDescent="0.3">
      <c r="A6744" t="s">
        <v>5000</v>
      </c>
      <c r="C6744" t="s">
        <v>5001</v>
      </c>
      <c r="D6744" s="1">
        <v>46104</v>
      </c>
      <c r="E6744" t="s">
        <v>5002</v>
      </c>
      <c r="F6744">
        <v>9</v>
      </c>
      <c r="G6744">
        <v>231</v>
      </c>
      <c r="H6744" t="str">
        <f>VLOOKUP(G6744,[1]OPERADORES!$A:$B,2,0)</f>
        <v>EDIJANE</v>
      </c>
      <c r="I6744" t="s">
        <v>5003</v>
      </c>
      <c r="J6744" t="s">
        <v>5004</v>
      </c>
      <c r="K6744" t="s">
        <v>5005</v>
      </c>
      <c r="L6744">
        <v>20817</v>
      </c>
      <c r="M6744" t="s">
        <v>153</v>
      </c>
      <c r="O6744" t="s">
        <v>11</v>
      </c>
      <c r="P6744">
        <v>6102</v>
      </c>
      <c r="Q6744">
        <v>12</v>
      </c>
      <c r="R6744">
        <v>24.53</v>
      </c>
      <c r="S6744">
        <v>294.36</v>
      </c>
      <c r="T6744">
        <v>223.44</v>
      </c>
      <c r="U6744">
        <v>24.09</v>
      </c>
      <c r="V6744" t="str">
        <f>VLOOKUP(L6744,'[2]tabela de preços'!$A:$D,4,0)</f>
        <v>AUTO AMERICA</v>
      </c>
      <c r="W6744" t="str">
        <f>VLOOKUP(L6744,'[2]tabela de preços'!$A:$F,6,0)</f>
        <v>MASSA DE POLIR</v>
      </c>
      <c r="X6744" t="str">
        <f>VLOOKUP(L6744,'[2]tabela de preços'!$A:$G,7,0)</f>
        <v>AUTOMOTIVO</v>
      </c>
    </row>
    <row r="6745" spans="1:24" x14ac:dyDescent="0.3">
      <c r="A6745" t="s">
        <v>5000</v>
      </c>
      <c r="C6745" t="s">
        <v>5001</v>
      </c>
      <c r="D6745" s="1">
        <v>46104</v>
      </c>
      <c r="E6745" t="s">
        <v>5002</v>
      </c>
      <c r="F6745">
        <v>9</v>
      </c>
      <c r="G6745">
        <v>231</v>
      </c>
      <c r="H6745" t="str">
        <f>VLOOKUP(G6745,[1]OPERADORES!$A:$B,2,0)</f>
        <v>EDIJANE</v>
      </c>
      <c r="I6745" t="s">
        <v>5003</v>
      </c>
      <c r="J6745" t="s">
        <v>5004</v>
      </c>
      <c r="K6745" t="s">
        <v>5005</v>
      </c>
      <c r="L6745">
        <v>20525</v>
      </c>
      <c r="M6745" t="s">
        <v>137</v>
      </c>
      <c r="O6745" t="s">
        <v>11</v>
      </c>
      <c r="P6745">
        <v>6102</v>
      </c>
      <c r="Q6745">
        <v>6</v>
      </c>
      <c r="R6745">
        <v>13.65</v>
      </c>
      <c r="S6745">
        <v>81.900000000000006</v>
      </c>
      <c r="T6745">
        <v>62.16</v>
      </c>
      <c r="U6745">
        <v>24.1</v>
      </c>
      <c r="V6745" t="str">
        <f>VLOOKUP(L6745,'[2]tabela de preços'!$A:$D,4,0)</f>
        <v>SHERWIN WILLIAMS</v>
      </c>
      <c r="W6745" t="str">
        <f>VLOOKUP(L6745,'[2]tabela de preços'!$A:$F,6,0)</f>
        <v>MASSA DE PEQUENOS REPAROS</v>
      </c>
      <c r="X6745" t="str">
        <f>VLOOKUP(L6745,'[2]tabela de preços'!$A:$G,7,0)</f>
        <v>AUTOMOTIVO</v>
      </c>
    </row>
    <row r="6746" spans="1:24" x14ac:dyDescent="0.3">
      <c r="A6746" t="s">
        <v>5000</v>
      </c>
      <c r="C6746" t="s">
        <v>5001</v>
      </c>
      <c r="D6746" s="1">
        <v>46104</v>
      </c>
      <c r="E6746" t="s">
        <v>5002</v>
      </c>
      <c r="F6746">
        <v>9</v>
      </c>
      <c r="G6746">
        <v>231</v>
      </c>
      <c r="H6746" t="str">
        <f>VLOOKUP(G6746,[1]OPERADORES!$A:$B,2,0)</f>
        <v>EDIJANE</v>
      </c>
      <c r="I6746" t="s">
        <v>5003</v>
      </c>
      <c r="J6746" t="s">
        <v>5004</v>
      </c>
      <c r="K6746" t="s">
        <v>5005</v>
      </c>
      <c r="L6746">
        <v>10297</v>
      </c>
      <c r="M6746" t="s">
        <v>41</v>
      </c>
      <c r="O6746" t="s">
        <v>11</v>
      </c>
      <c r="P6746">
        <v>6102</v>
      </c>
      <c r="Q6746">
        <v>12</v>
      </c>
      <c r="R6746">
        <v>12.08</v>
      </c>
      <c r="S6746">
        <v>144.96</v>
      </c>
      <c r="T6746">
        <v>110.04</v>
      </c>
      <c r="U6746">
        <v>24.09</v>
      </c>
      <c r="V6746" t="str">
        <f>VLOOKUP(L6746,'[2]tabela de preços'!$A:$D,4,0)</f>
        <v>ANJO</v>
      </c>
      <c r="W6746" t="str">
        <f>VLOOKUP(L6746,'[2]tabela de preços'!$A:$F,6,0)</f>
        <v>THINNER DE LIMPEZA</v>
      </c>
      <c r="X6746" t="str">
        <f>VLOOKUP(L6746,'[2]tabela de preços'!$A:$G,7,0)</f>
        <v>THINNER</v>
      </c>
    </row>
    <row r="6747" spans="1:24" x14ac:dyDescent="0.3">
      <c r="A6747" t="s">
        <v>5000</v>
      </c>
      <c r="C6747" t="s">
        <v>5001</v>
      </c>
      <c r="D6747" s="1">
        <v>46104</v>
      </c>
      <c r="E6747" t="s">
        <v>5002</v>
      </c>
      <c r="F6747">
        <v>9</v>
      </c>
      <c r="G6747">
        <v>231</v>
      </c>
      <c r="H6747" t="str">
        <f>VLOOKUP(G6747,[1]OPERADORES!$A:$B,2,0)</f>
        <v>EDIJANE</v>
      </c>
      <c r="I6747" t="s">
        <v>5003</v>
      </c>
      <c r="J6747" t="s">
        <v>5004</v>
      </c>
      <c r="K6747" t="s">
        <v>5005</v>
      </c>
      <c r="L6747">
        <v>84560</v>
      </c>
      <c r="M6747" t="s">
        <v>118</v>
      </c>
      <c r="O6747" t="s">
        <v>11</v>
      </c>
      <c r="P6747">
        <v>6102</v>
      </c>
      <c r="Q6747">
        <v>4</v>
      </c>
      <c r="R6747">
        <v>54.19</v>
      </c>
      <c r="S6747">
        <v>216.76</v>
      </c>
      <c r="T6747">
        <v>164.52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THINNER DE LIMPEZA</v>
      </c>
      <c r="X6747" t="str">
        <f>VLOOKUP(L6747,'[2]tabela de preços'!$A:$G,7,0)</f>
        <v>THINNER</v>
      </c>
    </row>
    <row r="6748" spans="1:24" x14ac:dyDescent="0.3">
      <c r="A6748" t="s">
        <v>5000</v>
      </c>
      <c r="C6748" t="s">
        <v>5001</v>
      </c>
      <c r="D6748" s="1">
        <v>46104</v>
      </c>
      <c r="E6748" t="s">
        <v>5002</v>
      </c>
      <c r="F6748">
        <v>9</v>
      </c>
      <c r="G6748">
        <v>231</v>
      </c>
      <c r="H6748" t="str">
        <f>VLOOKUP(G6748,[1]OPERADORES!$A:$B,2,0)</f>
        <v>EDIJANE</v>
      </c>
      <c r="I6748" t="s">
        <v>5003</v>
      </c>
      <c r="J6748" t="s">
        <v>5004</v>
      </c>
      <c r="K6748" t="s">
        <v>5005</v>
      </c>
      <c r="L6748">
        <v>21073</v>
      </c>
      <c r="M6748" t="s">
        <v>5007</v>
      </c>
      <c r="O6748" t="s">
        <v>11</v>
      </c>
      <c r="P6748">
        <v>6403</v>
      </c>
      <c r="Q6748">
        <v>18</v>
      </c>
      <c r="R6748">
        <v>42.28</v>
      </c>
      <c r="S6748">
        <v>761.04</v>
      </c>
      <c r="T6748">
        <v>577.62</v>
      </c>
      <c r="U6748">
        <v>24.1</v>
      </c>
      <c r="V6748" t="str">
        <f>VLOOKUP(L6748,'[2]tabela de preços'!$A:$D,4,0)</f>
        <v>WANDA</v>
      </c>
      <c r="W6748" t="str">
        <f>VLOOKUP(L6748,'[2]tabela de preços'!$A:$F,6,0)</f>
        <v>VERNIZ AUTOMOTIVO</v>
      </c>
      <c r="X6748" t="str">
        <f>VLOOKUP(L6748,'[2]tabela de preços'!$A:$G,7,0)</f>
        <v>AUTOMOTIVO</v>
      </c>
    </row>
    <row r="6749" spans="1:24" x14ac:dyDescent="0.3">
      <c r="A6749" t="s">
        <v>5089</v>
      </c>
      <c r="C6749" t="s">
        <v>5090</v>
      </c>
      <c r="D6749" s="1">
        <v>46105</v>
      </c>
      <c r="E6749" t="s">
        <v>5091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372</v>
      </c>
      <c r="K6749" t="s">
        <v>5092</v>
      </c>
      <c r="L6749">
        <v>84351</v>
      </c>
      <c r="M6749" t="s">
        <v>2152</v>
      </c>
      <c r="O6749" t="s">
        <v>11</v>
      </c>
      <c r="P6749">
        <v>5403</v>
      </c>
      <c r="Q6749">
        <v>1</v>
      </c>
      <c r="R6749">
        <v>62.9</v>
      </c>
      <c r="S6749">
        <v>62.9</v>
      </c>
      <c r="T6749">
        <v>53.07</v>
      </c>
      <c r="U6749">
        <v>15.63</v>
      </c>
      <c r="V6749" t="str">
        <f>VLOOKUP(L6749,'[2]tabela de preços'!$A:$D,4,0)</f>
        <v>BRASILUX</v>
      </c>
      <c r="W6749" t="str">
        <f>VLOOKUP(L6749,'[2]tabela de preços'!$A:$F,6,0)</f>
        <v>ESMALTES</v>
      </c>
      <c r="X6749" t="str">
        <f>VLOOKUP(L6749,'[2]tabela de preços'!$A:$G,7,0)</f>
        <v>INDUSTRIAL</v>
      </c>
    </row>
    <row r="6750" spans="1:24" x14ac:dyDescent="0.3">
      <c r="A6750" t="s">
        <v>2001</v>
      </c>
      <c r="C6750" t="s">
        <v>5008</v>
      </c>
      <c r="D6750" s="1">
        <v>46104</v>
      </c>
      <c r="E6750" t="s">
        <v>5009</v>
      </c>
      <c r="F6750">
        <v>9</v>
      </c>
      <c r="G6750">
        <v>231</v>
      </c>
      <c r="H6750" t="str">
        <f>VLOOKUP(G6750,[1]OPERADORES!$A:$B,2,0)</f>
        <v>EDIJANE</v>
      </c>
      <c r="I6750" t="s">
        <v>21</v>
      </c>
      <c r="J6750" t="s">
        <v>1427</v>
      </c>
      <c r="K6750" t="s">
        <v>2009</v>
      </c>
      <c r="L6750">
        <v>84566</v>
      </c>
      <c r="M6750" t="s">
        <v>2016</v>
      </c>
      <c r="O6750" t="s">
        <v>11</v>
      </c>
      <c r="P6750">
        <v>5403</v>
      </c>
      <c r="Q6750">
        <v>5</v>
      </c>
      <c r="R6750">
        <v>479.04</v>
      </c>
      <c r="S6750" s="2">
        <v>2395.1999999999998</v>
      </c>
      <c r="T6750" s="2">
        <v>1818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TINTA PARA PISO</v>
      </c>
      <c r="X6750" t="str">
        <f>VLOOKUP(L6750,'[2]tabela de preços'!$A:$G,7,0)</f>
        <v>IMOBILIÁRIO</v>
      </c>
    </row>
    <row r="6751" spans="1:24" x14ac:dyDescent="0.3">
      <c r="A6751" t="s">
        <v>2025</v>
      </c>
      <c r="C6751" t="s">
        <v>5010</v>
      </c>
      <c r="D6751" s="1">
        <v>46104</v>
      </c>
      <c r="E6751" t="s">
        <v>5011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762</v>
      </c>
      <c r="K6751" t="s">
        <v>2028</v>
      </c>
      <c r="L6751">
        <v>21860</v>
      </c>
      <c r="M6751" t="s">
        <v>2038</v>
      </c>
      <c r="O6751" t="s">
        <v>11</v>
      </c>
      <c r="P6751">
        <v>5403</v>
      </c>
      <c r="Q6751">
        <v>1</v>
      </c>
      <c r="R6751">
        <v>61.32</v>
      </c>
      <c r="S6751">
        <v>61.32</v>
      </c>
      <c r="T6751">
        <v>46.54</v>
      </c>
      <c r="U6751">
        <v>24.1</v>
      </c>
      <c r="V6751" t="str">
        <f>VLOOKUP(L6751,'[2]tabela de preços'!$A:$D,4,0)</f>
        <v>SIKKENS</v>
      </c>
      <c r="W6751" t="str">
        <f>VLOOKUP(L6751,'[2]tabela de preços'!$A:$F,6,0)</f>
        <v>VERNIZ AUTOMOTIVO</v>
      </c>
      <c r="X6751" t="str">
        <f>VLOOKUP(L6751,'[2]tabela de preços'!$A:$G,7,0)</f>
        <v>AUTOMOTIVO</v>
      </c>
    </row>
    <row r="6752" spans="1:24" x14ac:dyDescent="0.3">
      <c r="A6752" t="s">
        <v>2025</v>
      </c>
      <c r="C6752" t="s">
        <v>5010</v>
      </c>
      <c r="D6752" s="1">
        <v>46104</v>
      </c>
      <c r="E6752" t="s">
        <v>5011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762</v>
      </c>
      <c r="K6752" t="s">
        <v>2028</v>
      </c>
      <c r="L6752">
        <v>10236</v>
      </c>
      <c r="M6752" t="s">
        <v>133</v>
      </c>
      <c r="O6752" t="s">
        <v>11</v>
      </c>
      <c r="P6752">
        <v>5102</v>
      </c>
      <c r="Q6752">
        <v>10</v>
      </c>
      <c r="R6752">
        <v>2.79</v>
      </c>
      <c r="S6752">
        <v>27.9</v>
      </c>
      <c r="T6752">
        <v>23.2</v>
      </c>
      <c r="U6752">
        <v>16.850000000000001</v>
      </c>
      <c r="V6752" t="str">
        <f>VLOOKUP(L6752,'[2]tabela de preços'!$A:$D,4,0)</f>
        <v>NORTON</v>
      </c>
      <c r="W6752" t="str">
        <f>VLOOKUP(L6752,'[2]tabela de preços'!$A:$F,6,0)</f>
        <v xml:space="preserve">DISCOS / LIXAS / ABRASIVOS </v>
      </c>
      <c r="X6752" t="str">
        <f>VLOOKUP(L6752,'[2]tabela de preços'!$A:$G,7,0)</f>
        <v>AUTOMOTIVO</v>
      </c>
    </row>
    <row r="6753" spans="1:24" x14ac:dyDescent="0.3">
      <c r="A6753" t="s">
        <v>2025</v>
      </c>
      <c r="C6753" t="s">
        <v>5010</v>
      </c>
      <c r="D6753" s="1">
        <v>46104</v>
      </c>
      <c r="E6753" t="s">
        <v>5011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762</v>
      </c>
      <c r="K6753" t="s">
        <v>2028</v>
      </c>
      <c r="L6753">
        <v>22684</v>
      </c>
      <c r="M6753" t="s">
        <v>73</v>
      </c>
      <c r="O6753" t="s">
        <v>11</v>
      </c>
      <c r="P6753">
        <v>5102</v>
      </c>
      <c r="Q6753">
        <v>10</v>
      </c>
      <c r="R6753">
        <v>3.65</v>
      </c>
      <c r="S6753">
        <v>36.5</v>
      </c>
      <c r="T6753">
        <v>30.8</v>
      </c>
      <c r="U6753">
        <v>15.62</v>
      </c>
      <c r="V6753" t="str">
        <f>VLOOKUP(L6753,'[2]tabela de preços'!$A:$D,4,0)</f>
        <v>3M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2025</v>
      </c>
      <c r="C6754" t="s">
        <v>5010</v>
      </c>
      <c r="D6754" s="1">
        <v>46104</v>
      </c>
      <c r="E6754" t="s">
        <v>5011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762</v>
      </c>
      <c r="K6754" t="s">
        <v>2028</v>
      </c>
      <c r="L6754">
        <v>22188</v>
      </c>
      <c r="M6754" t="s">
        <v>78</v>
      </c>
      <c r="O6754" t="s">
        <v>11</v>
      </c>
      <c r="P6754">
        <v>5102</v>
      </c>
      <c r="Q6754">
        <v>10</v>
      </c>
      <c r="R6754">
        <v>14.35</v>
      </c>
      <c r="S6754">
        <v>143.5</v>
      </c>
      <c r="T6754">
        <v>108.9</v>
      </c>
      <c r="U6754">
        <v>24.11</v>
      </c>
      <c r="V6754" t="str">
        <f>VLOOKUP(L6754,'[2]tabela de preços'!$A:$D,4,0)</f>
        <v>3M</v>
      </c>
      <c r="W6754" t="str">
        <f>VLOOKUP(L6754,'[2]tabela de preços'!$A:$F,6,0)</f>
        <v>FITA AUTOMOTIVA</v>
      </c>
      <c r="X6754" t="str">
        <f>VLOOKUP(L6754,'[2]tabela de preços'!$A:$G,7,0)</f>
        <v>AUTOMOTIVO</v>
      </c>
    </row>
    <row r="6755" spans="1:24" x14ac:dyDescent="0.3">
      <c r="A6755" t="s">
        <v>2025</v>
      </c>
      <c r="C6755" t="s">
        <v>5010</v>
      </c>
      <c r="D6755" s="1">
        <v>46104</v>
      </c>
      <c r="E6755" t="s">
        <v>5011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762</v>
      </c>
      <c r="K6755" t="s">
        <v>2028</v>
      </c>
      <c r="L6755">
        <v>21862</v>
      </c>
      <c r="M6755" t="s">
        <v>2040</v>
      </c>
      <c r="O6755" t="s">
        <v>11</v>
      </c>
      <c r="P6755">
        <v>5102</v>
      </c>
      <c r="Q6755">
        <v>1</v>
      </c>
      <c r="R6755">
        <v>28.62</v>
      </c>
      <c r="S6755">
        <v>28.62</v>
      </c>
      <c r="T6755">
        <v>21.72</v>
      </c>
      <c r="U6755">
        <v>24.11</v>
      </c>
      <c r="V6755" t="str">
        <f>VLOOKUP(L6755,'[2]tabela de preços'!$A:$D,4,0)</f>
        <v>SIKKENS</v>
      </c>
      <c r="W6755" t="str">
        <f>VLOOKUP(L6755,'[2]tabela de preços'!$A:$F,6,0)</f>
        <v>CATALISADORES INDIVIDUAS</v>
      </c>
      <c r="X6755" t="str">
        <f>VLOOKUP(L6755,'[2]tabela de preços'!$A:$G,7,0)</f>
        <v>AUTOMOTIVO</v>
      </c>
    </row>
    <row r="6756" spans="1:24" x14ac:dyDescent="0.3">
      <c r="A6756" t="s">
        <v>2025</v>
      </c>
      <c r="C6756" t="s">
        <v>5010</v>
      </c>
      <c r="D6756" s="1">
        <v>46104</v>
      </c>
      <c r="E6756" t="s">
        <v>5011</v>
      </c>
      <c r="F6756">
        <v>9</v>
      </c>
      <c r="G6756">
        <v>174</v>
      </c>
      <c r="H6756" t="str">
        <f>VLOOKUP(G6756,[1]OPERADORES!$A:$B,2,0)</f>
        <v>MIRIÃ LOBATO RODRIGUES</v>
      </c>
      <c r="I6756" t="s">
        <v>21</v>
      </c>
      <c r="J6756" t="s">
        <v>762</v>
      </c>
      <c r="K6756" t="s">
        <v>2028</v>
      </c>
      <c r="L6756">
        <v>10238</v>
      </c>
      <c r="M6756" t="s">
        <v>79</v>
      </c>
      <c r="O6756" t="s">
        <v>11</v>
      </c>
      <c r="P6756">
        <v>5102</v>
      </c>
      <c r="Q6756">
        <v>10</v>
      </c>
      <c r="R6756">
        <v>2.79</v>
      </c>
      <c r="S6756">
        <v>27.9</v>
      </c>
      <c r="T6756">
        <v>22.4</v>
      </c>
      <c r="U6756">
        <v>19.71</v>
      </c>
      <c r="V6756" t="str">
        <f>VLOOKUP(L6756,'[2]tabela de preços'!$A:$D,4,0)</f>
        <v>NORTON</v>
      </c>
      <c r="W6756" t="str">
        <f>VLOOKUP(L6756,'[2]tabela de preços'!$A:$F,6,0)</f>
        <v xml:space="preserve">DISCOS / LIXAS / ABRASIVOS </v>
      </c>
      <c r="X6756" t="str">
        <f>VLOOKUP(L6756,'[2]tabela de preços'!$A:$G,7,0)</f>
        <v>AUTOMOTIVO</v>
      </c>
    </row>
    <row r="6757" spans="1:24" x14ac:dyDescent="0.3">
      <c r="A6757" t="s">
        <v>2025</v>
      </c>
      <c r="C6757" t="s">
        <v>5010</v>
      </c>
      <c r="D6757" s="1">
        <v>46104</v>
      </c>
      <c r="E6757" t="s">
        <v>5011</v>
      </c>
      <c r="F6757">
        <v>9</v>
      </c>
      <c r="G6757">
        <v>174</v>
      </c>
      <c r="H6757" t="str">
        <f>VLOOKUP(G6757,[1]OPERADORES!$A:$B,2,0)</f>
        <v>MIRIÃ LOBATO RODRIGUES</v>
      </c>
      <c r="I6757" t="s">
        <v>21</v>
      </c>
      <c r="J6757" t="s">
        <v>762</v>
      </c>
      <c r="K6757" t="s">
        <v>2028</v>
      </c>
      <c r="L6757">
        <v>10244</v>
      </c>
      <c r="M6757" t="s">
        <v>84</v>
      </c>
      <c r="O6757" t="s">
        <v>11</v>
      </c>
      <c r="P6757">
        <v>5102</v>
      </c>
      <c r="Q6757">
        <v>10</v>
      </c>
      <c r="R6757">
        <v>2.79</v>
      </c>
      <c r="S6757">
        <v>27.9</v>
      </c>
      <c r="T6757">
        <v>19.3</v>
      </c>
      <c r="U6757">
        <v>30.82</v>
      </c>
      <c r="V6757" t="str">
        <f>VLOOKUP(L6757,'[2]tabela de preços'!$A:$D,4,0)</f>
        <v>NORTON</v>
      </c>
      <c r="W6757" t="str">
        <f>VLOOKUP(L6757,'[2]tabela de preços'!$A:$F,6,0)</f>
        <v xml:space="preserve">DISCOS / LIXAS / ABRASIVOS </v>
      </c>
      <c r="X6757" t="str">
        <f>VLOOKUP(L6757,'[2]tabela de preços'!$A:$G,7,0)</f>
        <v>AUTOMOTIVO</v>
      </c>
    </row>
    <row r="6758" spans="1:24" x14ac:dyDescent="0.3">
      <c r="A6758" t="s">
        <v>2025</v>
      </c>
      <c r="C6758" t="s">
        <v>5010</v>
      </c>
      <c r="D6758" s="1">
        <v>46104</v>
      </c>
      <c r="E6758" t="s">
        <v>5011</v>
      </c>
      <c r="F6758">
        <v>9</v>
      </c>
      <c r="G6758">
        <v>174</v>
      </c>
      <c r="H6758" t="str">
        <f>VLOOKUP(G6758,[1]OPERADORES!$A:$B,2,0)</f>
        <v>MIRIÃ LOBATO RODRIGUES</v>
      </c>
      <c r="I6758" t="s">
        <v>21</v>
      </c>
      <c r="J6758" t="s">
        <v>762</v>
      </c>
      <c r="K6758" t="s">
        <v>2028</v>
      </c>
      <c r="L6758">
        <v>10298</v>
      </c>
      <c r="M6758" t="s">
        <v>85</v>
      </c>
      <c r="O6758" t="s">
        <v>11</v>
      </c>
      <c r="P6758">
        <v>5102</v>
      </c>
      <c r="Q6758">
        <v>3</v>
      </c>
      <c r="R6758">
        <v>56.89</v>
      </c>
      <c r="S6758">
        <v>170.67</v>
      </c>
      <c r="T6758">
        <v>142.13999999999999</v>
      </c>
      <c r="U6758">
        <v>16.72</v>
      </c>
      <c r="V6758" t="str">
        <f>VLOOKUP(L6758,'[2]tabela de preços'!$A:$D,4,0)</f>
        <v>ANJO</v>
      </c>
      <c r="W6758" t="str">
        <f>VLOOKUP(L6758,'[2]tabela de preços'!$A:$F,6,0)</f>
        <v>THINNER DE LIMPEZA</v>
      </c>
      <c r="X6758" t="str">
        <f>VLOOKUP(L6758,'[2]tabela de preços'!$A:$G,7,0)</f>
        <v>THINNER</v>
      </c>
    </row>
    <row r="6759" spans="1:24" x14ac:dyDescent="0.3">
      <c r="A6759" t="s">
        <v>2095</v>
      </c>
      <c r="C6759" t="s">
        <v>5012</v>
      </c>
      <c r="D6759" s="1">
        <v>46104</v>
      </c>
      <c r="E6759" t="s">
        <v>5013</v>
      </c>
      <c r="F6759">
        <v>9</v>
      </c>
      <c r="G6759">
        <v>197</v>
      </c>
      <c r="H6759" t="str">
        <f>VLOOKUP(G6759,[1]OPERADORES!$A:$B,2,0)</f>
        <v xml:space="preserve">POLIANA LORRANE DE AMORIM </v>
      </c>
      <c r="I6759" t="s">
        <v>126</v>
      </c>
      <c r="J6759" t="s">
        <v>127</v>
      </c>
      <c r="K6759" t="s">
        <v>2098</v>
      </c>
      <c r="L6759">
        <v>10236</v>
      </c>
      <c r="M6759" t="s">
        <v>133</v>
      </c>
      <c r="O6759" t="s">
        <v>11</v>
      </c>
      <c r="P6759">
        <v>6102</v>
      </c>
      <c r="Q6759">
        <v>204</v>
      </c>
      <c r="R6759">
        <v>2.79</v>
      </c>
      <c r="S6759">
        <v>569.16</v>
      </c>
      <c r="T6759">
        <v>473.28</v>
      </c>
      <c r="U6759">
        <v>16.850000000000001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2095</v>
      </c>
      <c r="C6760" t="s">
        <v>5012</v>
      </c>
      <c r="D6760" s="1">
        <v>46104</v>
      </c>
      <c r="E6760" t="s">
        <v>5013</v>
      </c>
      <c r="F6760">
        <v>9</v>
      </c>
      <c r="G6760">
        <v>197</v>
      </c>
      <c r="H6760" t="str">
        <f>VLOOKUP(G6760,[1]OPERADORES!$A:$B,2,0)</f>
        <v xml:space="preserve">POLIANA LORRANE DE AMORIM </v>
      </c>
      <c r="I6760" t="s">
        <v>126</v>
      </c>
      <c r="J6760" t="s">
        <v>127</v>
      </c>
      <c r="K6760" t="s">
        <v>2098</v>
      </c>
      <c r="L6760">
        <v>10226</v>
      </c>
      <c r="M6760" t="s">
        <v>145</v>
      </c>
      <c r="O6760" t="s">
        <v>11</v>
      </c>
      <c r="P6760">
        <v>6102</v>
      </c>
      <c r="Q6760">
        <v>204</v>
      </c>
      <c r="R6760">
        <v>2.79</v>
      </c>
      <c r="S6760">
        <v>569.16</v>
      </c>
      <c r="T6760">
        <v>473.28</v>
      </c>
      <c r="U6760">
        <v>16.850000000000001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2095</v>
      </c>
      <c r="C6761" t="s">
        <v>5012</v>
      </c>
      <c r="D6761" s="1">
        <v>46104</v>
      </c>
      <c r="E6761" t="s">
        <v>5013</v>
      </c>
      <c r="F6761">
        <v>9</v>
      </c>
      <c r="G6761">
        <v>197</v>
      </c>
      <c r="H6761" t="str">
        <f>VLOOKUP(G6761,[1]OPERADORES!$A:$B,2,0)</f>
        <v xml:space="preserve">POLIANA LORRANE DE AMORIM </v>
      </c>
      <c r="I6761" t="s">
        <v>126</v>
      </c>
      <c r="J6761" t="s">
        <v>127</v>
      </c>
      <c r="K6761" t="s">
        <v>2098</v>
      </c>
      <c r="L6761">
        <v>10232</v>
      </c>
      <c r="M6761" t="s">
        <v>134</v>
      </c>
      <c r="O6761" t="s">
        <v>11</v>
      </c>
      <c r="P6761">
        <v>6102</v>
      </c>
      <c r="Q6761">
        <v>204</v>
      </c>
      <c r="R6761">
        <v>2.79</v>
      </c>
      <c r="S6761">
        <v>569.16</v>
      </c>
      <c r="T6761">
        <v>459</v>
      </c>
      <c r="U6761">
        <v>19.350000000000001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2095</v>
      </c>
      <c r="C6762" t="s">
        <v>5093</v>
      </c>
      <c r="D6762" s="1">
        <v>46105</v>
      </c>
      <c r="E6762" t="s">
        <v>5094</v>
      </c>
      <c r="F6762">
        <v>9</v>
      </c>
      <c r="G6762">
        <v>145</v>
      </c>
      <c r="H6762" t="str">
        <f>VLOOKUP(G6762,[1]OPERADORES!$A:$B,2,0)</f>
        <v xml:space="preserve">FABRICIA </v>
      </c>
      <c r="I6762" t="s">
        <v>126</v>
      </c>
      <c r="J6762" t="s">
        <v>127</v>
      </c>
      <c r="K6762" t="s">
        <v>2098</v>
      </c>
      <c r="L6762">
        <v>10297</v>
      </c>
      <c r="M6762" t="s">
        <v>41</v>
      </c>
      <c r="O6762" t="s">
        <v>11</v>
      </c>
      <c r="P6762">
        <v>6102</v>
      </c>
      <c r="Q6762">
        <v>60</v>
      </c>
      <c r="R6762">
        <v>12.08</v>
      </c>
      <c r="S6762">
        <v>724.8</v>
      </c>
      <c r="T6762">
        <v>550.20000000000005</v>
      </c>
      <c r="U6762">
        <v>24.09</v>
      </c>
      <c r="V6762" t="str">
        <f>VLOOKUP(L6762,'[2]tabela de preços'!$A:$D,4,0)</f>
        <v>ANJO</v>
      </c>
      <c r="W6762" t="str">
        <f>VLOOKUP(L6762,'[2]tabela de preços'!$A:$F,6,0)</f>
        <v>THINNER DE LIMPEZA</v>
      </c>
      <c r="X6762" t="str">
        <f>VLOOKUP(L6762,'[2]tabela de preços'!$A:$G,7,0)</f>
        <v>THINNER</v>
      </c>
    </row>
    <row r="6763" spans="1:24" x14ac:dyDescent="0.3">
      <c r="A6763" t="s">
        <v>4431</v>
      </c>
      <c r="C6763" t="s">
        <v>5014</v>
      </c>
      <c r="D6763" s="1">
        <v>46104</v>
      </c>
      <c r="E6763" t="s">
        <v>5015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397</v>
      </c>
      <c r="K6763" t="s">
        <v>4434</v>
      </c>
      <c r="L6763">
        <v>87043</v>
      </c>
      <c r="M6763" t="s">
        <v>217</v>
      </c>
      <c r="O6763" t="s">
        <v>11</v>
      </c>
      <c r="P6763">
        <v>5102</v>
      </c>
      <c r="Q6763">
        <v>32</v>
      </c>
      <c r="R6763">
        <v>21.89</v>
      </c>
      <c r="S6763">
        <v>700.48</v>
      </c>
      <c r="T6763">
        <v>576.64</v>
      </c>
      <c r="U6763">
        <v>17.68</v>
      </c>
      <c r="V6763" t="str">
        <f>VLOOKUP(L6763,'[2]tabela de preços'!$A:$D,4,0)</f>
        <v>ROBERLO</v>
      </c>
      <c r="W6763" t="str">
        <f>VLOOKUP(L6763,'[2]tabela de preços'!$A:$F,6,0)</f>
        <v>MASSA POLIÉSTER</v>
      </c>
      <c r="X6763" t="str">
        <f>VLOOKUP(L6763,'[2]tabela de preços'!$A:$G,7,0)</f>
        <v>AUTOMOTIVO</v>
      </c>
    </row>
    <row r="6764" spans="1:24" x14ac:dyDescent="0.3">
      <c r="A6764" t="s">
        <v>4431</v>
      </c>
      <c r="C6764" t="s">
        <v>5014</v>
      </c>
      <c r="D6764" s="1">
        <v>46104</v>
      </c>
      <c r="E6764" t="s">
        <v>5015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397</v>
      </c>
      <c r="K6764" t="s">
        <v>4434</v>
      </c>
      <c r="L6764">
        <v>10298</v>
      </c>
      <c r="M6764" t="s">
        <v>85</v>
      </c>
      <c r="O6764" t="s">
        <v>11</v>
      </c>
      <c r="P6764">
        <v>5102</v>
      </c>
      <c r="Q6764">
        <v>12</v>
      </c>
      <c r="R6764">
        <v>62.42</v>
      </c>
      <c r="S6764">
        <v>749.04</v>
      </c>
      <c r="T6764">
        <v>568.55999999999995</v>
      </c>
      <c r="U6764">
        <v>24.09</v>
      </c>
      <c r="V6764" t="str">
        <f>VLOOKUP(L6764,'[2]tabela de preços'!$A:$D,4,0)</f>
        <v>ANJO</v>
      </c>
      <c r="W6764" t="str">
        <f>VLOOKUP(L6764,'[2]tabela de preços'!$A:$F,6,0)</f>
        <v>THINNER DE LIMPEZA</v>
      </c>
      <c r="X6764" t="str">
        <f>VLOOKUP(L6764,'[2]tabela de preços'!$A:$G,7,0)</f>
        <v>THINNER</v>
      </c>
    </row>
    <row r="6765" spans="1:24" x14ac:dyDescent="0.3">
      <c r="A6765" t="s">
        <v>4431</v>
      </c>
      <c r="C6765" t="s">
        <v>5014</v>
      </c>
      <c r="D6765" s="1">
        <v>46104</v>
      </c>
      <c r="E6765" t="s">
        <v>5015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397</v>
      </c>
      <c r="K6765" t="s">
        <v>4434</v>
      </c>
      <c r="L6765">
        <v>10325</v>
      </c>
      <c r="M6765" t="s">
        <v>5016</v>
      </c>
      <c r="O6765" t="s">
        <v>11</v>
      </c>
      <c r="P6765">
        <v>5403</v>
      </c>
      <c r="Q6765">
        <v>12</v>
      </c>
      <c r="R6765">
        <v>32.19</v>
      </c>
      <c r="S6765">
        <v>386.28</v>
      </c>
      <c r="T6765">
        <v>293.16000000000003</v>
      </c>
      <c r="U6765">
        <v>24.11</v>
      </c>
      <c r="V6765" t="str">
        <f>VLOOKUP(L6765,'[2]tabela de preços'!$A:$D,4,0)</f>
        <v>ANJO</v>
      </c>
      <c r="W6765" t="str">
        <f>VLOOKUP(L6765,'[2]tabela de preços'!$A:$F,6,0)</f>
        <v>TINTAS LACA</v>
      </c>
      <c r="X6765" t="str">
        <f>VLOOKUP(L6765,'[2]tabela de preços'!$A:$G,7,0)</f>
        <v>AUTOMOTIVO</v>
      </c>
    </row>
    <row r="6766" spans="1:24" x14ac:dyDescent="0.3">
      <c r="A6766" t="s">
        <v>4431</v>
      </c>
      <c r="C6766" t="s">
        <v>5095</v>
      </c>
      <c r="D6766" s="1">
        <v>46105</v>
      </c>
      <c r="E6766" t="s">
        <v>5096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397</v>
      </c>
      <c r="K6766" t="s">
        <v>4434</v>
      </c>
      <c r="L6766">
        <v>23399</v>
      </c>
      <c r="M6766" t="s">
        <v>462</v>
      </c>
      <c r="O6766" t="s">
        <v>11</v>
      </c>
      <c r="P6766">
        <v>5102</v>
      </c>
      <c r="Q6766">
        <v>3</v>
      </c>
      <c r="R6766">
        <v>236.58</v>
      </c>
      <c r="S6766">
        <v>709.74</v>
      </c>
      <c r="T6766">
        <v>526.32000000000005</v>
      </c>
      <c r="U6766">
        <v>25.84</v>
      </c>
      <c r="V6766" t="str">
        <f>VLOOKUP(L6766,'[2]tabela de preços'!$A:$D,4,0)</f>
        <v>3M</v>
      </c>
      <c r="W6766" t="str">
        <f>VLOOKUP(L6766,'[2]tabela de preços'!$A:$F,6,0)</f>
        <v>EPI´S</v>
      </c>
      <c r="X6766" t="str">
        <f>VLOOKUP(L6766,'[2]tabela de preços'!$A:$G,7,0)</f>
        <v>AUTOMOTIVO</v>
      </c>
    </row>
    <row r="6767" spans="1:24" x14ac:dyDescent="0.3">
      <c r="A6767" t="s">
        <v>4267</v>
      </c>
      <c r="C6767" t="s">
        <v>5097</v>
      </c>
      <c r="D6767" s="1">
        <v>46105</v>
      </c>
      <c r="E6767" t="s">
        <v>5098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1414</v>
      </c>
      <c r="K6767" t="s">
        <v>4270</v>
      </c>
      <c r="L6767">
        <v>84681</v>
      </c>
      <c r="M6767" t="s">
        <v>5099</v>
      </c>
      <c r="O6767" t="s">
        <v>11</v>
      </c>
      <c r="P6767">
        <v>5403</v>
      </c>
      <c r="Q6767">
        <v>2</v>
      </c>
      <c r="R6767">
        <v>86.99</v>
      </c>
      <c r="S6767">
        <v>173.98</v>
      </c>
      <c r="T6767">
        <v>129.02000000000001</v>
      </c>
      <c r="U6767">
        <v>25.84</v>
      </c>
      <c r="V6767" t="str">
        <f>VLOOKUP(L6767,'[2]tabela de preços'!$A:$D,4,0)</f>
        <v>BRASILUX</v>
      </c>
      <c r="W6767" t="str">
        <f>VLOOKUP(L6767,'[2]tabela de preços'!$A:$F,6,0)</f>
        <v>ESMALTES</v>
      </c>
      <c r="X6767" t="str">
        <f>VLOOKUP(L6767,'[2]tabela de preços'!$A:$G,7,0)</f>
        <v>INDUSTRIAL</v>
      </c>
    </row>
    <row r="6768" spans="1:24" x14ac:dyDescent="0.3">
      <c r="A6768" t="s">
        <v>4267</v>
      </c>
      <c r="C6768" t="s">
        <v>5097</v>
      </c>
      <c r="D6768" s="1">
        <v>46105</v>
      </c>
      <c r="E6768" t="s">
        <v>5098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1414</v>
      </c>
      <c r="K6768" t="s">
        <v>4270</v>
      </c>
      <c r="L6768">
        <v>10226</v>
      </c>
      <c r="M6768" t="s">
        <v>145</v>
      </c>
      <c r="O6768" t="s">
        <v>11</v>
      </c>
      <c r="P6768">
        <v>5102</v>
      </c>
      <c r="Q6768">
        <v>50</v>
      </c>
      <c r="R6768">
        <v>2.79</v>
      </c>
      <c r="S6768">
        <v>139.5</v>
      </c>
      <c r="T6768">
        <v>116</v>
      </c>
      <c r="U6768">
        <v>16.850000000000001</v>
      </c>
      <c r="V6768" t="str">
        <f>VLOOKUP(L6768,'[2]tabela de preços'!$A:$D,4,0)</f>
        <v>NORTON</v>
      </c>
      <c r="W6768" t="str">
        <f>VLOOKUP(L6768,'[2]tabela de preços'!$A:$F,6,0)</f>
        <v xml:space="preserve">DISCOS / LIXAS / ABRASIVOS </v>
      </c>
      <c r="X6768" t="str">
        <f>VLOOKUP(L6768,'[2]tabela de preços'!$A:$G,7,0)</f>
        <v>AUTOMOTIVO</v>
      </c>
    </row>
    <row r="6769" spans="1:24" x14ac:dyDescent="0.3">
      <c r="A6769" t="s">
        <v>4267</v>
      </c>
      <c r="C6769" t="s">
        <v>5097</v>
      </c>
      <c r="D6769" s="1">
        <v>46105</v>
      </c>
      <c r="E6769" t="s">
        <v>5098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1414</v>
      </c>
      <c r="K6769" t="s">
        <v>4270</v>
      </c>
      <c r="L6769">
        <v>10230</v>
      </c>
      <c r="M6769" t="s">
        <v>193</v>
      </c>
      <c r="O6769" t="s">
        <v>11</v>
      </c>
      <c r="P6769">
        <v>5102</v>
      </c>
      <c r="Q6769">
        <v>200</v>
      </c>
      <c r="R6769">
        <v>2.79</v>
      </c>
      <c r="S6769">
        <v>558</v>
      </c>
      <c r="T6769">
        <v>464</v>
      </c>
      <c r="U6769">
        <v>16.850000000000001</v>
      </c>
      <c r="V6769" t="str">
        <f>VLOOKUP(L6769,'[2]tabela de preços'!$A:$D,4,0)</f>
        <v>NORTON</v>
      </c>
      <c r="W6769" t="str">
        <f>VLOOKUP(L6769,'[2]tabela de preços'!$A:$F,6,0)</f>
        <v xml:space="preserve">DISCOS / LIXAS / ABRASIVOS </v>
      </c>
      <c r="X6769" t="str">
        <f>VLOOKUP(L6769,'[2]tabela de preços'!$A:$G,7,0)</f>
        <v>AUTOMOTIVO</v>
      </c>
    </row>
    <row r="6770" spans="1:24" x14ac:dyDescent="0.3">
      <c r="A6770" t="s">
        <v>4267</v>
      </c>
      <c r="C6770" t="s">
        <v>5097</v>
      </c>
      <c r="D6770" s="1">
        <v>46105</v>
      </c>
      <c r="E6770" t="s">
        <v>5098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1414</v>
      </c>
      <c r="K6770" t="s">
        <v>4270</v>
      </c>
      <c r="L6770">
        <v>10234</v>
      </c>
      <c r="M6770" t="s">
        <v>157</v>
      </c>
      <c r="O6770" t="s">
        <v>11</v>
      </c>
      <c r="P6770">
        <v>5102</v>
      </c>
      <c r="Q6770">
        <v>50</v>
      </c>
      <c r="R6770">
        <v>2.79</v>
      </c>
      <c r="S6770">
        <v>139.5</v>
      </c>
      <c r="T6770">
        <v>116</v>
      </c>
      <c r="U6770">
        <v>16.850000000000001</v>
      </c>
      <c r="V6770" t="str">
        <f>VLOOKUP(L6770,'[2]tabela de preços'!$A:$D,4,0)</f>
        <v>NORTON</v>
      </c>
      <c r="W6770" t="str">
        <f>VLOOKUP(L6770,'[2]tabela de preços'!$A:$F,6,0)</f>
        <v xml:space="preserve">DISCOS / LIXAS / ABRASIVOS </v>
      </c>
      <c r="X6770" t="str">
        <f>VLOOKUP(L6770,'[2]tabela de preços'!$A:$G,7,0)</f>
        <v>AUTOMOTIVO</v>
      </c>
    </row>
    <row r="6771" spans="1:24" x14ac:dyDescent="0.3">
      <c r="A6771" t="s">
        <v>4267</v>
      </c>
      <c r="C6771" t="s">
        <v>5097</v>
      </c>
      <c r="D6771" s="1">
        <v>46105</v>
      </c>
      <c r="E6771" t="s">
        <v>5098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1414</v>
      </c>
      <c r="K6771" t="s">
        <v>4270</v>
      </c>
      <c r="L6771">
        <v>84403</v>
      </c>
      <c r="M6771" t="s">
        <v>4525</v>
      </c>
      <c r="O6771" t="s">
        <v>11</v>
      </c>
      <c r="P6771">
        <v>5102</v>
      </c>
      <c r="Q6771">
        <v>2</v>
      </c>
      <c r="R6771">
        <v>31.37</v>
      </c>
      <c r="S6771">
        <v>62.74</v>
      </c>
      <c r="T6771">
        <v>47.62</v>
      </c>
      <c r="U6771">
        <v>24.1</v>
      </c>
      <c r="V6771" t="str">
        <f>VLOOKUP(L6771,'[2]tabela de preços'!$A:$D,4,0)</f>
        <v>VONIXX</v>
      </c>
      <c r="W6771" t="str">
        <f>VLOOKUP(L6771,'[2]tabela de preços'!$A:$F,6,0)</f>
        <v>LINHA DE HIGENIZAÇÃO E ESTÉTICA  AUTOMOTIVA</v>
      </c>
      <c r="X6771" t="str">
        <f>VLOOKUP(L6771,'[2]tabela de preços'!$A:$G,7,0)</f>
        <v>AUTOMOTIVO</v>
      </c>
    </row>
    <row r="6772" spans="1:24" x14ac:dyDescent="0.3">
      <c r="A6772" t="s">
        <v>2259</v>
      </c>
      <c r="B6772" t="s">
        <v>2260</v>
      </c>
      <c r="C6772" t="s">
        <v>5017</v>
      </c>
      <c r="D6772" s="1">
        <v>46104</v>
      </c>
      <c r="E6772" t="s">
        <v>5018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762</v>
      </c>
      <c r="K6772" t="s">
        <v>2263</v>
      </c>
      <c r="L6772">
        <v>85679</v>
      </c>
      <c r="M6772" t="s">
        <v>2266</v>
      </c>
      <c r="O6772" t="s">
        <v>11</v>
      </c>
      <c r="P6772">
        <v>5102</v>
      </c>
      <c r="Q6772">
        <v>60</v>
      </c>
      <c r="R6772">
        <v>2.1800000000000002</v>
      </c>
      <c r="S6772">
        <v>130.80000000000001</v>
      </c>
      <c r="T6772">
        <v>105.6</v>
      </c>
      <c r="U6772">
        <v>19.27</v>
      </c>
      <c r="V6772" t="str">
        <f>VLOOKUP(L6772,'[2]tabela de preços'!$A:$D,4,0)</f>
        <v>UNIPEGA</v>
      </c>
      <c r="W6772" t="str">
        <f>VLOOKUP(L6772,'[2]tabela de preços'!$A:$F,6,0)</f>
        <v>FITA ISOLANTE</v>
      </c>
      <c r="X6772" t="str">
        <f>VLOOKUP(L6772,'[2]tabela de preços'!$A:$G,7,0)</f>
        <v>IMOBILIÁRIO</v>
      </c>
    </row>
    <row r="6773" spans="1:24" x14ac:dyDescent="0.3">
      <c r="A6773" t="s">
        <v>2293</v>
      </c>
      <c r="C6773" t="s">
        <v>5019</v>
      </c>
      <c r="D6773" s="1">
        <v>46104</v>
      </c>
      <c r="E6773" t="s">
        <v>5020</v>
      </c>
      <c r="F6773">
        <v>9</v>
      </c>
      <c r="G6773">
        <v>197</v>
      </c>
      <c r="H6773" t="str">
        <f>VLOOKUP(G6773,[1]OPERADORES!$A:$B,2,0)</f>
        <v xml:space="preserve">POLIANA LORRANE DE AMORIM </v>
      </c>
      <c r="I6773" t="s">
        <v>21</v>
      </c>
      <c r="J6773" t="s">
        <v>2296</v>
      </c>
      <c r="K6773" t="s">
        <v>2297</v>
      </c>
      <c r="L6773">
        <v>84617</v>
      </c>
      <c r="M6773" t="s">
        <v>3336</v>
      </c>
      <c r="O6773" t="s">
        <v>11</v>
      </c>
      <c r="P6773">
        <v>5403</v>
      </c>
      <c r="Q6773">
        <v>1</v>
      </c>
      <c r="R6773">
        <v>286.93</v>
      </c>
      <c r="S6773">
        <v>286.93</v>
      </c>
      <c r="T6773">
        <v>217.79</v>
      </c>
      <c r="U6773">
        <v>24.1</v>
      </c>
      <c r="V6773" t="str">
        <f>VLOOKUP(L6773,'[2]tabela de preços'!$A:$D,4,0)</f>
        <v>BRASILUX</v>
      </c>
      <c r="W6773" t="str">
        <f>VLOOKUP(L6773,'[2]tabela de preços'!$A:$F,6,0)</f>
        <v>BASES IMOBILIÁRIAS</v>
      </c>
      <c r="X6773" t="str">
        <f>VLOOKUP(L6773,'[2]tabela de preços'!$A:$G,7,0)</f>
        <v>IMOBILIÁRIO</v>
      </c>
    </row>
    <row r="6774" spans="1:24" x14ac:dyDescent="0.3">
      <c r="A6774" t="s">
        <v>2293</v>
      </c>
      <c r="C6774" t="s">
        <v>5019</v>
      </c>
      <c r="D6774" s="1">
        <v>46104</v>
      </c>
      <c r="E6774" t="s">
        <v>5020</v>
      </c>
      <c r="F6774">
        <v>9</v>
      </c>
      <c r="G6774">
        <v>197</v>
      </c>
      <c r="H6774" t="str">
        <f>VLOOKUP(G6774,[1]OPERADORES!$A:$B,2,0)</f>
        <v xml:space="preserve">POLIANA LORRANE DE AMORIM </v>
      </c>
      <c r="I6774" t="s">
        <v>21</v>
      </c>
      <c r="J6774" t="s">
        <v>2296</v>
      </c>
      <c r="K6774" t="s">
        <v>2297</v>
      </c>
      <c r="L6774">
        <v>84618</v>
      </c>
      <c r="M6774" t="s">
        <v>2299</v>
      </c>
      <c r="O6774" t="s">
        <v>11</v>
      </c>
      <c r="P6774">
        <v>5403</v>
      </c>
      <c r="Q6774">
        <v>1</v>
      </c>
      <c r="R6774">
        <v>58.81</v>
      </c>
      <c r="S6774">
        <v>58.81</v>
      </c>
      <c r="T6774">
        <v>44.64</v>
      </c>
      <c r="U6774">
        <v>24.09</v>
      </c>
      <c r="V6774" t="str">
        <f>VLOOKUP(L6774,'[2]tabela de preços'!$A:$D,4,0)</f>
        <v>BRASILUX</v>
      </c>
      <c r="W6774" t="str">
        <f>VLOOKUP(L6774,'[2]tabela de preços'!$A:$F,6,0)</f>
        <v>BASES IMOBILIÁRIAS</v>
      </c>
      <c r="X6774" t="str">
        <f>VLOOKUP(L6774,'[2]tabela de preços'!$A:$G,7,0)</f>
        <v>IMOBILIÁRIO</v>
      </c>
    </row>
    <row r="6775" spans="1:24" x14ac:dyDescent="0.3">
      <c r="A6775" t="s">
        <v>2293</v>
      </c>
      <c r="C6775" t="s">
        <v>5019</v>
      </c>
      <c r="D6775" s="1">
        <v>46104</v>
      </c>
      <c r="E6775" t="s">
        <v>5020</v>
      </c>
      <c r="F6775">
        <v>9</v>
      </c>
      <c r="G6775">
        <v>197</v>
      </c>
      <c r="H6775" t="str">
        <f>VLOOKUP(G6775,[1]OPERADORES!$A:$B,2,0)</f>
        <v xml:space="preserve">POLIANA LORRANE DE AMORIM </v>
      </c>
      <c r="I6775" t="s">
        <v>21</v>
      </c>
      <c r="J6775" t="s">
        <v>2296</v>
      </c>
      <c r="K6775" t="s">
        <v>2297</v>
      </c>
      <c r="L6775">
        <v>84293</v>
      </c>
      <c r="M6775" t="s">
        <v>2077</v>
      </c>
      <c r="O6775" t="s">
        <v>11</v>
      </c>
      <c r="P6775">
        <v>5403</v>
      </c>
      <c r="Q6775">
        <v>1</v>
      </c>
      <c r="R6775">
        <v>83.95</v>
      </c>
      <c r="S6775">
        <v>83.95</v>
      </c>
      <c r="T6775">
        <v>63.71</v>
      </c>
      <c r="U6775">
        <v>24.11</v>
      </c>
      <c r="V6775" t="str">
        <f>VLOOKUP(L6775,'[2]tabela de preços'!$A:$D,4,0)</f>
        <v>BRASILUX</v>
      </c>
      <c r="W6775" t="str">
        <f>VLOOKUP(L6775,'[2]tabela de preços'!$A:$F,6,0)</f>
        <v>TINTA PAREDE</v>
      </c>
      <c r="X6775" t="str">
        <f>VLOOKUP(L6775,'[2]tabela de preços'!$A:$G,7,0)</f>
        <v>IMOBILIÁRIO</v>
      </c>
    </row>
    <row r="6776" spans="1:24" x14ac:dyDescent="0.3">
      <c r="A6776" t="s">
        <v>2293</v>
      </c>
      <c r="C6776" t="s">
        <v>5019</v>
      </c>
      <c r="D6776" s="1">
        <v>46104</v>
      </c>
      <c r="E6776" t="s">
        <v>5020</v>
      </c>
      <c r="F6776">
        <v>9</v>
      </c>
      <c r="G6776">
        <v>197</v>
      </c>
      <c r="H6776" t="str">
        <f>VLOOKUP(G6776,[1]OPERADORES!$A:$B,2,0)</f>
        <v xml:space="preserve">POLIANA LORRANE DE AMORIM </v>
      </c>
      <c r="I6776" t="s">
        <v>21</v>
      </c>
      <c r="J6776" t="s">
        <v>2296</v>
      </c>
      <c r="K6776" t="s">
        <v>2297</v>
      </c>
      <c r="L6776">
        <v>84134</v>
      </c>
      <c r="M6776" t="s">
        <v>589</v>
      </c>
      <c r="O6776" t="s">
        <v>11</v>
      </c>
      <c r="P6776">
        <v>5403</v>
      </c>
      <c r="Q6776">
        <v>4</v>
      </c>
      <c r="R6776">
        <v>7.55</v>
      </c>
      <c r="S6776">
        <v>30.2</v>
      </c>
      <c r="T6776">
        <v>22.92</v>
      </c>
      <c r="U6776">
        <v>24.11</v>
      </c>
      <c r="V6776" t="str">
        <f>VLOOKUP(L6776,'[2]tabela de preços'!$A:$D,4,0)</f>
        <v>BRASILUX</v>
      </c>
      <c r="W6776" t="str">
        <f>VLOOKUP(L6776,'[2]tabela de preços'!$A:$F,6,0)</f>
        <v>ESMALTES</v>
      </c>
      <c r="X6776" t="str">
        <f>VLOOKUP(L6776,'[2]tabela de preços'!$A:$G,7,0)</f>
        <v>INDUSTRIAL</v>
      </c>
    </row>
    <row r="6777" spans="1:24" x14ac:dyDescent="0.3">
      <c r="A6777" t="s">
        <v>2293</v>
      </c>
      <c r="C6777" t="s">
        <v>5019</v>
      </c>
      <c r="D6777" s="1">
        <v>46104</v>
      </c>
      <c r="E6777" t="s">
        <v>5020</v>
      </c>
      <c r="F6777">
        <v>9</v>
      </c>
      <c r="G6777">
        <v>197</v>
      </c>
      <c r="H6777" t="str">
        <f>VLOOKUP(G6777,[1]OPERADORES!$A:$B,2,0)</f>
        <v xml:space="preserve">POLIANA LORRANE DE AMORIM </v>
      </c>
      <c r="I6777" t="s">
        <v>21</v>
      </c>
      <c r="J6777" t="s">
        <v>2296</v>
      </c>
      <c r="K6777" t="s">
        <v>2297</v>
      </c>
      <c r="L6777">
        <v>86926</v>
      </c>
      <c r="M6777" t="s">
        <v>5021</v>
      </c>
      <c r="O6777" t="s">
        <v>11</v>
      </c>
      <c r="P6777">
        <v>5102</v>
      </c>
      <c r="Q6777">
        <v>1</v>
      </c>
      <c r="R6777">
        <v>109.9</v>
      </c>
      <c r="S6777">
        <v>109.9</v>
      </c>
      <c r="T6777">
        <v>90.62</v>
      </c>
      <c r="U6777">
        <v>17.54</v>
      </c>
      <c r="V6777" t="str">
        <f>VLOOKUP(L6777,'[2]tabela de preços'!$A:$D,4,0)</f>
        <v>BOTAFOGO</v>
      </c>
      <c r="W6777" t="str">
        <f>VLOOKUP(L6777,'[2]tabela de preços'!$A:$F,6,0)</f>
        <v>ESCADA</v>
      </c>
      <c r="X6777" t="str">
        <f>VLOOKUP(L6777,'[2]tabela de preços'!$A:$G,7,0)</f>
        <v>IMOBILIÁRIO</v>
      </c>
    </row>
    <row r="6778" spans="1:24" x14ac:dyDescent="0.3">
      <c r="A6778" t="s">
        <v>2293</v>
      </c>
      <c r="C6778" t="s">
        <v>5019</v>
      </c>
      <c r="D6778" s="1">
        <v>46104</v>
      </c>
      <c r="E6778" t="s">
        <v>5020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2296</v>
      </c>
      <c r="K6778" t="s">
        <v>2297</v>
      </c>
      <c r="L6778">
        <v>85616</v>
      </c>
      <c r="M6778" t="s">
        <v>471</v>
      </c>
      <c r="O6778" t="s">
        <v>11</v>
      </c>
      <c r="P6778">
        <v>5102</v>
      </c>
      <c r="Q6778">
        <v>4</v>
      </c>
      <c r="R6778">
        <v>2.66</v>
      </c>
      <c r="S6778">
        <v>10.64</v>
      </c>
      <c r="T6778">
        <v>11.4</v>
      </c>
      <c r="U6778">
        <v>-7.14</v>
      </c>
      <c r="V6778" t="str">
        <f>VLOOKUP(L6778,'[2]tabela de preços'!$A:$D,4,0)</f>
        <v>ADERE</v>
      </c>
      <c r="W6778" t="str">
        <f>VLOOKUP(L6778,'[2]tabela de preços'!$A:$F,6,0)</f>
        <v xml:space="preserve">FITA DE USO GERAL </v>
      </c>
      <c r="X6778" t="str">
        <f>VLOOKUP(L6778,'[2]tabela de preços'!$A:$G,7,0)</f>
        <v>IMOBILIÁRIO</v>
      </c>
    </row>
    <row r="6779" spans="1:24" x14ac:dyDescent="0.3">
      <c r="A6779" t="s">
        <v>2293</v>
      </c>
      <c r="C6779" t="s">
        <v>5019</v>
      </c>
      <c r="D6779" s="1">
        <v>46104</v>
      </c>
      <c r="E6779" t="s">
        <v>5020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2296</v>
      </c>
      <c r="K6779" t="s">
        <v>2297</v>
      </c>
      <c r="L6779">
        <v>84184</v>
      </c>
      <c r="M6779" t="s">
        <v>5022</v>
      </c>
      <c r="O6779" t="s">
        <v>11</v>
      </c>
      <c r="P6779">
        <v>5403</v>
      </c>
      <c r="Q6779">
        <v>2</v>
      </c>
      <c r="R6779">
        <v>27.6</v>
      </c>
      <c r="S6779">
        <v>55.2</v>
      </c>
      <c r="T6779">
        <v>41.9</v>
      </c>
      <c r="U6779">
        <v>24.09</v>
      </c>
      <c r="V6779" t="str">
        <f>VLOOKUP(L6779,'[2]tabela de preços'!$A:$D,4,0)</f>
        <v>BRASILUX</v>
      </c>
      <c r="W6779" t="str">
        <f>VLOOKUP(L6779,'[2]tabela de preços'!$A:$F,6,0)</f>
        <v>ESMALTES</v>
      </c>
      <c r="X6779" t="str">
        <f>VLOOKUP(L6779,'[2]tabela de preços'!$A:$G,7,0)</f>
        <v>INDUSTRIAL</v>
      </c>
    </row>
    <row r="6780" spans="1:24" x14ac:dyDescent="0.3">
      <c r="A6780" t="s">
        <v>2293</v>
      </c>
      <c r="C6780" t="s">
        <v>5019</v>
      </c>
      <c r="D6780" s="1">
        <v>46104</v>
      </c>
      <c r="E6780" t="s">
        <v>5020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2296</v>
      </c>
      <c r="K6780" t="s">
        <v>2297</v>
      </c>
      <c r="L6780">
        <v>85626</v>
      </c>
      <c r="M6780" t="s">
        <v>1040</v>
      </c>
      <c r="O6780" t="s">
        <v>11</v>
      </c>
      <c r="P6780">
        <v>5102</v>
      </c>
      <c r="Q6780">
        <v>6</v>
      </c>
      <c r="R6780">
        <v>33.89</v>
      </c>
      <c r="S6780">
        <v>203.34</v>
      </c>
      <c r="T6780">
        <v>172.08</v>
      </c>
      <c r="U6780">
        <v>15.37</v>
      </c>
      <c r="V6780" t="str">
        <f>VLOOKUP(L6780,'[2]tabela de preços'!$A:$D,4,0)</f>
        <v>WD-40</v>
      </c>
      <c r="W6780" t="str">
        <f>VLOOKUP(L6780,'[2]tabela de preços'!$A:$F,6,0)</f>
        <v>DESENGRIPANTE</v>
      </c>
      <c r="X6780" t="str">
        <f>VLOOKUP(L6780,'[2]tabela de preços'!$A:$G,7,0)</f>
        <v>AUTOMOTIVO</v>
      </c>
    </row>
    <row r="6781" spans="1:24" x14ac:dyDescent="0.3">
      <c r="A6781" t="s">
        <v>2333</v>
      </c>
      <c r="B6781" t="s">
        <v>2334</v>
      </c>
      <c r="C6781" t="s">
        <v>5023</v>
      </c>
      <c r="D6781" s="1">
        <v>46104</v>
      </c>
      <c r="E6781" t="s">
        <v>5024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126</v>
      </c>
      <c r="J6781" t="s">
        <v>2337</v>
      </c>
      <c r="K6781" t="s">
        <v>2338</v>
      </c>
      <c r="L6781">
        <v>10298</v>
      </c>
      <c r="M6781" t="s">
        <v>85</v>
      </c>
      <c r="O6781" t="s">
        <v>11</v>
      </c>
      <c r="P6781">
        <v>6102</v>
      </c>
      <c r="Q6781">
        <v>60</v>
      </c>
      <c r="R6781">
        <v>54.9</v>
      </c>
      <c r="S6781" s="2">
        <v>3294</v>
      </c>
      <c r="T6781" s="2">
        <v>2842.8</v>
      </c>
      <c r="U6781">
        <v>13.7</v>
      </c>
      <c r="V6781" t="str">
        <f>VLOOKUP(L6781,'[2]tabela de preços'!$A:$D,4,0)</f>
        <v>ANJO</v>
      </c>
      <c r="W6781" t="str">
        <f>VLOOKUP(L6781,'[2]tabela de preços'!$A:$F,6,0)</f>
        <v>THINNER DE LIMPEZA</v>
      </c>
      <c r="X6781" t="str">
        <f>VLOOKUP(L6781,'[2]tabela de preços'!$A:$G,7,0)</f>
        <v>THINNER</v>
      </c>
    </row>
    <row r="6782" spans="1:24" x14ac:dyDescent="0.3">
      <c r="A6782" t="s">
        <v>2333</v>
      </c>
      <c r="B6782" t="s">
        <v>2334</v>
      </c>
      <c r="C6782" t="s">
        <v>5023</v>
      </c>
      <c r="D6782" s="1">
        <v>46104</v>
      </c>
      <c r="E6782" t="s">
        <v>5024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126</v>
      </c>
      <c r="J6782" t="s">
        <v>2337</v>
      </c>
      <c r="K6782" t="s">
        <v>2338</v>
      </c>
      <c r="L6782">
        <v>10297</v>
      </c>
      <c r="M6782" t="s">
        <v>41</v>
      </c>
      <c r="O6782" t="s">
        <v>11</v>
      </c>
      <c r="P6782">
        <v>6102</v>
      </c>
      <c r="Q6782">
        <v>60</v>
      </c>
      <c r="R6782">
        <v>10.49</v>
      </c>
      <c r="S6782">
        <v>629.4</v>
      </c>
      <c r="T6782">
        <v>550.20000000000005</v>
      </c>
      <c r="U6782">
        <v>12.58</v>
      </c>
      <c r="V6782" t="str">
        <f>VLOOKUP(L6782,'[2]tabela de preços'!$A:$D,4,0)</f>
        <v>ANJO</v>
      </c>
      <c r="W6782" t="str">
        <f>VLOOKUP(L6782,'[2]tabela de preços'!$A:$F,6,0)</f>
        <v>THINNER DE LIMPEZA</v>
      </c>
      <c r="X6782" t="str">
        <f>VLOOKUP(L6782,'[2]tabela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2026-03-24T21:18:33Z</dcterms:modified>
</cp:coreProperties>
</file>